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55" yWindow="15" windowWidth="15480" windowHeight="8130" tabRatio="932" activeTab="3"/>
  </bookViews>
  <sheets>
    <sheet name="ﾃﾞｰﾀ入力" sheetId="4" r:id="rId1"/>
    <sheet name="加盟申込" sheetId="7" r:id="rId2"/>
    <sheet name="年間登録" sheetId="1" r:id="rId3"/>
    <sheet name="夏以外の資格証明書" sheetId="2" r:id="rId4"/>
    <sheet name="夏ﾊﾟﾝﾌﾚｯﾄ" sheetId="13" r:id="rId5"/>
    <sheet name="夏選手権資格証明書" sheetId="15" r:id="rId6"/>
    <sheet name="夏選手権資格証明書 (手書用)" sheetId="16" r:id="rId7"/>
    <sheet name="登録抹消" sheetId="8" r:id="rId8"/>
    <sheet name="選手変更届" sheetId="9" r:id="rId9"/>
    <sheet name="県外試合申請" sheetId="11" r:id="rId10"/>
    <sheet name="ﾌﾟﾛ志望届" sheetId="10" r:id="rId11"/>
    <sheet name="同意書" sheetId="12" r:id="rId12"/>
  </sheets>
  <definedNames>
    <definedName name="_xlnm.Print_Area" localSheetId="10">ﾌﾟﾛ志望届!$B$2:$Z$25</definedName>
    <definedName name="_xlnm.Print_Area" localSheetId="1">加盟申込!$AH$4:$BC$47</definedName>
    <definedName name="_xlnm.Print_Area" localSheetId="4">夏ﾊﾟﾝﾌﾚｯﾄ!$E$10:$AQ$81</definedName>
    <definedName name="_xlnm.Print_Area" localSheetId="3">夏以外の資格証明書!$D$6:$AH$63</definedName>
    <definedName name="_xlnm.Print_Area" localSheetId="5">夏選手権資格証明書!$D$3:$CW$91</definedName>
    <definedName name="_xlnm.Print_Area" localSheetId="6">'夏選手権資格証明書 (手書用)'!$B$3:$CU$91</definedName>
    <definedName name="_xlnm.Print_Area" localSheetId="9">県外試合申請!$B$3:$R$50</definedName>
    <definedName name="_xlnm.Print_Area" localSheetId="8">選手変更届!$E$3:$AC$43</definedName>
    <definedName name="_xlnm.Print_Area" localSheetId="7">登録抹消!$B$6:$Y$45</definedName>
    <definedName name="_xlnm.Print_Area" localSheetId="11">同意書!$C$3:$J$39</definedName>
    <definedName name="_xlnm.Print_Area" localSheetId="2">年間登録!$C$2:$DF$53</definedName>
    <definedName name="print1">年間登録!$C$2:$T$53</definedName>
    <definedName name="print2">年間登録!$V$2:$AL$53</definedName>
    <definedName name="print3">年間登録!$AN$2:$BD$53</definedName>
    <definedName name="print4">年間登録!$BF$2:$BV$53</definedName>
    <definedName name="print5">年間登録!$BX$2:$CN$53</definedName>
    <definedName name="print6">年間登録!$CP$2:$DF$53</definedName>
  </definedNames>
  <calcPr calcId="125725"/>
</workbook>
</file>

<file path=xl/calcChain.xml><?xml version="1.0" encoding="utf-8"?>
<calcChain xmlns="http://schemas.openxmlformats.org/spreadsheetml/2006/main">
  <c r="AN9" i="2"/>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P9"/>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O9"/>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M29"/>
  <c r="AM30"/>
  <c r="AM31"/>
  <c r="AM32"/>
  <c r="AM33"/>
  <c r="AM34"/>
  <c r="AM35"/>
  <c r="AM36"/>
  <c r="AM37"/>
  <c r="AM38"/>
  <c r="AM39"/>
  <c r="AM40"/>
  <c r="AM41"/>
  <c r="AM42"/>
  <c r="AM43"/>
  <c r="AM44"/>
  <c r="AM45"/>
  <c r="AM46"/>
  <c r="AM47"/>
  <c r="AM48"/>
  <c r="AP34" i="7"/>
  <c r="S70" i="16"/>
  <c r="K34" i="7" l="1"/>
  <c r="AZ29" l="1"/>
  <c r="AO30"/>
  <c r="AZ32"/>
  <c r="AO33"/>
  <c r="W9" i="2" l="1"/>
  <c r="AD13" i="4" l="1"/>
  <c r="AW44" i="7" l="1"/>
  <c r="AW43"/>
  <c r="AW42"/>
  <c r="AO44"/>
  <c r="AO43"/>
  <c r="AO42"/>
  <c r="AO41"/>
  <c r="AZ40"/>
  <c r="AR39"/>
  <c r="AR38"/>
  <c r="AO36"/>
  <c r="AZ35"/>
  <c r="AR27"/>
  <c r="AR28"/>
  <c r="AP37"/>
  <c r="AP31"/>
  <c r="AP26"/>
  <c r="V51" i="2" l="1"/>
  <c r="BQ69" i="15" l="1"/>
  <c r="U69"/>
  <c r="BQ68"/>
  <c r="U68"/>
  <c r="V50" i="2"/>
  <c r="EK8" i="16"/>
  <c r="EE8"/>
  <c r="I65"/>
  <c r="I53"/>
  <c r="I41"/>
  <c r="I8"/>
  <c r="I62"/>
  <c r="I50"/>
  <c r="I38"/>
  <c r="BO68"/>
  <c r="I59"/>
  <c r="I47"/>
  <c r="I35"/>
  <c r="I32"/>
  <c r="I29"/>
  <c r="I26"/>
  <c r="I23"/>
  <c r="I20"/>
  <c r="I17"/>
  <c r="I14"/>
  <c r="I11"/>
  <c r="S68"/>
  <c r="I56"/>
  <c r="I44"/>
  <c r="AC61" i="2" l="1"/>
  <c r="AB61"/>
  <c r="AA61"/>
  <c r="Z61"/>
  <c r="Y61"/>
  <c r="X61"/>
  <c r="W61"/>
  <c r="V61"/>
  <c r="U61"/>
  <c r="W54" l="1"/>
  <c r="C7" i="13"/>
  <c r="B7"/>
  <c r="C6"/>
  <c r="B6"/>
  <c r="C5"/>
  <c r="B5"/>
  <c r="K30"/>
  <c r="H10" i="2"/>
  <c r="B11" i="13"/>
  <c r="C11"/>
  <c r="B12"/>
  <c r="C12"/>
  <c r="B13"/>
  <c r="C13"/>
  <c r="B14"/>
  <c r="C14"/>
  <c r="B15"/>
  <c r="C15"/>
  <c r="B16"/>
  <c r="C16"/>
  <c r="B4"/>
  <c r="B3"/>
  <c r="B2"/>
  <c r="F1"/>
  <c r="J10"/>
  <c r="H26"/>
  <c r="I14" i="4"/>
  <c r="BO74" i="15" s="1"/>
  <c r="I10" i="4"/>
  <c r="I55" i="2"/>
  <c r="K26" i="4"/>
  <c r="J26"/>
  <c r="AR71" i="15"/>
  <c r="I26" i="4"/>
  <c r="AL71" i="15" s="1"/>
  <c r="I25" i="4"/>
  <c r="U70" i="15"/>
  <c r="K23" i="4"/>
  <c r="AW69" i="15" s="1"/>
  <c r="J23" i="4"/>
  <c r="AR69" i="15"/>
  <c r="I23" i="4"/>
  <c r="I22"/>
  <c r="I19"/>
  <c r="I49" i="2"/>
  <c r="K15" i="4"/>
  <c r="K29"/>
  <c r="J29"/>
  <c r="I29"/>
  <c r="K20"/>
  <c r="AG50" i="2" s="1"/>
  <c r="J20" i="4"/>
  <c r="I20"/>
  <c r="CH69" i="15" s="1"/>
  <c r="J15" i="4"/>
  <c r="I15"/>
  <c r="K14"/>
  <c r="AC54" i="2" s="1"/>
  <c r="J14" i="4"/>
  <c r="K66" i="15"/>
  <c r="BL65"/>
  <c r="BF65"/>
  <c r="BB65"/>
  <c r="AV65"/>
  <c r="AR65"/>
  <c r="AM65"/>
  <c r="AG65"/>
  <c r="AC65"/>
  <c r="K65"/>
  <c r="K63"/>
  <c r="BL62"/>
  <c r="BF62"/>
  <c r="BB62"/>
  <c r="AV62"/>
  <c r="AR62"/>
  <c r="AM62"/>
  <c r="AG62"/>
  <c r="AC62"/>
  <c r="K62"/>
  <c r="K60"/>
  <c r="BL59"/>
  <c r="BF59"/>
  <c r="BB59"/>
  <c r="AV59"/>
  <c r="AR59"/>
  <c r="AM59"/>
  <c r="AG59"/>
  <c r="AC59"/>
  <c r="K59"/>
  <c r="K57"/>
  <c r="BL56"/>
  <c r="BF56"/>
  <c r="BB56"/>
  <c r="AV56"/>
  <c r="AR56"/>
  <c r="AM56"/>
  <c r="AG56"/>
  <c r="AC56"/>
  <c r="K56"/>
  <c r="K54"/>
  <c r="BL53"/>
  <c r="BF53"/>
  <c r="BB53"/>
  <c r="AV53"/>
  <c r="AR53"/>
  <c r="AM53"/>
  <c r="AG53"/>
  <c r="AC53"/>
  <c r="K53"/>
  <c r="K51"/>
  <c r="BL50"/>
  <c r="BF50"/>
  <c r="BB50"/>
  <c r="AV50"/>
  <c r="AR50"/>
  <c r="AM50"/>
  <c r="AG50"/>
  <c r="AC50"/>
  <c r="K50"/>
  <c r="K48"/>
  <c r="BL47"/>
  <c r="BF47"/>
  <c r="BB47"/>
  <c r="AV47"/>
  <c r="AR47"/>
  <c r="AM47"/>
  <c r="AG47"/>
  <c r="AC47"/>
  <c r="K47"/>
  <c r="K45"/>
  <c r="BL44"/>
  <c r="BF44"/>
  <c r="BB44"/>
  <c r="AV44"/>
  <c r="AR44"/>
  <c r="AM44"/>
  <c r="AG44"/>
  <c r="AC44"/>
  <c r="K44"/>
  <c r="K42"/>
  <c r="BL41"/>
  <c r="BF41"/>
  <c r="BB41"/>
  <c r="AV41"/>
  <c r="AR41"/>
  <c r="AM41"/>
  <c r="AG41"/>
  <c r="AC41"/>
  <c r="K41"/>
  <c r="K39"/>
  <c r="BL38"/>
  <c r="BF38"/>
  <c r="BB38"/>
  <c r="AV38"/>
  <c r="AR38"/>
  <c r="AM38"/>
  <c r="AG38"/>
  <c r="AC38"/>
  <c r="K38"/>
  <c r="K36"/>
  <c r="BL35"/>
  <c r="BF35"/>
  <c r="BB35"/>
  <c r="AV35"/>
  <c r="AR35"/>
  <c r="AM35"/>
  <c r="AG35"/>
  <c r="AC35"/>
  <c r="K35"/>
  <c r="K33"/>
  <c r="BL32"/>
  <c r="BF32"/>
  <c r="BB32"/>
  <c r="AV32"/>
  <c r="AR32"/>
  <c r="AM32"/>
  <c r="AG32"/>
  <c r="AC32"/>
  <c r="K32"/>
  <c r="K30"/>
  <c r="BL29"/>
  <c r="BF29"/>
  <c r="BB29"/>
  <c r="AV29"/>
  <c r="AR29"/>
  <c r="AM29"/>
  <c r="AG29"/>
  <c r="AC29"/>
  <c r="K29"/>
  <c r="K27"/>
  <c r="BL26"/>
  <c r="BF26"/>
  <c r="BB26"/>
  <c r="AV26"/>
  <c r="AR26"/>
  <c r="AM26"/>
  <c r="AG26"/>
  <c r="AC26"/>
  <c r="K26"/>
  <c r="K24"/>
  <c r="BL23"/>
  <c r="BF23"/>
  <c r="BB23"/>
  <c r="AV23"/>
  <c r="AR23"/>
  <c r="AM23"/>
  <c r="AG23"/>
  <c r="AC23"/>
  <c r="K23"/>
  <c r="K21"/>
  <c r="BL20"/>
  <c r="BF20"/>
  <c r="BB20"/>
  <c r="AV20"/>
  <c r="AR20"/>
  <c r="AM20"/>
  <c r="AG20"/>
  <c r="AC20"/>
  <c r="K20"/>
  <c r="K18"/>
  <c r="BL17"/>
  <c r="BF17"/>
  <c r="BB17"/>
  <c r="AV17"/>
  <c r="AR17"/>
  <c r="AM17"/>
  <c r="AG17"/>
  <c r="AC17"/>
  <c r="K17"/>
  <c r="K15"/>
  <c r="BL14"/>
  <c r="BF14"/>
  <c r="BB14"/>
  <c r="AV14"/>
  <c r="AR14"/>
  <c r="AM14"/>
  <c r="AG14"/>
  <c r="AC14"/>
  <c r="K14"/>
  <c r="K12"/>
  <c r="BL11"/>
  <c r="BF11"/>
  <c r="BB11"/>
  <c r="AV11"/>
  <c r="AR11"/>
  <c r="AM11"/>
  <c r="AG11"/>
  <c r="AC11"/>
  <c r="K11"/>
  <c r="K8"/>
  <c r="BB8"/>
  <c r="AV8"/>
  <c r="AR8"/>
  <c r="AM8"/>
  <c r="AG8"/>
  <c r="AC8"/>
  <c r="AD128" i="4"/>
  <c r="AC128"/>
  <c r="AD127"/>
  <c r="AC127"/>
  <c r="AD126"/>
  <c r="AC126"/>
  <c r="AD125"/>
  <c r="AC125"/>
  <c r="AD124"/>
  <c r="AC124"/>
  <c r="AD123"/>
  <c r="AC123"/>
  <c r="AD122"/>
  <c r="AC122"/>
  <c r="AD121"/>
  <c r="AC121"/>
  <c r="AD120"/>
  <c r="AC120"/>
  <c r="AD119"/>
  <c r="AC119"/>
  <c r="AD118"/>
  <c r="AC118"/>
  <c r="AD117"/>
  <c r="AC117"/>
  <c r="AD116"/>
  <c r="AC116"/>
  <c r="AD115"/>
  <c r="AC115"/>
  <c r="AD114"/>
  <c r="AC114"/>
  <c r="AD113"/>
  <c r="AC113"/>
  <c r="AD112"/>
  <c r="AC112"/>
  <c r="AD111"/>
  <c r="AC111"/>
  <c r="AD110"/>
  <c r="AC110"/>
  <c r="AD109"/>
  <c r="AC109"/>
  <c r="AD108"/>
  <c r="AC108"/>
  <c r="AD107"/>
  <c r="AC107"/>
  <c r="AD106"/>
  <c r="AC106"/>
  <c r="AD105"/>
  <c r="AC105"/>
  <c r="AD104"/>
  <c r="AC104"/>
  <c r="AD103"/>
  <c r="AC103"/>
  <c r="AD102"/>
  <c r="AC102"/>
  <c r="AD101"/>
  <c r="AC101"/>
  <c r="AD100"/>
  <c r="AC100"/>
  <c r="AD99"/>
  <c r="AC99"/>
  <c r="AQ40" i="13"/>
  <c r="AD98" i="4"/>
  <c r="AP40" i="13"/>
  <c r="AC98" i="4"/>
  <c r="AO40" i="13" s="1"/>
  <c r="AN40"/>
  <c r="AM40"/>
  <c r="AL40"/>
  <c r="AJ40"/>
  <c r="AQ39"/>
  <c r="AD97" i="4"/>
  <c r="AP39" i="13" s="1"/>
  <c r="AC97" i="4"/>
  <c r="AO39" i="13"/>
  <c r="AN39"/>
  <c r="AM39"/>
  <c r="AL39"/>
  <c r="AJ39"/>
  <c r="AQ38"/>
  <c r="AD96" i="4"/>
  <c r="AP38" i="13"/>
  <c r="AC96" i="4"/>
  <c r="AO38" i="13" s="1"/>
  <c r="AN38"/>
  <c r="AM38"/>
  <c r="AL38"/>
  <c r="AJ38"/>
  <c r="AQ37"/>
  <c r="AD95" i="4"/>
  <c r="AP37" i="13" s="1"/>
  <c r="AC95" i="4"/>
  <c r="AO37" i="13"/>
  <c r="AN37"/>
  <c r="AM37"/>
  <c r="AL37"/>
  <c r="AJ37"/>
  <c r="AQ36"/>
  <c r="AD94" i="4"/>
  <c r="AP36" i="13"/>
  <c r="AC94" i="4"/>
  <c r="AO36" i="13" s="1"/>
  <c r="AN36"/>
  <c r="AM36"/>
  <c r="AL36"/>
  <c r="AJ36"/>
  <c r="AQ35"/>
  <c r="AD93" i="4"/>
  <c r="AP35" i="13" s="1"/>
  <c r="AC93" i="4"/>
  <c r="AO35" i="13"/>
  <c r="AN35"/>
  <c r="AM35"/>
  <c r="AL35"/>
  <c r="AJ35"/>
  <c r="AQ34"/>
  <c r="AD92" i="4"/>
  <c r="AP34" i="13"/>
  <c r="AC92" i="4"/>
  <c r="AO34" i="13" s="1"/>
  <c r="AN34"/>
  <c r="AM34"/>
  <c r="AL34"/>
  <c r="AJ34"/>
  <c r="AQ33"/>
  <c r="AD91" i="4"/>
  <c r="AP33" i="13" s="1"/>
  <c r="AC91" i="4"/>
  <c r="AO33" i="13"/>
  <c r="AN33"/>
  <c r="AM33"/>
  <c r="AL33"/>
  <c r="AJ33"/>
  <c r="AQ32"/>
  <c r="AD90" i="4"/>
  <c r="AP32" i="13"/>
  <c r="AC90" i="4"/>
  <c r="AO32" i="13" s="1"/>
  <c r="AN32"/>
  <c r="AM32"/>
  <c r="AL32"/>
  <c r="AJ32"/>
  <c r="AQ31"/>
  <c r="AD89" i="4"/>
  <c r="AP31" i="13" s="1"/>
  <c r="AC89" i="4"/>
  <c r="AO31" i="13"/>
  <c r="AN31"/>
  <c r="AM31"/>
  <c r="AL31"/>
  <c r="AJ31"/>
  <c r="AQ30"/>
  <c r="AD88" i="4"/>
  <c r="AP30" i="13"/>
  <c r="AC88" i="4"/>
  <c r="AO30" i="13" s="1"/>
  <c r="AN30"/>
  <c r="AM30"/>
  <c r="AL30"/>
  <c r="AJ30"/>
  <c r="AQ29"/>
  <c r="AD87" i="4"/>
  <c r="AP29" i="13" s="1"/>
  <c r="AC87" i="4"/>
  <c r="AO29" i="13"/>
  <c r="AN29"/>
  <c r="AM29"/>
  <c r="AL29"/>
  <c r="AJ29"/>
  <c r="AQ28"/>
  <c r="AD86" i="4"/>
  <c r="AP28" i="13"/>
  <c r="AC86" i="4"/>
  <c r="AO28" i="13" s="1"/>
  <c r="AN28"/>
  <c r="AM28"/>
  <c r="AL28"/>
  <c r="AJ28"/>
  <c r="AQ27"/>
  <c r="AD85" i="4"/>
  <c r="AP27" i="13" s="1"/>
  <c r="AC85" i="4"/>
  <c r="AO27" i="13"/>
  <c r="AN27"/>
  <c r="AM27"/>
  <c r="AL27"/>
  <c r="AJ27"/>
  <c r="AQ26"/>
  <c r="AD84" i="4"/>
  <c r="AP26" i="13"/>
  <c r="AC84" i="4"/>
  <c r="AO26" i="13" s="1"/>
  <c r="AN26"/>
  <c r="AM26"/>
  <c r="AL26"/>
  <c r="AJ26"/>
  <c r="AQ25"/>
  <c r="AD83" i="4"/>
  <c r="AP25" i="13" s="1"/>
  <c r="AC83" i="4"/>
  <c r="AO25" i="13"/>
  <c r="AN25"/>
  <c r="AM25"/>
  <c r="AL25"/>
  <c r="AJ25"/>
  <c r="AQ24"/>
  <c r="AD82" i="4"/>
  <c r="AP24" i="13"/>
  <c r="AC82" i="4"/>
  <c r="AO24" i="13" s="1"/>
  <c r="AN24"/>
  <c r="AM24"/>
  <c r="AL24"/>
  <c r="AJ24"/>
  <c r="AQ23"/>
  <c r="AD81" i="4"/>
  <c r="AP23" i="13" s="1"/>
  <c r="AC81" i="4"/>
  <c r="AO23" i="13"/>
  <c r="AN23"/>
  <c r="AM23"/>
  <c r="AL23"/>
  <c r="AJ23"/>
  <c r="AQ22"/>
  <c r="AD80" i="4"/>
  <c r="AP22" i="13"/>
  <c r="AC80" i="4"/>
  <c r="AO22" i="13" s="1"/>
  <c r="AN22"/>
  <c r="AM22"/>
  <c r="AL22"/>
  <c r="AJ22"/>
  <c r="AQ21"/>
  <c r="AD79" i="4"/>
  <c r="AP21" i="13" s="1"/>
  <c r="AC79" i="4"/>
  <c r="AO21" i="13"/>
  <c r="AN21"/>
  <c r="AM21"/>
  <c r="AL21"/>
  <c r="AJ21"/>
  <c r="AQ20"/>
  <c r="AD78" i="4"/>
  <c r="AP20" i="13"/>
  <c r="AC78" i="4"/>
  <c r="AO20" i="13" s="1"/>
  <c r="AN20"/>
  <c r="AM20"/>
  <c r="AL20"/>
  <c r="AJ20"/>
  <c r="AQ19"/>
  <c r="AD77" i="4"/>
  <c r="AP19" i="13" s="1"/>
  <c r="AC77" i="4"/>
  <c r="AO19" i="13"/>
  <c r="AN19"/>
  <c r="AM19"/>
  <c r="AL19"/>
  <c r="AJ19"/>
  <c r="AQ18"/>
  <c r="AD76" i="4"/>
  <c r="AP18" i="13"/>
  <c r="AC76" i="4"/>
  <c r="AO18" i="13" s="1"/>
  <c r="AN18"/>
  <c r="AM18"/>
  <c r="AL18"/>
  <c r="AK18"/>
  <c r="AJ18"/>
  <c r="AQ17"/>
  <c r="AD75" i="4"/>
  <c r="AP17" i="13" s="1"/>
  <c r="AC75" i="4"/>
  <c r="AO17" i="13"/>
  <c r="AN17"/>
  <c r="AM17"/>
  <c r="AL17"/>
  <c r="AK17"/>
  <c r="AJ17"/>
  <c r="AQ16"/>
  <c r="AD74" i="4"/>
  <c r="AP16" i="13"/>
  <c r="AC74" i="4"/>
  <c r="AO16" i="13" s="1"/>
  <c r="AN16"/>
  <c r="AM16"/>
  <c r="AL16"/>
  <c r="AK16"/>
  <c r="AJ16"/>
  <c r="AQ15"/>
  <c r="AD73" i="4"/>
  <c r="AP15" i="13" s="1"/>
  <c r="AC73" i="4"/>
  <c r="AO15" i="13"/>
  <c r="AN15"/>
  <c r="AM15"/>
  <c r="AL15"/>
  <c r="AK15"/>
  <c r="AJ15"/>
  <c r="AQ14"/>
  <c r="AD72" i="4"/>
  <c r="AP14" i="13"/>
  <c r="AC72" i="4"/>
  <c r="AO14" i="13" s="1"/>
  <c r="AN14"/>
  <c r="AM14"/>
  <c r="AL14"/>
  <c r="AK14"/>
  <c r="AJ14"/>
  <c r="AQ13"/>
  <c r="AD71" i="4"/>
  <c r="AP13" i="13" s="1"/>
  <c r="AC71" i="4"/>
  <c r="AO13" i="13"/>
  <c r="AN13"/>
  <c r="AM13"/>
  <c r="AL13"/>
  <c r="AK13"/>
  <c r="AJ13"/>
  <c r="AQ12"/>
  <c r="AD70" i="4"/>
  <c r="AP12" i="13"/>
  <c r="AC70" i="4"/>
  <c r="AO12" i="13" s="1"/>
  <c r="AN12"/>
  <c r="AM12"/>
  <c r="AL12"/>
  <c r="AK12"/>
  <c r="AJ12"/>
  <c r="AC69" i="4"/>
  <c r="AO11" i="13"/>
  <c r="AN11"/>
  <c r="AM11"/>
  <c r="AK11"/>
  <c r="AD68" i="4"/>
  <c r="AG70" i="13" s="1"/>
  <c r="AC68" i="4"/>
  <c r="AF70" i="13"/>
  <c r="AE70"/>
  <c r="AD70"/>
  <c r="AC70"/>
  <c r="AB70"/>
  <c r="AA70"/>
  <c r="AD67" i="4"/>
  <c r="AG69" i="13" s="1"/>
  <c r="AC67" i="4"/>
  <c r="AF69" i="13"/>
  <c r="AE69"/>
  <c r="AD69"/>
  <c r="AC69"/>
  <c r="AB69"/>
  <c r="AA69"/>
  <c r="AD66" i="4"/>
  <c r="AG68" i="13"/>
  <c r="AC66" i="4"/>
  <c r="AF68" i="13" s="1"/>
  <c r="AE68"/>
  <c r="AD68"/>
  <c r="AC68"/>
  <c r="AB68"/>
  <c r="AA68"/>
  <c r="AD65" i="4"/>
  <c r="AG67" i="13"/>
  <c r="AC65" i="4"/>
  <c r="AF67" i="13" s="1"/>
  <c r="AE67"/>
  <c r="AD67"/>
  <c r="AC67"/>
  <c r="AB67"/>
  <c r="AA67"/>
  <c r="AD64" i="4"/>
  <c r="AG66" i="13" s="1"/>
  <c r="AC64" i="4"/>
  <c r="AF66" i="13"/>
  <c r="AE66"/>
  <c r="AD66"/>
  <c r="AC66"/>
  <c r="AB66"/>
  <c r="AA66"/>
  <c r="AD63" i="4"/>
  <c r="AG65" i="13" s="1"/>
  <c r="AC63" i="4"/>
  <c r="AF65" i="13"/>
  <c r="AE65"/>
  <c r="AD65"/>
  <c r="AC65"/>
  <c r="AB65"/>
  <c r="AA65"/>
  <c r="AD62" i="4"/>
  <c r="AG64" i="13"/>
  <c r="AC62" i="4"/>
  <c r="AF64" i="13" s="1"/>
  <c r="AE64"/>
  <c r="AD64"/>
  <c r="AC64"/>
  <c r="AB64"/>
  <c r="AA64"/>
  <c r="AD61" i="4"/>
  <c r="AG63" i="13"/>
  <c r="AC61" i="4"/>
  <c r="AF63" i="13" s="1"/>
  <c r="AE63"/>
  <c r="AD63"/>
  <c r="AC63"/>
  <c r="AB63"/>
  <c r="AA63"/>
  <c r="AD60" i="4"/>
  <c r="AG62" i="13" s="1"/>
  <c r="AC60" i="4"/>
  <c r="AF62" i="13"/>
  <c r="AE62"/>
  <c r="AD62"/>
  <c r="AC62"/>
  <c r="AB62"/>
  <c r="AA62"/>
  <c r="AD59" i="4"/>
  <c r="AG61" i="13" s="1"/>
  <c r="AC59" i="4"/>
  <c r="AF61" i="13"/>
  <c r="AE61"/>
  <c r="AD61"/>
  <c r="AC61"/>
  <c r="AB61"/>
  <c r="AA61"/>
  <c r="AD58" i="4"/>
  <c r="AG60" i="13"/>
  <c r="AC58" i="4"/>
  <c r="AF60" i="13" s="1"/>
  <c r="AE60"/>
  <c r="AD60"/>
  <c r="AC60"/>
  <c r="AB60"/>
  <c r="AA60"/>
  <c r="AD57" i="4"/>
  <c r="AG59" i="13"/>
  <c r="AC57" i="4"/>
  <c r="AF59" i="13" s="1"/>
  <c r="AE59"/>
  <c r="AD59"/>
  <c r="AC59"/>
  <c r="AB59"/>
  <c r="AA59"/>
  <c r="AD56" i="4"/>
  <c r="AG58" i="13" s="1"/>
  <c r="AC56" i="4"/>
  <c r="AF58" i="13"/>
  <c r="AE58"/>
  <c r="AD58"/>
  <c r="AC58"/>
  <c r="AB58"/>
  <c r="AA58"/>
  <c r="AD55" i="4"/>
  <c r="AG57" i="13" s="1"/>
  <c r="AC55" i="4"/>
  <c r="AF57" i="13"/>
  <c r="AE57"/>
  <c r="AD57"/>
  <c r="AC57"/>
  <c r="AB57"/>
  <c r="AA57"/>
  <c r="AD54" i="4"/>
  <c r="AG56" i="13"/>
  <c r="AC54" i="4"/>
  <c r="AF56" i="13" s="1"/>
  <c r="AE56"/>
  <c r="AD56"/>
  <c r="AC56"/>
  <c r="AB56"/>
  <c r="AA56"/>
  <c r="AD53" i="4"/>
  <c r="AG55" i="13"/>
  <c r="AC53" i="4"/>
  <c r="AF55" i="13"/>
  <c r="AE55"/>
  <c r="AD55"/>
  <c r="AC55"/>
  <c r="AB55"/>
  <c r="AA55"/>
  <c r="AE54"/>
  <c r="AD54"/>
  <c r="AC54"/>
  <c r="AB54"/>
  <c r="AA54"/>
  <c r="AE53"/>
  <c r="AD53"/>
  <c r="AC53"/>
  <c r="AB53"/>
  <c r="AA53"/>
  <c r="AE52"/>
  <c r="AD52"/>
  <c r="AC52"/>
  <c r="AB52"/>
  <c r="AA52"/>
  <c r="AE51"/>
  <c r="AD51"/>
  <c r="AC51"/>
  <c r="AB51"/>
  <c r="AA51"/>
  <c r="AE50"/>
  <c r="AD50"/>
  <c r="AC50"/>
  <c r="AB50"/>
  <c r="AA50"/>
  <c r="AE49"/>
  <c r="AD49"/>
  <c r="AC49"/>
  <c r="AB49"/>
  <c r="AA49"/>
  <c r="AE48"/>
  <c r="AD48"/>
  <c r="AC48"/>
  <c r="AB48"/>
  <c r="AA48"/>
  <c r="AE47"/>
  <c r="AD47"/>
  <c r="AC47"/>
  <c r="AB47"/>
  <c r="AA47"/>
  <c r="AE46"/>
  <c r="AD46"/>
  <c r="AC46"/>
  <c r="AB46"/>
  <c r="AA46"/>
  <c r="AE45"/>
  <c r="AD45"/>
  <c r="AC45"/>
  <c r="AB45"/>
  <c r="AA45"/>
  <c r="AE44"/>
  <c r="AD44"/>
  <c r="AC44"/>
  <c r="AB44"/>
  <c r="AA44"/>
  <c r="AE43"/>
  <c r="AD43"/>
  <c r="AC43"/>
  <c r="AB43"/>
  <c r="AA43"/>
  <c r="AE42"/>
  <c r="AD42"/>
  <c r="AC42"/>
  <c r="AB42"/>
  <c r="AA42"/>
  <c r="AE41"/>
  <c r="AD41"/>
  <c r="AC41"/>
  <c r="AB41"/>
  <c r="AA41"/>
  <c r="AE40"/>
  <c r="AD40"/>
  <c r="AC40"/>
  <c r="AB40"/>
  <c r="AA40"/>
  <c r="AE39"/>
  <c r="AD39"/>
  <c r="AC39"/>
  <c r="AB39"/>
  <c r="AA39"/>
  <c r="AE38"/>
  <c r="AD38"/>
  <c r="AC38"/>
  <c r="AB38"/>
  <c r="AA38"/>
  <c r="AE37"/>
  <c r="AD37"/>
  <c r="AC37"/>
  <c r="AB37"/>
  <c r="AA37"/>
  <c r="AE36"/>
  <c r="AD36"/>
  <c r="AC36"/>
  <c r="AB36"/>
  <c r="AA36"/>
  <c r="AE35"/>
  <c r="AD35"/>
  <c r="AC35"/>
  <c r="AB35"/>
  <c r="AA35"/>
  <c r="AE34"/>
  <c r="AD34"/>
  <c r="AC34"/>
  <c r="AB34"/>
  <c r="AA34"/>
  <c r="AE33"/>
  <c r="AD33"/>
  <c r="AC33"/>
  <c r="AB33"/>
  <c r="AA33"/>
  <c r="AE32"/>
  <c r="AD32"/>
  <c r="AC32"/>
  <c r="AB32"/>
  <c r="AA32"/>
  <c r="AE31"/>
  <c r="AD31"/>
  <c r="AC31"/>
  <c r="AB31"/>
  <c r="AA31"/>
  <c r="AE30"/>
  <c r="AD30"/>
  <c r="AC30"/>
  <c r="AB30"/>
  <c r="AA30"/>
  <c r="AE29"/>
  <c r="AD29"/>
  <c r="AC29"/>
  <c r="AB29"/>
  <c r="AA29"/>
  <c r="AE28"/>
  <c r="AD28"/>
  <c r="AC28"/>
  <c r="AB28"/>
  <c r="AA28"/>
  <c r="AE27"/>
  <c r="AD27"/>
  <c r="AC27"/>
  <c r="AB27"/>
  <c r="AA27"/>
  <c r="AE26"/>
  <c r="AD26"/>
  <c r="AC26"/>
  <c r="AB26"/>
  <c r="AA26"/>
  <c r="AE25"/>
  <c r="AD25"/>
  <c r="AC25"/>
  <c r="AB25"/>
  <c r="AA25"/>
  <c r="AE24"/>
  <c r="AD24"/>
  <c r="AC24"/>
  <c r="AB24"/>
  <c r="AA24"/>
  <c r="AE23"/>
  <c r="AD23"/>
  <c r="AC23"/>
  <c r="AB23"/>
  <c r="AA23"/>
  <c r="AE22"/>
  <c r="AD22"/>
  <c r="AC22"/>
  <c r="AB22"/>
  <c r="AA22"/>
  <c r="AE21"/>
  <c r="AD21"/>
  <c r="AC21"/>
  <c r="AB21"/>
  <c r="AA21"/>
  <c r="AE20"/>
  <c r="AD20"/>
  <c r="AC20"/>
  <c r="AB20"/>
  <c r="AA20"/>
  <c r="AE19"/>
  <c r="AD19"/>
  <c r="AC19"/>
  <c r="AB19"/>
  <c r="AA19"/>
  <c r="AE18"/>
  <c r="AD18"/>
  <c r="AC18"/>
  <c r="AB18"/>
  <c r="AA18"/>
  <c r="AE17"/>
  <c r="AD17"/>
  <c r="AC17"/>
  <c r="AB17"/>
  <c r="AA17"/>
  <c r="AE16"/>
  <c r="AD16"/>
  <c r="AC16"/>
  <c r="AB16"/>
  <c r="AA16"/>
  <c r="AE15"/>
  <c r="AD15"/>
  <c r="AC15"/>
  <c r="AB15"/>
  <c r="AA15"/>
  <c r="AE14"/>
  <c r="AD14"/>
  <c r="AC14"/>
  <c r="AB14"/>
  <c r="AA14"/>
  <c r="AE13"/>
  <c r="AD13"/>
  <c r="AC13"/>
  <c r="AB13"/>
  <c r="AA13"/>
  <c r="AE12"/>
  <c r="AD12"/>
  <c r="AC12"/>
  <c r="AB12"/>
  <c r="AA12"/>
  <c r="AE11"/>
  <c r="AD11"/>
  <c r="AB11"/>
  <c r="I48" i="2"/>
  <c r="H48"/>
  <c r="AH47"/>
  <c r="AF47"/>
  <c r="AD47"/>
  <c r="AB47"/>
  <c r="AA47"/>
  <c r="Z47"/>
  <c r="X47"/>
  <c r="V47"/>
  <c r="U47"/>
  <c r="T47"/>
  <c r="S47"/>
  <c r="Q47"/>
  <c r="O47"/>
  <c r="M47"/>
  <c r="K47"/>
  <c r="J47"/>
  <c r="I47"/>
  <c r="H47"/>
  <c r="I46"/>
  <c r="H46"/>
  <c r="AH45"/>
  <c r="AF45"/>
  <c r="AD45"/>
  <c r="AB45"/>
  <c r="AA45"/>
  <c r="Z45"/>
  <c r="X45"/>
  <c r="V45"/>
  <c r="U45"/>
  <c r="T45"/>
  <c r="S45"/>
  <c r="Q45"/>
  <c r="O45"/>
  <c r="M45"/>
  <c r="K45"/>
  <c r="J45"/>
  <c r="I45"/>
  <c r="H45"/>
  <c r="I44"/>
  <c r="H44"/>
  <c r="AH43"/>
  <c r="AF43"/>
  <c r="AD43"/>
  <c r="AB43"/>
  <c r="AA43"/>
  <c r="Z43"/>
  <c r="X43"/>
  <c r="V43"/>
  <c r="U43"/>
  <c r="T43"/>
  <c r="S43"/>
  <c r="Q43"/>
  <c r="O43"/>
  <c r="M43"/>
  <c r="K43"/>
  <c r="J43"/>
  <c r="I43"/>
  <c r="H43"/>
  <c r="I42"/>
  <c r="H42"/>
  <c r="AH41"/>
  <c r="AF41"/>
  <c r="AD41"/>
  <c r="AB41"/>
  <c r="AA41"/>
  <c r="Z41"/>
  <c r="X41"/>
  <c r="V41"/>
  <c r="U41"/>
  <c r="T41"/>
  <c r="S41"/>
  <c r="Q41"/>
  <c r="O41"/>
  <c r="M41"/>
  <c r="K41"/>
  <c r="J41"/>
  <c r="I41"/>
  <c r="H41"/>
  <c r="I40"/>
  <c r="H40"/>
  <c r="AH39"/>
  <c r="AF39"/>
  <c r="AD39"/>
  <c r="AB39"/>
  <c r="AA39"/>
  <c r="Z39"/>
  <c r="X39"/>
  <c r="V39"/>
  <c r="U39"/>
  <c r="T39"/>
  <c r="S39"/>
  <c r="Q39"/>
  <c r="O39"/>
  <c r="M39"/>
  <c r="K39"/>
  <c r="J39"/>
  <c r="I39"/>
  <c r="H39"/>
  <c r="I38"/>
  <c r="H38"/>
  <c r="AH37"/>
  <c r="AF37"/>
  <c r="AD37"/>
  <c r="AB37"/>
  <c r="AA37"/>
  <c r="Z37"/>
  <c r="X37"/>
  <c r="V37"/>
  <c r="U37"/>
  <c r="T37"/>
  <c r="S37"/>
  <c r="Q37"/>
  <c r="O37"/>
  <c r="M37"/>
  <c r="K37"/>
  <c r="J37"/>
  <c r="I37"/>
  <c r="H37"/>
  <c r="I36"/>
  <c r="H36"/>
  <c r="AH35"/>
  <c r="AF35"/>
  <c r="AD35"/>
  <c r="AB35"/>
  <c r="AA35"/>
  <c r="Z35"/>
  <c r="X35"/>
  <c r="V35"/>
  <c r="U35"/>
  <c r="T35"/>
  <c r="S35"/>
  <c r="Q35"/>
  <c r="O35"/>
  <c r="M35"/>
  <c r="K35"/>
  <c r="J35"/>
  <c r="I35"/>
  <c r="H35"/>
  <c r="I34"/>
  <c r="H34"/>
  <c r="AH33"/>
  <c r="AF33"/>
  <c r="AD33"/>
  <c r="AB33"/>
  <c r="AA33"/>
  <c r="Z33"/>
  <c r="X33"/>
  <c r="V33"/>
  <c r="U33"/>
  <c r="T33"/>
  <c r="S33"/>
  <c r="Q33"/>
  <c r="O33"/>
  <c r="M33"/>
  <c r="K33"/>
  <c r="J33"/>
  <c r="I33"/>
  <c r="H33"/>
  <c r="I32"/>
  <c r="H32"/>
  <c r="AH31"/>
  <c r="AF31"/>
  <c r="AD31"/>
  <c r="AB31"/>
  <c r="AA31"/>
  <c r="Z31"/>
  <c r="X31"/>
  <c r="V31"/>
  <c r="U31"/>
  <c r="T31"/>
  <c r="S31"/>
  <c r="Q31"/>
  <c r="O31"/>
  <c r="M31"/>
  <c r="K31"/>
  <c r="J31"/>
  <c r="I31"/>
  <c r="H31"/>
  <c r="I30"/>
  <c r="H30"/>
  <c r="AH29"/>
  <c r="AF29"/>
  <c r="AD29"/>
  <c r="AB29"/>
  <c r="AA29"/>
  <c r="Z29"/>
  <c r="X29"/>
  <c r="V29"/>
  <c r="U29"/>
  <c r="T29"/>
  <c r="S29"/>
  <c r="Q29"/>
  <c r="O29"/>
  <c r="M29"/>
  <c r="K29"/>
  <c r="J29"/>
  <c r="I29"/>
  <c r="H29"/>
  <c r="I28"/>
  <c r="H28"/>
  <c r="AH27"/>
  <c r="AF27"/>
  <c r="AD27"/>
  <c r="AB27"/>
  <c r="AA27"/>
  <c r="Z27"/>
  <c r="X27"/>
  <c r="V27"/>
  <c r="U27"/>
  <c r="T27"/>
  <c r="S27"/>
  <c r="Q27"/>
  <c r="O27"/>
  <c r="M27"/>
  <c r="K27"/>
  <c r="J27"/>
  <c r="I27"/>
  <c r="H27"/>
  <c r="I26"/>
  <c r="H26"/>
  <c r="AH25"/>
  <c r="AF25"/>
  <c r="AD25"/>
  <c r="AB25"/>
  <c r="AA25"/>
  <c r="Z25"/>
  <c r="X25"/>
  <c r="V25"/>
  <c r="U25"/>
  <c r="T25"/>
  <c r="S25"/>
  <c r="Q25"/>
  <c r="O25"/>
  <c r="M25"/>
  <c r="K25"/>
  <c r="J25"/>
  <c r="I25"/>
  <c r="H25"/>
  <c r="I24"/>
  <c r="H24"/>
  <c r="AH23"/>
  <c r="AF23"/>
  <c r="AD23"/>
  <c r="AB23"/>
  <c r="AA23"/>
  <c r="Z23"/>
  <c r="X23"/>
  <c r="V23"/>
  <c r="U23"/>
  <c r="T23"/>
  <c r="S23"/>
  <c r="Q23"/>
  <c r="O23"/>
  <c r="M23"/>
  <c r="K23"/>
  <c r="J23"/>
  <c r="I23"/>
  <c r="H23"/>
  <c r="I22"/>
  <c r="H22"/>
  <c r="AH21"/>
  <c r="AF21"/>
  <c r="AD21"/>
  <c r="AB21"/>
  <c r="AA21"/>
  <c r="Z21"/>
  <c r="X21"/>
  <c r="V21"/>
  <c r="U21"/>
  <c r="T21"/>
  <c r="S21"/>
  <c r="Q21"/>
  <c r="O21"/>
  <c r="M21"/>
  <c r="K21"/>
  <c r="J21"/>
  <c r="I21"/>
  <c r="H21"/>
  <c r="I20"/>
  <c r="H20"/>
  <c r="AH19"/>
  <c r="AF19"/>
  <c r="AD19"/>
  <c r="AB19"/>
  <c r="AA19"/>
  <c r="Z19"/>
  <c r="X19"/>
  <c r="V19"/>
  <c r="U19"/>
  <c r="T19"/>
  <c r="S19"/>
  <c r="Q19"/>
  <c r="O19"/>
  <c r="M19"/>
  <c r="K19"/>
  <c r="J19"/>
  <c r="I19"/>
  <c r="H19"/>
  <c r="I18"/>
  <c r="H18"/>
  <c r="AH17"/>
  <c r="AF17"/>
  <c r="AD17"/>
  <c r="AB17"/>
  <c r="AA17"/>
  <c r="Z17"/>
  <c r="X17"/>
  <c r="V17"/>
  <c r="U17"/>
  <c r="T17"/>
  <c r="S17"/>
  <c r="Q17"/>
  <c r="O17"/>
  <c r="M17"/>
  <c r="K17"/>
  <c r="J17"/>
  <c r="I17"/>
  <c r="H17"/>
  <c r="I16"/>
  <c r="H16"/>
  <c r="AH15"/>
  <c r="AF15"/>
  <c r="AD15"/>
  <c r="AB15"/>
  <c r="AA15"/>
  <c r="Z15"/>
  <c r="X15"/>
  <c r="V15"/>
  <c r="U15"/>
  <c r="T15"/>
  <c r="S15"/>
  <c r="Q15"/>
  <c r="O15"/>
  <c r="M15"/>
  <c r="K15"/>
  <c r="J15"/>
  <c r="I15"/>
  <c r="H15"/>
  <c r="I14"/>
  <c r="H14"/>
  <c r="AH13"/>
  <c r="AF13"/>
  <c r="AD13"/>
  <c r="AB13"/>
  <c r="AA13"/>
  <c r="Z13"/>
  <c r="X13"/>
  <c r="V13"/>
  <c r="U13"/>
  <c r="T13"/>
  <c r="S13"/>
  <c r="Q13"/>
  <c r="O13"/>
  <c r="M13"/>
  <c r="K13"/>
  <c r="J13"/>
  <c r="I13"/>
  <c r="H13"/>
  <c r="I12"/>
  <c r="H12"/>
  <c r="AH11"/>
  <c r="AF11"/>
  <c r="AD11"/>
  <c r="AB11"/>
  <c r="AA11"/>
  <c r="Z11"/>
  <c r="X11"/>
  <c r="V11"/>
  <c r="U11"/>
  <c r="T11"/>
  <c r="S11"/>
  <c r="Q11"/>
  <c r="O11"/>
  <c r="M11"/>
  <c r="K11"/>
  <c r="J11"/>
  <c r="I11"/>
  <c r="H11"/>
  <c r="U9"/>
  <c r="T9"/>
  <c r="S9"/>
  <c r="Q9"/>
  <c r="O9"/>
  <c r="M9"/>
  <c r="K9"/>
  <c r="H9"/>
  <c r="J9"/>
  <c r="CW45" i="1"/>
  <c r="CW44"/>
  <c r="CW43"/>
  <c r="CW42"/>
  <c r="CW41"/>
  <c r="CW40"/>
  <c r="CW39"/>
  <c r="CW38"/>
  <c r="CW37"/>
  <c r="CW36"/>
  <c r="CW35"/>
  <c r="CW34"/>
  <c r="CW33"/>
  <c r="CW32"/>
  <c r="CW31"/>
  <c r="CW30"/>
  <c r="CW29"/>
  <c r="CW28"/>
  <c r="CW27"/>
  <c r="CW26"/>
  <c r="CW25"/>
  <c r="CW24"/>
  <c r="CW23"/>
  <c r="CW22"/>
  <c r="CW21"/>
  <c r="CW20"/>
  <c r="CW19"/>
  <c r="CW18"/>
  <c r="CW17"/>
  <c r="CW16"/>
  <c r="CW15"/>
  <c r="CW14"/>
  <c r="CW13"/>
  <c r="CW12"/>
  <c r="CW11"/>
  <c r="CW10"/>
  <c r="CW9"/>
  <c r="CW8"/>
  <c r="CE45"/>
  <c r="CE44"/>
  <c r="CE43"/>
  <c r="CE42"/>
  <c r="CE41"/>
  <c r="CE40"/>
  <c r="CE39"/>
  <c r="CE38"/>
  <c r="CE37"/>
  <c r="CE36"/>
  <c r="CE35"/>
  <c r="CE34"/>
  <c r="CE33"/>
  <c r="CE32"/>
  <c r="CE31"/>
  <c r="CE30"/>
  <c r="CE29"/>
  <c r="CE28"/>
  <c r="CE27"/>
  <c r="CE26"/>
  <c r="CE25"/>
  <c r="CD25"/>
  <c r="CJ24"/>
  <c r="CH24"/>
  <c r="CF24"/>
  <c r="CE24"/>
  <c r="CD24"/>
  <c r="BZ24"/>
  <c r="BX24"/>
  <c r="CE23"/>
  <c r="CD23"/>
  <c r="CJ22"/>
  <c r="CH22"/>
  <c r="CF22"/>
  <c r="CE22"/>
  <c r="CD22"/>
  <c r="BZ22"/>
  <c r="BX22"/>
  <c r="CE21"/>
  <c r="CD21"/>
  <c r="CJ20"/>
  <c r="CH20"/>
  <c r="CF20"/>
  <c r="CE20"/>
  <c r="CD20"/>
  <c r="BZ20"/>
  <c r="BX20"/>
  <c r="CE19"/>
  <c r="CD19"/>
  <c r="CJ18"/>
  <c r="CH18"/>
  <c r="CF18"/>
  <c r="CE18"/>
  <c r="CD18"/>
  <c r="BZ18"/>
  <c r="BX18"/>
  <c r="CE17"/>
  <c r="CD17"/>
  <c r="CJ16"/>
  <c r="CH16"/>
  <c r="CF16"/>
  <c r="CE16"/>
  <c r="CD16"/>
  <c r="BZ16"/>
  <c r="BX16"/>
  <c r="CE15"/>
  <c r="CD15"/>
  <c r="CJ14"/>
  <c r="CH14"/>
  <c r="CF14"/>
  <c r="CE14"/>
  <c r="CD14"/>
  <c r="BZ14"/>
  <c r="BX14"/>
  <c r="CE13"/>
  <c r="CD13"/>
  <c r="CJ12"/>
  <c r="CH12"/>
  <c r="CF12"/>
  <c r="CE12"/>
  <c r="CD12"/>
  <c r="BZ12"/>
  <c r="BX12"/>
  <c r="CE11"/>
  <c r="CD11"/>
  <c r="CJ10"/>
  <c r="CH10"/>
  <c r="CF10"/>
  <c r="CE10"/>
  <c r="CD10"/>
  <c r="BZ10"/>
  <c r="BX10"/>
  <c r="CE9"/>
  <c r="CD9"/>
  <c r="CJ8"/>
  <c r="CH8"/>
  <c r="CF8"/>
  <c r="CE8"/>
  <c r="CD8"/>
  <c r="BZ8"/>
  <c r="BX8"/>
  <c r="CJ6"/>
  <c r="CH6"/>
  <c r="CF6"/>
  <c r="CD6"/>
  <c r="BZ6"/>
  <c r="BX6"/>
  <c r="BM45"/>
  <c r="BL45"/>
  <c r="BR44"/>
  <c r="BP44"/>
  <c r="BN44"/>
  <c r="BM44"/>
  <c r="BL44"/>
  <c r="BH44"/>
  <c r="BF44"/>
  <c r="BM43"/>
  <c r="BL43"/>
  <c r="BR42"/>
  <c r="BP42"/>
  <c r="BN42"/>
  <c r="BM42"/>
  <c r="BL42"/>
  <c r="BH42"/>
  <c r="BF42"/>
  <c r="BM41"/>
  <c r="BL41"/>
  <c r="BR40"/>
  <c r="BP40"/>
  <c r="BN40"/>
  <c r="BM40"/>
  <c r="BL40"/>
  <c r="BH40"/>
  <c r="BF40"/>
  <c r="BM39"/>
  <c r="BL39"/>
  <c r="BR38"/>
  <c r="BP38"/>
  <c r="BN38"/>
  <c r="BM38"/>
  <c r="BL38"/>
  <c r="BH38"/>
  <c r="BF38"/>
  <c r="BM37"/>
  <c r="BL37"/>
  <c r="BR36"/>
  <c r="BP36"/>
  <c r="BN36"/>
  <c r="BM36"/>
  <c r="BL36"/>
  <c r="BH36"/>
  <c r="BF36"/>
  <c r="BM35"/>
  <c r="BL35"/>
  <c r="BR34"/>
  <c r="BP34"/>
  <c r="BN34"/>
  <c r="BM34"/>
  <c r="BL34"/>
  <c r="BH34"/>
  <c r="BF34"/>
  <c r="BM33"/>
  <c r="BL33"/>
  <c r="BR32"/>
  <c r="BP32"/>
  <c r="BN32"/>
  <c r="BM32"/>
  <c r="BL32"/>
  <c r="BH32"/>
  <c r="BF32"/>
  <c r="BM31"/>
  <c r="BL31"/>
  <c r="BR30"/>
  <c r="BP30"/>
  <c r="BN30"/>
  <c r="BM30"/>
  <c r="BL30"/>
  <c r="BH30"/>
  <c r="BF30"/>
  <c r="BM29"/>
  <c r="BL29"/>
  <c r="BR28"/>
  <c r="BP28"/>
  <c r="BN28"/>
  <c r="BM28"/>
  <c r="BL28"/>
  <c r="BH28"/>
  <c r="BF28"/>
  <c r="BM27"/>
  <c r="BL27"/>
  <c r="BR26"/>
  <c r="BP26"/>
  <c r="BN26"/>
  <c r="BM26"/>
  <c r="BL26"/>
  <c r="BH26"/>
  <c r="BF26"/>
  <c r="BM25"/>
  <c r="BL25"/>
  <c r="BR24"/>
  <c r="BP24"/>
  <c r="BN24"/>
  <c r="BM24"/>
  <c r="BL24"/>
  <c r="BH24"/>
  <c r="BF24"/>
  <c r="BM23"/>
  <c r="BL23"/>
  <c r="BR22"/>
  <c r="BP22"/>
  <c r="BN22"/>
  <c r="BM22"/>
  <c r="BL22"/>
  <c r="BH22"/>
  <c r="BF22"/>
  <c r="BM21"/>
  <c r="BL21"/>
  <c r="BR20"/>
  <c r="BP20"/>
  <c r="BN20"/>
  <c r="BM20"/>
  <c r="BL20"/>
  <c r="BJ20"/>
  <c r="BH20"/>
  <c r="BF20"/>
  <c r="BM19"/>
  <c r="BL19"/>
  <c r="BR18"/>
  <c r="BP18"/>
  <c r="BN18"/>
  <c r="BM18"/>
  <c r="BL18"/>
  <c r="BJ18"/>
  <c r="BH18"/>
  <c r="BF18"/>
  <c r="BM17"/>
  <c r="BL17"/>
  <c r="BR16"/>
  <c r="BP16"/>
  <c r="BN16"/>
  <c r="BM16"/>
  <c r="BL16"/>
  <c r="BJ16"/>
  <c r="BH16"/>
  <c r="BF16"/>
  <c r="BM15"/>
  <c r="BL15"/>
  <c r="BR14"/>
  <c r="BP14"/>
  <c r="BN14"/>
  <c r="BM14"/>
  <c r="BL14"/>
  <c r="BJ14"/>
  <c r="BH14"/>
  <c r="BF14"/>
  <c r="BM13"/>
  <c r="BL13"/>
  <c r="BR12"/>
  <c r="BP12"/>
  <c r="BN12"/>
  <c r="BM12"/>
  <c r="BL12"/>
  <c r="BJ12"/>
  <c r="BH12"/>
  <c r="BF12"/>
  <c r="BM11"/>
  <c r="BL11"/>
  <c r="BR10"/>
  <c r="BP10"/>
  <c r="BN10"/>
  <c r="BM10"/>
  <c r="BL10"/>
  <c r="BJ10"/>
  <c r="BH10"/>
  <c r="BF10"/>
  <c r="BM9"/>
  <c r="BL9"/>
  <c r="BR8"/>
  <c r="BP8"/>
  <c r="BN8"/>
  <c r="BM8"/>
  <c r="BL8"/>
  <c r="BJ8"/>
  <c r="BH8"/>
  <c r="BF8"/>
  <c r="BR6"/>
  <c r="BP6"/>
  <c r="BN6"/>
  <c r="BL6"/>
  <c r="BJ6"/>
  <c r="BH6"/>
  <c r="BF6"/>
  <c r="AU45"/>
  <c r="AT45"/>
  <c r="BC44"/>
  <c r="BB44"/>
  <c r="AZ44"/>
  <c r="AX44"/>
  <c r="AV44"/>
  <c r="AU44"/>
  <c r="AT44"/>
  <c r="AR44"/>
  <c r="AP44"/>
  <c r="AN44"/>
  <c r="AU43"/>
  <c r="AT43"/>
  <c r="BC42"/>
  <c r="BB42"/>
  <c r="AZ42"/>
  <c r="AX42"/>
  <c r="AV42"/>
  <c r="AU42"/>
  <c r="AT42"/>
  <c r="AR42"/>
  <c r="AP42"/>
  <c r="AN42"/>
  <c r="AU41"/>
  <c r="AT41"/>
  <c r="BC40"/>
  <c r="BB40"/>
  <c r="AZ40"/>
  <c r="AX40"/>
  <c r="AV40"/>
  <c r="AU40"/>
  <c r="AT40"/>
  <c r="AR40"/>
  <c r="AP40"/>
  <c r="AN40"/>
  <c r="AU39"/>
  <c r="AT39"/>
  <c r="BC38"/>
  <c r="BB38"/>
  <c r="AZ38"/>
  <c r="AX38"/>
  <c r="AV38"/>
  <c r="AU38"/>
  <c r="AT38"/>
  <c r="AR38"/>
  <c r="AP38"/>
  <c r="AN38"/>
  <c r="AU37"/>
  <c r="AT37"/>
  <c r="BC36"/>
  <c r="BB36"/>
  <c r="AZ36"/>
  <c r="AX36"/>
  <c r="AV36"/>
  <c r="AU36"/>
  <c r="AT36"/>
  <c r="AR36"/>
  <c r="AP36"/>
  <c r="AN36"/>
  <c r="AU35"/>
  <c r="AT35"/>
  <c r="BC34"/>
  <c r="BB34"/>
  <c r="AZ34"/>
  <c r="AX34"/>
  <c r="AV34"/>
  <c r="AU34"/>
  <c r="AT34"/>
  <c r="AR34"/>
  <c r="AP34"/>
  <c r="AN34"/>
  <c r="AU33"/>
  <c r="AT33"/>
  <c r="BC32"/>
  <c r="BB32"/>
  <c r="AZ32"/>
  <c r="AX32"/>
  <c r="AV32"/>
  <c r="AU32"/>
  <c r="AT32"/>
  <c r="AR32"/>
  <c r="AP32"/>
  <c r="AN32"/>
  <c r="AU31"/>
  <c r="AT31"/>
  <c r="BC30"/>
  <c r="BB30"/>
  <c r="AZ30"/>
  <c r="AX30"/>
  <c r="AV30"/>
  <c r="AU30"/>
  <c r="AT30"/>
  <c r="AR30"/>
  <c r="AP30"/>
  <c r="AN30"/>
  <c r="AU29"/>
  <c r="AT29"/>
  <c r="BC28"/>
  <c r="BB28"/>
  <c r="AZ28"/>
  <c r="AX28"/>
  <c r="AV28"/>
  <c r="AU28"/>
  <c r="AT28"/>
  <c r="AR28"/>
  <c r="AP28"/>
  <c r="AN28"/>
  <c r="AU27"/>
  <c r="AT27"/>
  <c r="BC26"/>
  <c r="BB26"/>
  <c r="AZ26"/>
  <c r="AX26"/>
  <c r="AV26"/>
  <c r="AU26"/>
  <c r="AT26"/>
  <c r="AR26"/>
  <c r="AP26"/>
  <c r="AN26"/>
  <c r="AU25"/>
  <c r="AT25"/>
  <c r="BC24"/>
  <c r="BB24"/>
  <c r="AZ24"/>
  <c r="AX24"/>
  <c r="AV24"/>
  <c r="AU24"/>
  <c r="AT24"/>
  <c r="AR24"/>
  <c r="AP24"/>
  <c r="AN24"/>
  <c r="AU23"/>
  <c r="AT23"/>
  <c r="BC22"/>
  <c r="BB22"/>
  <c r="AZ22"/>
  <c r="AX22"/>
  <c r="AV22"/>
  <c r="AU22"/>
  <c r="AT22"/>
  <c r="AR22"/>
  <c r="AP22"/>
  <c r="AN22"/>
  <c r="AU21"/>
  <c r="AT21"/>
  <c r="BC20"/>
  <c r="BB20"/>
  <c r="AZ20"/>
  <c r="AX20"/>
  <c r="AV20"/>
  <c r="AU20"/>
  <c r="AT20"/>
  <c r="AR20"/>
  <c r="AP20"/>
  <c r="AN20"/>
  <c r="AU19"/>
  <c r="AT19"/>
  <c r="BC18"/>
  <c r="BB18"/>
  <c r="AZ18"/>
  <c r="AX18"/>
  <c r="AV18"/>
  <c r="AU18"/>
  <c r="AT18"/>
  <c r="AR18"/>
  <c r="AP18"/>
  <c r="AN18"/>
  <c r="AU17"/>
  <c r="AT17"/>
  <c r="BC16"/>
  <c r="BB16"/>
  <c r="AZ16"/>
  <c r="AX16"/>
  <c r="AV16"/>
  <c r="AU16"/>
  <c r="AT16"/>
  <c r="AR16"/>
  <c r="AP16"/>
  <c r="AN16"/>
  <c r="AU15"/>
  <c r="AT15"/>
  <c r="BC14"/>
  <c r="BB14"/>
  <c r="AZ14"/>
  <c r="AX14"/>
  <c r="AV14"/>
  <c r="AU14"/>
  <c r="AT14"/>
  <c r="AR14"/>
  <c r="AP14"/>
  <c r="AN14"/>
  <c r="AU13"/>
  <c r="AT13"/>
  <c r="BC12"/>
  <c r="BB12"/>
  <c r="AZ12"/>
  <c r="AX12"/>
  <c r="AV12"/>
  <c r="AU12"/>
  <c r="AT12"/>
  <c r="AR12"/>
  <c r="AP12"/>
  <c r="AN12"/>
  <c r="AU11"/>
  <c r="AT11"/>
  <c r="BC10"/>
  <c r="BB10"/>
  <c r="AZ10"/>
  <c r="AX10"/>
  <c r="AV10"/>
  <c r="AU10"/>
  <c r="AT10"/>
  <c r="AR10"/>
  <c r="AP10"/>
  <c r="AN10"/>
  <c r="AU9"/>
  <c r="AT9"/>
  <c r="BC8"/>
  <c r="BB8"/>
  <c r="AZ8"/>
  <c r="AX8"/>
  <c r="AV8"/>
  <c r="AU8"/>
  <c r="AT8"/>
  <c r="AR8"/>
  <c r="AP8"/>
  <c r="AN8"/>
  <c r="AZ6"/>
  <c r="AX6"/>
  <c r="AV6"/>
  <c r="AT6"/>
  <c r="AR6"/>
  <c r="AP6"/>
  <c r="AN6"/>
  <c r="AC45"/>
  <c r="AB45"/>
  <c r="AH44"/>
  <c r="AF44"/>
  <c r="AD44"/>
  <c r="AC44"/>
  <c r="AB44"/>
  <c r="Z44"/>
  <c r="X44"/>
  <c r="V44"/>
  <c r="AC43"/>
  <c r="AB43"/>
  <c r="AH42"/>
  <c r="AF42"/>
  <c r="AD42"/>
  <c r="AC42"/>
  <c r="AB42"/>
  <c r="Z42"/>
  <c r="X42"/>
  <c r="V42"/>
  <c r="AC41"/>
  <c r="AB41"/>
  <c r="AH40"/>
  <c r="AF40"/>
  <c r="AD40"/>
  <c r="AC40"/>
  <c r="AB40"/>
  <c r="Z40"/>
  <c r="X40"/>
  <c r="V40"/>
  <c r="AC39"/>
  <c r="AB39"/>
  <c r="AH38"/>
  <c r="AF38"/>
  <c r="AD38"/>
  <c r="AC38"/>
  <c r="AB38"/>
  <c r="Z38"/>
  <c r="X38"/>
  <c r="V38"/>
  <c r="AC37"/>
  <c r="AB37"/>
  <c r="AH36"/>
  <c r="AF36"/>
  <c r="AD36"/>
  <c r="AC36"/>
  <c r="AB36"/>
  <c r="Z36"/>
  <c r="X36"/>
  <c r="V36"/>
  <c r="AC35"/>
  <c r="AB35"/>
  <c r="AH34"/>
  <c r="AF34"/>
  <c r="AD34"/>
  <c r="AC34"/>
  <c r="AB34"/>
  <c r="Z34"/>
  <c r="X34"/>
  <c r="V34"/>
  <c r="AC33"/>
  <c r="AB33"/>
  <c r="AH32"/>
  <c r="AF32"/>
  <c r="AD32"/>
  <c r="AC32"/>
  <c r="AB32"/>
  <c r="Z32"/>
  <c r="X32"/>
  <c r="V32"/>
  <c r="AC31"/>
  <c r="AB31"/>
  <c r="AH30"/>
  <c r="AF30"/>
  <c r="AD30"/>
  <c r="AC30"/>
  <c r="AB30"/>
  <c r="Z30"/>
  <c r="X30"/>
  <c r="V30"/>
  <c r="AC29"/>
  <c r="AB29"/>
  <c r="AH28"/>
  <c r="AF28"/>
  <c r="AD28"/>
  <c r="AC28"/>
  <c r="AB28"/>
  <c r="Z28"/>
  <c r="X28"/>
  <c r="V28"/>
  <c r="AC27"/>
  <c r="AB27"/>
  <c r="AH26"/>
  <c r="AF26"/>
  <c r="AD26"/>
  <c r="AC26"/>
  <c r="AB26"/>
  <c r="Z26"/>
  <c r="X26"/>
  <c r="V26"/>
  <c r="AC25"/>
  <c r="AB25"/>
  <c r="AH24"/>
  <c r="AF24"/>
  <c r="AD24"/>
  <c r="AC24"/>
  <c r="AB24"/>
  <c r="Z24"/>
  <c r="X24"/>
  <c r="V24"/>
  <c r="AC23"/>
  <c r="AB23"/>
  <c r="AH22"/>
  <c r="AF22"/>
  <c r="AD22"/>
  <c r="AC22"/>
  <c r="AB22"/>
  <c r="Z22"/>
  <c r="X22"/>
  <c r="V22"/>
  <c r="AC21"/>
  <c r="AB21"/>
  <c r="AH20"/>
  <c r="AF20"/>
  <c r="AD20"/>
  <c r="AC20"/>
  <c r="AB20"/>
  <c r="Z20"/>
  <c r="X20"/>
  <c r="V20"/>
  <c r="AC19"/>
  <c r="AB19"/>
  <c r="AH18"/>
  <c r="AF18"/>
  <c r="AD18"/>
  <c r="AC18"/>
  <c r="AB18"/>
  <c r="Z18"/>
  <c r="X18"/>
  <c r="V18"/>
  <c r="AC17"/>
  <c r="AB17"/>
  <c r="AH16"/>
  <c r="AF16"/>
  <c r="AD16"/>
  <c r="AC16"/>
  <c r="AB16"/>
  <c r="Z16"/>
  <c r="X16"/>
  <c r="V16"/>
  <c r="AC15"/>
  <c r="AB15"/>
  <c r="AH14"/>
  <c r="AF14"/>
  <c r="AD14"/>
  <c r="AC14"/>
  <c r="AB14"/>
  <c r="Z14"/>
  <c r="X14"/>
  <c r="V14"/>
  <c r="AC13"/>
  <c r="AB13"/>
  <c r="AH12"/>
  <c r="AF12"/>
  <c r="AD12"/>
  <c r="AC12"/>
  <c r="AB12"/>
  <c r="Z12"/>
  <c r="X12"/>
  <c r="V12"/>
  <c r="AC11"/>
  <c r="AB11"/>
  <c r="AH10"/>
  <c r="AF10"/>
  <c r="AD10"/>
  <c r="AC10"/>
  <c r="AB10"/>
  <c r="Z10"/>
  <c r="X10"/>
  <c r="V10"/>
  <c r="AC9"/>
  <c r="AB9"/>
  <c r="AH8"/>
  <c r="AF8"/>
  <c r="AD8"/>
  <c r="AC8"/>
  <c r="AB8"/>
  <c r="Z8"/>
  <c r="X8"/>
  <c r="V8"/>
  <c r="AH6"/>
  <c r="AF6"/>
  <c r="AD6"/>
  <c r="AB6"/>
  <c r="Z6"/>
  <c r="X6"/>
  <c r="V6"/>
  <c r="K45"/>
  <c r="J45"/>
  <c r="S44"/>
  <c r="R44"/>
  <c r="P44"/>
  <c r="N44"/>
  <c r="L44"/>
  <c r="K44"/>
  <c r="J44"/>
  <c r="H44"/>
  <c r="F44"/>
  <c r="D44"/>
  <c r="K43"/>
  <c r="J43"/>
  <c r="S42"/>
  <c r="R42"/>
  <c r="P42"/>
  <c r="N42"/>
  <c r="L42"/>
  <c r="K42"/>
  <c r="J42"/>
  <c r="H42"/>
  <c r="F42"/>
  <c r="D42"/>
  <c r="K41"/>
  <c r="J41"/>
  <c r="S40"/>
  <c r="R40"/>
  <c r="P40"/>
  <c r="N40"/>
  <c r="L40"/>
  <c r="K40"/>
  <c r="J40"/>
  <c r="H40"/>
  <c r="F40"/>
  <c r="D40"/>
  <c r="K39"/>
  <c r="J39"/>
  <c r="S38"/>
  <c r="R38"/>
  <c r="P38"/>
  <c r="N38"/>
  <c r="L38"/>
  <c r="K38"/>
  <c r="J38"/>
  <c r="H38"/>
  <c r="F38"/>
  <c r="D38"/>
  <c r="K37"/>
  <c r="J37"/>
  <c r="S36"/>
  <c r="R36"/>
  <c r="P36"/>
  <c r="N36"/>
  <c r="L36"/>
  <c r="K36"/>
  <c r="J36"/>
  <c r="H36"/>
  <c r="F36"/>
  <c r="D36"/>
  <c r="K35"/>
  <c r="J35"/>
  <c r="S34"/>
  <c r="R34"/>
  <c r="P34"/>
  <c r="N34"/>
  <c r="L34"/>
  <c r="K34"/>
  <c r="J34"/>
  <c r="H34"/>
  <c r="F34"/>
  <c r="D34"/>
  <c r="K33"/>
  <c r="J33"/>
  <c r="S32"/>
  <c r="R32"/>
  <c r="P32"/>
  <c r="N32"/>
  <c r="L32"/>
  <c r="K32"/>
  <c r="J32"/>
  <c r="H32"/>
  <c r="F32"/>
  <c r="D32"/>
  <c r="K31"/>
  <c r="J31"/>
  <c r="S30"/>
  <c r="R30"/>
  <c r="P30"/>
  <c r="N30"/>
  <c r="L30"/>
  <c r="K30"/>
  <c r="J30"/>
  <c r="H30"/>
  <c r="F30"/>
  <c r="D30"/>
  <c r="K29"/>
  <c r="J29"/>
  <c r="S28"/>
  <c r="R28"/>
  <c r="P28"/>
  <c r="N28"/>
  <c r="L28"/>
  <c r="K28"/>
  <c r="J28"/>
  <c r="H28"/>
  <c r="F28"/>
  <c r="D28"/>
  <c r="K27"/>
  <c r="J27"/>
  <c r="S26"/>
  <c r="R26"/>
  <c r="P26"/>
  <c r="N26"/>
  <c r="L26"/>
  <c r="K26"/>
  <c r="J26"/>
  <c r="H26"/>
  <c r="F26"/>
  <c r="D26"/>
  <c r="K25"/>
  <c r="J25"/>
  <c r="S24"/>
  <c r="R24"/>
  <c r="P24"/>
  <c r="N24"/>
  <c r="L24"/>
  <c r="K24"/>
  <c r="J24"/>
  <c r="H24"/>
  <c r="F24"/>
  <c r="D24"/>
  <c r="K23"/>
  <c r="J23"/>
  <c r="S22"/>
  <c r="R22"/>
  <c r="P22"/>
  <c r="N22"/>
  <c r="L22"/>
  <c r="K22"/>
  <c r="J22"/>
  <c r="H22"/>
  <c r="F22"/>
  <c r="D22"/>
  <c r="K21"/>
  <c r="J21"/>
  <c r="S20"/>
  <c r="R20"/>
  <c r="P20"/>
  <c r="N20"/>
  <c r="L20"/>
  <c r="K20"/>
  <c r="J20"/>
  <c r="H20"/>
  <c r="F20"/>
  <c r="D20"/>
  <c r="K19"/>
  <c r="J19"/>
  <c r="S18"/>
  <c r="R18"/>
  <c r="P18"/>
  <c r="N18"/>
  <c r="L18"/>
  <c r="K18"/>
  <c r="J18"/>
  <c r="H18"/>
  <c r="F18"/>
  <c r="D18"/>
  <c r="K17"/>
  <c r="J17"/>
  <c r="S16"/>
  <c r="R16"/>
  <c r="P16"/>
  <c r="N16"/>
  <c r="L16"/>
  <c r="K16"/>
  <c r="J16"/>
  <c r="H16"/>
  <c r="F16"/>
  <c r="D16"/>
  <c r="K15"/>
  <c r="J15"/>
  <c r="S14"/>
  <c r="R14"/>
  <c r="P14"/>
  <c r="N14"/>
  <c r="L14"/>
  <c r="K14"/>
  <c r="J14"/>
  <c r="H14"/>
  <c r="F14"/>
  <c r="D14"/>
  <c r="K13"/>
  <c r="J13"/>
  <c r="S12"/>
  <c r="R12"/>
  <c r="P12"/>
  <c r="N12"/>
  <c r="L12"/>
  <c r="K12"/>
  <c r="J12"/>
  <c r="H12"/>
  <c r="F12"/>
  <c r="D12"/>
  <c r="K11"/>
  <c r="J11"/>
  <c r="S10"/>
  <c r="R10"/>
  <c r="P10"/>
  <c r="N10"/>
  <c r="L10"/>
  <c r="K10"/>
  <c r="J10"/>
  <c r="H10"/>
  <c r="F10"/>
  <c r="D10"/>
  <c r="K9"/>
  <c r="J9"/>
  <c r="S8"/>
  <c r="R8"/>
  <c r="P8"/>
  <c r="N8"/>
  <c r="L8"/>
  <c r="K8"/>
  <c r="J8"/>
  <c r="H8"/>
  <c r="F8"/>
  <c r="D8"/>
  <c r="J6"/>
  <c r="P6"/>
  <c r="N6"/>
  <c r="L6"/>
  <c r="H6"/>
  <c r="F6"/>
  <c r="D6"/>
  <c r="AD69" i="4"/>
  <c r="AP11" i="13"/>
  <c r="AD52" i="4"/>
  <c r="AG54" i="13" s="1"/>
  <c r="AC52" i="4"/>
  <c r="AF54" i="13" s="1"/>
  <c r="AD51" i="4"/>
  <c r="AG53" i="13" s="1"/>
  <c r="AC51" i="4"/>
  <c r="AF53" i="13"/>
  <c r="AD50" i="4"/>
  <c r="AG52" i="13" s="1"/>
  <c r="AC50" i="4"/>
  <c r="AF52" i="13"/>
  <c r="AD49" i="4"/>
  <c r="AG51" i="13" s="1"/>
  <c r="AC49" i="4"/>
  <c r="AF51" i="13"/>
  <c r="AD48" i="4"/>
  <c r="AG50" i="13" s="1"/>
  <c r="AC48" i="4"/>
  <c r="AF50" i="13" s="1"/>
  <c r="AD47" i="4"/>
  <c r="AG49" i="13" s="1"/>
  <c r="AC47" i="4"/>
  <c r="AF49" i="13" s="1"/>
  <c r="AD46" i="4"/>
  <c r="AG48" i="13" s="1"/>
  <c r="AC46" i="4"/>
  <c r="AF48" i="13"/>
  <c r="AD45" i="4"/>
  <c r="AG47" i="13" s="1"/>
  <c r="AC45" i="4"/>
  <c r="AF47" i="13"/>
  <c r="AD44" i="4"/>
  <c r="AG46" i="13"/>
  <c r="AC44" i="4"/>
  <c r="AF46" i="13"/>
  <c r="AD43" i="4"/>
  <c r="AG45" i="13"/>
  <c r="AC43" i="4"/>
  <c r="AF45" i="13"/>
  <c r="AD42" i="4"/>
  <c r="AG44" i="13"/>
  <c r="AC42" i="4"/>
  <c r="AF44" i="13"/>
  <c r="AD41" i="4"/>
  <c r="AG43" i="13"/>
  <c r="AC41" i="4"/>
  <c r="AF43" i="13"/>
  <c r="AD40" i="4"/>
  <c r="AG42" i="13"/>
  <c r="AC40" i="4"/>
  <c r="AF42" i="13"/>
  <c r="AD39" i="4"/>
  <c r="AG41" i="13"/>
  <c r="AC39" i="4"/>
  <c r="AF41" i="13"/>
  <c r="AD38" i="4"/>
  <c r="AG15" i="2"/>
  <c r="AC38" i="4"/>
  <c r="AF40" i="13" s="1"/>
  <c r="W15" i="2"/>
  <c r="AD37" i="4"/>
  <c r="AG39" i="13"/>
  <c r="AC37" i="4"/>
  <c r="AF39" i="13"/>
  <c r="AD36" i="4"/>
  <c r="AG38" i="13"/>
  <c r="AC36" i="4"/>
  <c r="AF38" i="13"/>
  <c r="AD35" i="4"/>
  <c r="AG37" i="13"/>
  <c r="AC35" i="4"/>
  <c r="AF37" i="13"/>
  <c r="AD34" i="4"/>
  <c r="AG36" i="13"/>
  <c r="AC34" i="4"/>
  <c r="AF36" i="13"/>
  <c r="AD33" i="4"/>
  <c r="AG35" i="13"/>
  <c r="AC33" i="4"/>
  <c r="AF35" i="13"/>
  <c r="AD32" i="4"/>
  <c r="AG34" i="13"/>
  <c r="AC32" i="4"/>
  <c r="AF34" i="13"/>
  <c r="AD31" i="4"/>
  <c r="AG33" i="13"/>
  <c r="AC31" i="4"/>
  <c r="AF33" i="13"/>
  <c r="AD30" i="4"/>
  <c r="AG32" i="13"/>
  <c r="AC30" i="4"/>
  <c r="AF32" i="13"/>
  <c r="AD29" i="4"/>
  <c r="AG31" i="13"/>
  <c r="AC29" i="4"/>
  <c r="AF31" i="13"/>
  <c r="AD28" i="4"/>
  <c r="AG30" i="13"/>
  <c r="AC28" i="4"/>
  <c r="AF30" i="13"/>
  <c r="AD27" i="4"/>
  <c r="AG29" i="13"/>
  <c r="AC27" i="4"/>
  <c r="AF29" i="13"/>
  <c r="AD26" i="4"/>
  <c r="AG28" i="13"/>
  <c r="AC26" i="4"/>
  <c r="AF28" i="13"/>
  <c r="AD25" i="4"/>
  <c r="AG27" i="13"/>
  <c r="AC25" i="4"/>
  <c r="AF27" i="13"/>
  <c r="AD24" i="4"/>
  <c r="AG26" i="13"/>
  <c r="AC24" i="4"/>
  <c r="AF26" i="13"/>
  <c r="AD23" i="4"/>
  <c r="AG25" i="13"/>
  <c r="AC23" i="4"/>
  <c r="AF25" i="13"/>
  <c r="AD22" i="4"/>
  <c r="AG24" i="13"/>
  <c r="AC22" i="4"/>
  <c r="AF24" i="13"/>
  <c r="AD21" i="4"/>
  <c r="AG23" i="13"/>
  <c r="AC21" i="4"/>
  <c r="AF23" i="13"/>
  <c r="AD20" i="4"/>
  <c r="AG22" i="13"/>
  <c r="AC20" i="4"/>
  <c r="W47" i="2"/>
  <c r="AD19" i="4"/>
  <c r="AG45" i="2"/>
  <c r="AC19" i="4"/>
  <c r="W45" i="2" s="1"/>
  <c r="AF21" i="13"/>
  <c r="AD18" i="4"/>
  <c r="AE43" i="2"/>
  <c r="AC18" i="4"/>
  <c r="W43" i="2"/>
  <c r="AD17" i="4"/>
  <c r="AG19" i="13"/>
  <c r="AC17" i="4"/>
  <c r="AF19" i="13"/>
  <c r="AD16" i="4"/>
  <c r="AG18" i="13"/>
  <c r="AC16" i="4"/>
  <c r="AD15"/>
  <c r="AC15"/>
  <c r="AD14"/>
  <c r="AC14"/>
  <c r="W31" i="2"/>
  <c r="AC13" i="4"/>
  <c r="W37" i="2"/>
  <c r="AD12" i="4"/>
  <c r="AC12"/>
  <c r="AF14" i="13"/>
  <c r="AD11" i="4"/>
  <c r="AC11"/>
  <c r="AF13" i="13"/>
  <c r="AC10" i="4"/>
  <c r="W11" i="2" s="1"/>
  <c r="AD10" i="4"/>
  <c r="AG12" i="13" s="1"/>
  <c r="AD9" i="4"/>
  <c r="AC9" i="2" s="1"/>
  <c r="AC9" i="4"/>
  <c r="BF8" i="15"/>
  <c r="BL8"/>
  <c r="EP8"/>
  <c r="EJ8"/>
  <c r="AZ21" i="7"/>
  <c r="AV21"/>
  <c r="AQ21"/>
  <c r="AZ19"/>
  <c r="AV19"/>
  <c r="U21"/>
  <c r="Q21"/>
  <c r="L21"/>
  <c r="U19"/>
  <c r="Q19"/>
  <c r="L19"/>
  <c r="AQ19" s="1"/>
  <c r="L46" i="1"/>
  <c r="DC8" i="15"/>
  <c r="DC9"/>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DC49"/>
  <c r="DC50"/>
  <c r="DC51"/>
  <c r="DC52"/>
  <c r="DC53"/>
  <c r="DC54"/>
  <c r="DC55"/>
  <c r="DC56"/>
  <c r="DC57"/>
  <c r="DC58"/>
  <c r="DC59"/>
  <c r="DC60"/>
  <c r="DC61"/>
  <c r="DC62"/>
  <c r="DC63"/>
  <c r="DC64"/>
  <c r="DC65"/>
  <c r="DC66"/>
  <c r="DC67"/>
  <c r="AE85"/>
  <c r="Z85"/>
  <c r="Q87"/>
  <c r="Q86"/>
  <c r="Q85"/>
  <c r="BU72"/>
  <c r="BO72"/>
  <c r="BF72"/>
  <c r="D7" i="4"/>
  <c r="CT2" i="1" s="1"/>
  <c r="D8" i="4"/>
  <c r="W3" i="10" s="1"/>
  <c r="AA9" i="2"/>
  <c r="AH9"/>
  <c r="AF9"/>
  <c r="AD9"/>
  <c r="AB9"/>
  <c r="AM19"/>
  <c r="AM20"/>
  <c r="AM21"/>
  <c r="AM22"/>
  <c r="AM23"/>
  <c r="AM24"/>
  <c r="AM25"/>
  <c r="AM26"/>
  <c r="AM27"/>
  <c r="AM28"/>
  <c r="AK44" i="1"/>
  <c r="AJ44"/>
  <c r="AK42"/>
  <c r="AJ42"/>
  <c r="AK40"/>
  <c r="AJ40"/>
  <c r="AK38"/>
  <c r="AJ38"/>
  <c r="AK36"/>
  <c r="AJ36"/>
  <c r="AK34"/>
  <c r="AJ34"/>
  <c r="AK32"/>
  <c r="AJ32"/>
  <c r="AK30"/>
  <c r="AJ30"/>
  <c r="AK28"/>
  <c r="AJ28"/>
  <c r="AK26"/>
  <c r="AJ26"/>
  <c r="AK24"/>
  <c r="AJ24"/>
  <c r="AK22"/>
  <c r="AJ22"/>
  <c r="AK20"/>
  <c r="AJ20"/>
  <c r="AK18"/>
  <c r="AJ18"/>
  <c r="AK16"/>
  <c r="AJ16"/>
  <c r="AK14"/>
  <c r="AJ14"/>
  <c r="AK12"/>
  <c r="AJ12"/>
  <c r="AK10"/>
  <c r="AJ10"/>
  <c r="AK8"/>
  <c r="AJ8"/>
  <c r="BU44"/>
  <c r="BT44"/>
  <c r="BU42"/>
  <c r="BT42"/>
  <c r="BU40"/>
  <c r="BT40"/>
  <c r="BU38"/>
  <c r="BT38"/>
  <c r="BU36"/>
  <c r="BT36"/>
  <c r="BU34"/>
  <c r="BT34"/>
  <c r="BU32"/>
  <c r="BT32"/>
  <c r="BU30"/>
  <c r="BT30"/>
  <c r="BU28"/>
  <c r="BT28"/>
  <c r="BU26"/>
  <c r="BT26"/>
  <c r="BU24"/>
  <c r="BT24"/>
  <c r="BU22"/>
  <c r="BT22"/>
  <c r="BU20"/>
  <c r="BT20"/>
  <c r="BU18"/>
  <c r="BT18"/>
  <c r="BU16"/>
  <c r="BT16"/>
  <c r="BU14"/>
  <c r="BT14"/>
  <c r="BU12"/>
  <c r="BT12"/>
  <c r="BU10"/>
  <c r="BT10"/>
  <c r="BU8"/>
  <c r="BT8"/>
  <c r="CM44"/>
  <c r="CM42"/>
  <c r="CM40"/>
  <c r="CM38"/>
  <c r="CM36"/>
  <c r="CM34"/>
  <c r="CM32"/>
  <c r="CM30"/>
  <c r="CM28"/>
  <c r="CM26"/>
  <c r="CM24"/>
  <c r="CL24"/>
  <c r="CM22"/>
  <c r="CL22"/>
  <c r="CM20"/>
  <c r="CL20"/>
  <c r="CM18"/>
  <c r="CL18"/>
  <c r="CM16"/>
  <c r="CL16"/>
  <c r="CM14"/>
  <c r="CL14"/>
  <c r="CM12"/>
  <c r="CL12"/>
  <c r="CM10"/>
  <c r="CL10"/>
  <c r="CM8"/>
  <c r="CL8"/>
  <c r="DE44"/>
  <c r="DE42"/>
  <c r="DE40"/>
  <c r="DE38"/>
  <c r="DE36"/>
  <c r="DE34"/>
  <c r="DE32"/>
  <c r="DE30"/>
  <c r="DE28"/>
  <c r="DE26"/>
  <c r="DE24"/>
  <c r="DE22"/>
  <c r="DE20"/>
  <c r="DE18"/>
  <c r="DE16"/>
  <c r="DE14"/>
  <c r="DE12"/>
  <c r="DE10"/>
  <c r="DE8"/>
  <c r="CL6"/>
  <c r="CD7"/>
  <c r="BT6"/>
  <c r="BL7"/>
  <c r="BB6"/>
  <c r="AT7"/>
  <c r="AJ6"/>
  <c r="AB7"/>
  <c r="R6"/>
  <c r="J7"/>
  <c r="AQ11" i="13"/>
  <c r="AL11"/>
  <c r="AJ11"/>
  <c r="AH70"/>
  <c r="AH69"/>
  <c r="AH68"/>
  <c r="AH67"/>
  <c r="AH66"/>
  <c r="AH65"/>
  <c r="AH64"/>
  <c r="AH63"/>
  <c r="AH62"/>
  <c r="AH61"/>
  <c r="AH60"/>
  <c r="AH59"/>
  <c r="AH58"/>
  <c r="AH57"/>
  <c r="AH56"/>
  <c r="AH55"/>
  <c r="AH54"/>
  <c r="AH53"/>
  <c r="AH52"/>
  <c r="AH51"/>
  <c r="AH50"/>
  <c r="AH49"/>
  <c r="AH48"/>
  <c r="AH47"/>
  <c r="AH46"/>
  <c r="AH45"/>
  <c r="AH44"/>
  <c r="AH43"/>
  <c r="AH42"/>
  <c r="AH41"/>
  <c r="AH40"/>
  <c r="AH39"/>
  <c r="AH38"/>
  <c r="AH37"/>
  <c r="AH36"/>
  <c r="AH35"/>
  <c r="AH34"/>
  <c r="AH33"/>
  <c r="AH32"/>
  <c r="AH31"/>
  <c r="AH30"/>
  <c r="AH29"/>
  <c r="AH28"/>
  <c r="AH27"/>
  <c r="AH26"/>
  <c r="AH25"/>
  <c r="AH24"/>
  <c r="AH23"/>
  <c r="AH22"/>
  <c r="AH21"/>
  <c r="AH20"/>
  <c r="AH19"/>
  <c r="AH18"/>
  <c r="AH17"/>
  <c r="AH16"/>
  <c r="AH15"/>
  <c r="AH14"/>
  <c r="AH13"/>
  <c r="AH12"/>
  <c r="AH11"/>
  <c r="AC11"/>
  <c r="AA11"/>
  <c r="BM47" i="1"/>
  <c r="BJ47"/>
  <c r="CE47"/>
  <c r="CB47"/>
  <c r="CW47"/>
  <c r="CT47"/>
  <c r="AU47"/>
  <c r="AR47"/>
  <c r="AC47"/>
  <c r="Z47"/>
  <c r="K47"/>
  <c r="BN52"/>
  <c r="BN51"/>
  <c r="BN50"/>
  <c r="BU46"/>
  <c r="BN46"/>
  <c r="BJ46"/>
  <c r="CX52"/>
  <c r="CX51"/>
  <c r="CX50"/>
  <c r="DE46"/>
  <c r="CX46"/>
  <c r="CT46"/>
  <c r="CF52"/>
  <c r="CF51"/>
  <c r="CF50"/>
  <c r="CM46"/>
  <c r="CF46"/>
  <c r="CB46"/>
  <c r="AV52"/>
  <c r="AV51"/>
  <c r="AV50"/>
  <c r="BC46"/>
  <c r="AV46"/>
  <c r="AR46"/>
  <c r="AD52"/>
  <c r="AD51"/>
  <c r="AD50"/>
  <c r="AK46"/>
  <c r="AD46"/>
  <c r="Z46"/>
  <c r="CW7"/>
  <c r="DE6"/>
  <c r="CW6"/>
  <c r="CE7"/>
  <c r="CM6"/>
  <c r="CE6"/>
  <c r="BM7"/>
  <c r="BU6"/>
  <c r="BM6"/>
  <c r="AU7"/>
  <c r="BC6"/>
  <c r="AU6"/>
  <c r="AC7"/>
  <c r="AK6"/>
  <c r="AC6"/>
  <c r="W56" i="2"/>
  <c r="G67" i="15"/>
  <c r="G64"/>
  <c r="G61"/>
  <c r="G58"/>
  <c r="G55"/>
  <c r="G52"/>
  <c r="G49"/>
  <c r="G43"/>
  <c r="G40"/>
  <c r="G46"/>
  <c r="G37"/>
  <c r="DB8"/>
  <c r="DB9"/>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A8"/>
  <c r="DA9"/>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DA49"/>
  <c r="DA50"/>
  <c r="DA51"/>
  <c r="DA52"/>
  <c r="DA53"/>
  <c r="DA54"/>
  <c r="DA55"/>
  <c r="DA56"/>
  <c r="DA57"/>
  <c r="DA58"/>
  <c r="DA59"/>
  <c r="DA60"/>
  <c r="DA61"/>
  <c r="DA62"/>
  <c r="DA63"/>
  <c r="DA64"/>
  <c r="DA65"/>
  <c r="DA66"/>
  <c r="DA67"/>
  <c r="CZ8"/>
  <c r="CZ9"/>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CZ49"/>
  <c r="CZ50"/>
  <c r="CZ51"/>
  <c r="CZ52"/>
  <c r="CZ53"/>
  <c r="CZ54"/>
  <c r="CZ55"/>
  <c r="CZ56"/>
  <c r="CZ57"/>
  <c r="CZ58"/>
  <c r="CZ59"/>
  <c r="CZ60"/>
  <c r="CZ61"/>
  <c r="CZ62"/>
  <c r="CZ63"/>
  <c r="CZ64"/>
  <c r="CZ65"/>
  <c r="CZ66"/>
  <c r="CZ67"/>
  <c r="CZ7"/>
  <c r="U71"/>
  <c r="BF86"/>
  <c r="BM77"/>
  <c r="P74"/>
  <c r="P78"/>
  <c r="CE65"/>
  <c r="CE62"/>
  <c r="CE59"/>
  <c r="CE56"/>
  <c r="CE53"/>
  <c r="CE50"/>
  <c r="CE47"/>
  <c r="CE44"/>
  <c r="CE41"/>
  <c r="CE38"/>
  <c r="CE35"/>
  <c r="CE32"/>
  <c r="CE29"/>
  <c r="CE26"/>
  <c r="CE23"/>
  <c r="CE20"/>
  <c r="CE17"/>
  <c r="CE14"/>
  <c r="CE11"/>
  <c r="CE8"/>
  <c r="K9"/>
  <c r="F48" i="2"/>
  <c r="F46"/>
  <c r="F44"/>
  <c r="F42"/>
  <c r="F40"/>
  <c r="F38"/>
  <c r="F36"/>
  <c r="F34"/>
  <c r="F32"/>
  <c r="F30"/>
  <c r="F28"/>
  <c r="AX4" i="15"/>
  <c r="M109" i="4"/>
  <c r="DB48" i="15"/>
  <c r="U71" i="13"/>
  <c r="U72" s="1"/>
  <c r="U73" s="1"/>
  <c r="U74" s="1"/>
  <c r="U75" s="1"/>
  <c r="U76" s="1"/>
  <c r="U77" s="1"/>
  <c r="U78" s="1"/>
  <c r="U79" s="1"/>
  <c r="U80" s="1"/>
  <c r="K15"/>
  <c r="R15"/>
  <c r="H34"/>
  <c r="H30"/>
  <c r="H28"/>
  <c r="H32"/>
  <c r="E8" i="12"/>
  <c r="T7" i="10"/>
  <c r="M4" i="11"/>
  <c r="E28" i="12"/>
  <c r="D26"/>
  <c r="Q6" i="10"/>
  <c r="AM18" i="2"/>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M9"/>
  <c r="AM10"/>
  <c r="AM11"/>
  <c r="AM12"/>
  <c r="AM13"/>
  <c r="AM14"/>
  <c r="AM15"/>
  <c r="AM16"/>
  <c r="AM17"/>
  <c r="AL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J15" i="7"/>
  <c r="AO15" s="1"/>
  <c r="AH4"/>
  <c r="AI4"/>
  <c r="AJ4"/>
  <c r="AK4"/>
  <c r="AL4"/>
  <c r="AM4"/>
  <c r="AN4"/>
  <c r="AO4"/>
  <c r="AP4"/>
  <c r="AQ4"/>
  <c r="AR4"/>
  <c r="AS4"/>
  <c r="AT4"/>
  <c r="AU4"/>
  <c r="AV4"/>
  <c r="AW4"/>
  <c r="AX4"/>
  <c r="AY4"/>
  <c r="AZ4"/>
  <c r="BA4"/>
  <c r="BB4"/>
  <c r="BC4"/>
  <c r="AH5"/>
  <c r="AI5"/>
  <c r="AO5"/>
  <c r="BC5"/>
  <c r="AH6"/>
  <c r="AI6"/>
  <c r="AJ6"/>
  <c r="AK6"/>
  <c r="AL6"/>
  <c r="AM6"/>
  <c r="AN6"/>
  <c r="AO6"/>
  <c r="AP6"/>
  <c r="AQ6"/>
  <c r="AR6"/>
  <c r="AS6"/>
  <c r="AT6"/>
  <c r="AU6"/>
  <c r="AV6"/>
  <c r="AW6"/>
  <c r="AX6"/>
  <c r="AY6"/>
  <c r="AZ6"/>
  <c r="BA6"/>
  <c r="BB6"/>
  <c r="BC6"/>
  <c r="AH12"/>
  <c r="H12"/>
  <c r="AM12" s="1"/>
  <c r="AH15"/>
  <c r="AM15"/>
  <c r="AU15"/>
  <c r="AV15"/>
  <c r="AW15"/>
  <c r="AX15"/>
  <c r="AY15"/>
  <c r="AZ15"/>
  <c r="BA15"/>
  <c r="BB15"/>
  <c r="BC15"/>
  <c r="AU16"/>
  <c r="AV16"/>
  <c r="AW16"/>
  <c r="AX16"/>
  <c r="AY16"/>
  <c r="AZ16"/>
  <c r="BA16"/>
  <c r="BB16"/>
  <c r="BC16"/>
  <c r="H17"/>
  <c r="AM17" s="1"/>
  <c r="AH19"/>
  <c r="AH23"/>
  <c r="H23"/>
  <c r="AM23" s="1"/>
  <c r="K26"/>
  <c r="K31"/>
  <c r="K37"/>
  <c r="Z9" i="2"/>
  <c r="X9"/>
  <c r="I52"/>
  <c r="I50"/>
  <c r="I54"/>
  <c r="I56"/>
  <c r="S6"/>
  <c r="V9"/>
  <c r="I10"/>
  <c r="I9"/>
  <c r="W28" i="9"/>
  <c r="W6"/>
  <c r="T5"/>
  <c r="U9" i="8"/>
  <c r="Q8"/>
  <c r="D6" i="12"/>
  <c r="S6" i="1"/>
  <c r="K7"/>
  <c r="K6"/>
  <c r="S46"/>
  <c r="H47"/>
  <c r="H46"/>
  <c r="L51"/>
  <c r="L52"/>
  <c r="L50"/>
  <c r="M110" i="4"/>
  <c r="M111" s="1"/>
  <c r="AE41" i="2"/>
  <c r="AE45"/>
  <c r="AG21"/>
  <c r="Y25"/>
  <c r="AF12" i="13"/>
  <c r="DB49" i="15"/>
  <c r="Y21" i="2"/>
  <c r="AC21"/>
  <c r="M52"/>
  <c r="W33"/>
  <c r="AG21" i="13"/>
  <c r="W29" i="2"/>
  <c r="W17"/>
  <c r="AE21"/>
  <c r="AG33"/>
  <c r="Y41"/>
  <c r="AC41"/>
  <c r="AG41"/>
  <c r="Y45"/>
  <c r="AC45"/>
  <c r="O50"/>
  <c r="AE11"/>
  <c r="AG11"/>
  <c r="AC11"/>
  <c r="Y11"/>
  <c r="W23"/>
  <c r="W13"/>
  <c r="W21"/>
  <c r="W27"/>
  <c r="AF15" i="13"/>
  <c r="AF17"/>
  <c r="W35" i="2"/>
  <c r="W25"/>
  <c r="W41"/>
  <c r="AF16" i="13"/>
  <c r="AF20"/>
  <c r="AF22"/>
  <c r="Q50" i="2"/>
  <c r="V49"/>
  <c r="CS69" i="15"/>
  <c r="CJ74"/>
  <c r="AE15" i="2"/>
  <c r="Y19"/>
  <c r="AC19"/>
  <c r="AG19"/>
  <c r="AE23"/>
  <c r="AG35"/>
  <c r="AE39"/>
  <c r="Y43"/>
  <c r="AC43"/>
  <c r="AG43"/>
  <c r="AE47"/>
  <c r="AG20" i="13"/>
  <c r="AG40"/>
  <c r="AC50" i="2"/>
  <c r="P77" i="15"/>
  <c r="O52" i="2"/>
  <c r="I51"/>
  <c r="Y15"/>
  <c r="AC15"/>
  <c r="AE19"/>
  <c r="Y23"/>
  <c r="AC23"/>
  <c r="AG23"/>
  <c r="Y31"/>
  <c r="Y39"/>
  <c r="AC39"/>
  <c r="AG39"/>
  <c r="Y47"/>
  <c r="AC47"/>
  <c r="AG47"/>
  <c r="AG9" l="1"/>
  <c r="Y9"/>
  <c r="AG11" i="13"/>
  <c r="AE9" i="2"/>
  <c r="Z2" i="1"/>
  <c r="AR2"/>
  <c r="Y49"/>
  <c r="N61" i="2"/>
  <c r="X3" i="9"/>
  <c r="V6" i="8"/>
  <c r="I61" i="2"/>
  <c r="Q3" i="10"/>
  <c r="Z49" i="1"/>
  <c r="M61" i="2"/>
  <c r="X6" i="8"/>
  <c r="I49" i="1"/>
  <c r="K61" i="2"/>
  <c r="X3" i="10"/>
  <c r="G49" i="1"/>
  <c r="CA49" s="1"/>
  <c r="Y3" i="9"/>
  <c r="J49" i="1"/>
  <c r="T6" i="8"/>
  <c r="AQ49" i="1"/>
  <c r="U3" i="10"/>
  <c r="Q6" i="8"/>
  <c r="AR49" i="1"/>
  <c r="H61" i="2"/>
  <c r="W6" i="8"/>
  <c r="V3" i="10"/>
  <c r="T53" i="2"/>
  <c r="AB3" i="9"/>
  <c r="J61" i="2"/>
  <c r="W3" i="9"/>
  <c r="AT49" i="1"/>
  <c r="AA3" i="9"/>
  <c r="U6" i="8"/>
  <c r="U3" i="9"/>
  <c r="Y3" i="10"/>
  <c r="AS49" i="1"/>
  <c r="O61" i="2"/>
  <c r="K49" i="1"/>
  <c r="L61" i="2"/>
  <c r="H49" i="1"/>
  <c r="Z3" i="9"/>
  <c r="T3"/>
  <c r="Y6" i="8"/>
  <c r="R3" i="10"/>
  <c r="AB49" i="1"/>
  <c r="AC49"/>
  <c r="T3" i="10"/>
  <c r="AA49" i="1"/>
  <c r="R6" i="8"/>
  <c r="AU49" i="1"/>
  <c r="CN69" i="15"/>
  <c r="AE50" i="2"/>
  <c r="M50"/>
  <c r="AL69" i="15"/>
  <c r="AC37" i="2"/>
  <c r="Y17"/>
  <c r="AE37"/>
  <c r="AG37"/>
  <c r="Y27"/>
  <c r="AE27"/>
  <c r="AG15" i="13"/>
  <c r="AE17" i="2"/>
  <c r="AC27"/>
  <c r="AG27"/>
  <c r="AC17"/>
  <c r="AG17"/>
  <c r="Y37"/>
  <c r="Y33"/>
  <c r="AE29"/>
  <c r="AE33"/>
  <c r="Y29"/>
  <c r="AC33"/>
  <c r="AG14" i="13"/>
  <c r="AG29" i="2"/>
  <c r="AW71" i="15"/>
  <c r="Q52" i="2"/>
  <c r="AG25"/>
  <c r="AC25"/>
  <c r="Y13"/>
  <c r="AE13"/>
  <c r="AG13"/>
  <c r="AG13" i="13"/>
  <c r="AE25" i="2"/>
  <c r="AC13"/>
  <c r="AC29"/>
  <c r="M112" i="4"/>
  <c r="DB50" i="15"/>
  <c r="AE31" i="2"/>
  <c r="AC31"/>
  <c r="AG16" i="13"/>
  <c r="AG31" i="2"/>
  <c r="AA54"/>
  <c r="CA74" i="15"/>
  <c r="E5" i="7"/>
  <c r="AJ5" s="1"/>
  <c r="H2" i="1"/>
  <c r="AE35" i="2"/>
  <c r="Y35"/>
  <c r="AC35"/>
  <c r="BJ2" i="1"/>
  <c r="CB2"/>
  <c r="AG17" i="13"/>
  <c r="AF11"/>
  <c r="W19" i="2"/>
  <c r="W39"/>
  <c r="AF18" i="13"/>
  <c r="BI49" i="1" l="1"/>
  <c r="CS49"/>
  <c r="DB51" i="15"/>
  <c r="M113" i="4"/>
  <c r="AJ53" i="13" l="1"/>
  <c r="AL50"/>
  <c r="AN47"/>
  <c r="AJ45"/>
  <c r="AL42"/>
  <c r="CD44" i="1"/>
  <c r="CD40"/>
  <c r="CD36"/>
  <c r="CD32"/>
  <c r="CD28"/>
  <c r="CL44"/>
  <c r="AP54" i="13"/>
  <c r="AN54"/>
  <c r="AJ52"/>
  <c r="AL49"/>
  <c r="AN46"/>
  <c r="AL52"/>
  <c r="AN49"/>
  <c r="AJ47"/>
  <c r="AL44"/>
  <c r="AN41"/>
  <c r="CV11" i="1"/>
  <c r="CZ6"/>
  <c r="CF42"/>
  <c r="CF38"/>
  <c r="CF34"/>
  <c r="CF30"/>
  <c r="CF26"/>
  <c r="CL40"/>
  <c r="AM54" i="13"/>
  <c r="AJ54"/>
  <c r="AL51"/>
  <c r="AN48"/>
  <c r="AJ46"/>
  <c r="AN53"/>
  <c r="AL48"/>
  <c r="AJ43"/>
  <c r="CZ8" i="1"/>
  <c r="CJ40"/>
  <c r="CJ32"/>
  <c r="CV7"/>
  <c r="AO53" i="13"/>
  <c r="AJ50"/>
  <c r="AN44"/>
  <c r="AJ42"/>
  <c r="CZ10" i="1"/>
  <c r="CV6"/>
  <c r="CD42"/>
  <c r="CD38"/>
  <c r="CD34"/>
  <c r="CD30"/>
  <c r="CD26"/>
  <c r="CL42"/>
  <c r="AP53" i="13"/>
  <c r="AQ51"/>
  <c r="AP48"/>
  <c r="AM45"/>
  <c r="AO42"/>
  <c r="CV8" i="1"/>
  <c r="CH40"/>
  <c r="CH32"/>
  <c r="M114" i="4"/>
  <c r="AO49" i="13"/>
  <c r="AQ45"/>
  <c r="CD45" i="1"/>
  <c r="BX28"/>
  <c r="AP46" i="13"/>
  <c r="CX12" i="1"/>
  <c r="CH38"/>
  <c r="AP52" i="13"/>
  <c r="AQ47"/>
  <c r="AP41"/>
  <c r="DB8" i="1"/>
  <c r="BX42"/>
  <c r="BX34"/>
  <c r="BX26"/>
  <c r="CX6"/>
  <c r="BX32"/>
  <c r="AQ48" i="13"/>
  <c r="CL38" i="1"/>
  <c r="CZ14"/>
  <c r="DB14"/>
  <c r="AN51" i="13"/>
  <c r="AL46"/>
  <c r="CR6" i="1"/>
  <c r="BZ30"/>
  <c r="AL53" i="13"/>
  <c r="AJ44"/>
  <c r="CF40" i="1"/>
  <c r="CF32"/>
  <c r="AM53" i="13"/>
  <c r="AP44"/>
  <c r="AM52"/>
  <c r="AO45"/>
  <c r="BX40" i="1"/>
  <c r="CH34"/>
  <c r="AJ41" i="13"/>
  <c r="BZ38" i="1"/>
  <c r="CL30"/>
  <c r="AJ48" i="13"/>
  <c r="AL41"/>
  <c r="CF44" i="1"/>
  <c r="CF36"/>
  <c r="CF28"/>
  <c r="AQ54" i="13"/>
  <c r="AP51"/>
  <c r="AM41"/>
  <c r="AQ55"/>
  <c r="AM48"/>
  <c r="AQ41"/>
  <c r="CL36" i="1"/>
  <c r="CV10"/>
  <c r="AM50" i="13"/>
  <c r="AL54"/>
  <c r="AN43"/>
  <c r="BZ42" i="1"/>
  <c r="BZ26"/>
  <c r="AN50" i="13"/>
  <c r="AN42"/>
  <c r="CP8" i="1"/>
  <c r="CJ38"/>
  <c r="CJ30"/>
  <c r="DD12"/>
  <c r="AO52" i="13"/>
  <c r="AM49"/>
  <c r="AQ42"/>
  <c r="AQ49"/>
  <c r="AP43"/>
  <c r="CD33" i="1"/>
  <c r="AP42" i="13"/>
  <c r="DD6" i="1"/>
  <c r="AM46" i="13"/>
  <c r="AM42"/>
  <c r="CR8" i="1"/>
  <c r="BX38"/>
  <c r="CD27"/>
  <c r="BX44"/>
  <c r="DD10"/>
  <c r="AM43" i="13"/>
  <c r="CV14" i="1"/>
  <c r="AL55" i="13"/>
  <c r="AJ51"/>
  <c r="CJ36" i="1"/>
  <c r="AL47" i="13"/>
  <c r="BZ44" i="1"/>
  <c r="BZ28"/>
  <c r="AM51" i="13"/>
  <c r="CV12" i="1"/>
  <c r="DD8"/>
  <c r="AO41" i="13"/>
  <c r="DB6" i="1"/>
  <c r="AP45" i="13"/>
  <c r="CP6" i="1"/>
  <c r="DB52" i="15"/>
  <c r="CV15" i="1"/>
  <c r="CP10"/>
  <c r="AQ53" i="13"/>
  <c r="CP12" i="1"/>
  <c r="CJ34"/>
  <c r="AO46" i="13"/>
  <c r="AO48"/>
  <c r="DB12" i="1"/>
  <c r="CD43"/>
  <c r="CL32"/>
  <c r="AM47" i="13"/>
  <c r="DD14" i="1"/>
  <c r="AJ55" i="13"/>
  <c r="CZ12" i="1"/>
  <c r="CL26"/>
  <c r="CV13"/>
  <c r="BZ36"/>
  <c r="AO54" i="13"/>
  <c r="AQ46"/>
  <c r="CH36" i="1"/>
  <c r="AP47" i="13"/>
  <c r="AP50"/>
  <c r="AP49"/>
  <c r="CD35" i="1"/>
  <c r="CD41"/>
  <c r="CX8"/>
  <c r="CX14"/>
  <c r="CP14"/>
  <c r="AJ49" i="13"/>
  <c r="BZ34" i="1"/>
  <c r="AL45" i="13"/>
  <c r="CJ42" i="1"/>
  <c r="CJ26"/>
  <c r="AQ50" i="13"/>
  <c r="CX10" i="1"/>
  <c r="CL34"/>
  <c r="CR10"/>
  <c r="CH42"/>
  <c r="AQ43" i="13"/>
  <c r="CD31" i="1"/>
  <c r="CD37"/>
  <c r="CH26"/>
  <c r="AM55" i="13"/>
  <c r="AN45"/>
  <c r="AL43"/>
  <c r="CL28" i="1"/>
  <c r="CH44"/>
  <c r="BX36"/>
  <c r="AO43" i="13"/>
  <c r="DB10" i="1"/>
  <c r="AN55" i="13"/>
  <c r="CJ28" i="1"/>
  <c r="AO50" i="13"/>
  <c r="CH30" i="1"/>
  <c r="AQ44" i="13"/>
  <c r="BZ32" i="1"/>
  <c r="AM44" i="13"/>
  <c r="BX30" i="1"/>
  <c r="CR14"/>
  <c r="CJ44"/>
  <c r="CV9"/>
  <c r="AQ52" i="13"/>
  <c r="CH28" i="1"/>
  <c r="AO44" i="13"/>
  <c r="CR12" i="1"/>
  <c r="CD29"/>
  <c r="AP55" i="13"/>
  <c r="BZ40" i="1"/>
  <c r="AO51" i="13"/>
  <c r="CD39" i="1"/>
  <c r="AO55" i="13"/>
  <c r="AN52"/>
  <c r="AO47"/>
  <c r="DB53" i="15" l="1"/>
  <c r="M115" i="4"/>
  <c r="M116" l="1"/>
  <c r="DB54" i="15"/>
  <c r="DB55" l="1"/>
  <c r="M117" i="4"/>
  <c r="DB56" i="15" l="1"/>
  <c r="M118" i="4"/>
  <c r="DB57" i="15" l="1"/>
  <c r="M119" i="4"/>
  <c r="DB58" i="15" l="1"/>
  <c r="M120" i="4"/>
  <c r="DB59" i="15" l="1"/>
  <c r="M121" i="4"/>
  <c r="M122" l="1"/>
  <c r="DB60" i="15"/>
  <c r="CP18" i="1"/>
  <c r="AM59" i="13"/>
  <c r="AM61"/>
  <c r="AP61"/>
  <c r="AO57"/>
  <c r="DB26" i="1"/>
  <c r="AN60" i="13"/>
  <c r="AN58"/>
  <c r="AJ63"/>
  <c r="AJ60"/>
  <c r="AP56"/>
  <c r="CV24" i="1"/>
  <c r="CV17"/>
  <c r="DD20"/>
  <c r="CP20"/>
  <c r="AO62" i="13"/>
  <c r="CZ28" i="1"/>
  <c r="CZ18"/>
  <c r="CX16"/>
  <c r="AM58" i="13"/>
  <c r="CR22" i="1"/>
  <c r="AO61" i="13"/>
  <c r="AM56"/>
  <c r="CP16" i="1"/>
  <c r="DD26"/>
  <c r="AP57" i="13"/>
  <c r="AO56"/>
  <c r="AP58"/>
  <c r="AO58"/>
  <c r="CV16" i="1"/>
  <c r="AL57" i="13"/>
  <c r="DD28" i="1"/>
  <c r="CV30"/>
  <c r="CP30"/>
  <c r="AM62" i="13"/>
  <c r="CR16" i="1"/>
  <c r="CR18"/>
  <c r="DD22"/>
  <c r="CZ22"/>
  <c r="AQ56" i="13"/>
  <c r="CZ30" i="1"/>
  <c r="AM63" i="13"/>
  <c r="CV23" i="1"/>
  <c r="CV21"/>
  <c r="AP62" i="13"/>
  <c r="AL61"/>
  <c r="AQ58"/>
  <c r="AJ56"/>
  <c r="DB28" i="1"/>
  <c r="AO59" i="13"/>
  <c r="DB30" i="1"/>
  <c r="CP22"/>
  <c r="CV22"/>
  <c r="CR20"/>
  <c r="AL62" i="13"/>
  <c r="CX18" i="1"/>
  <c r="CP24"/>
  <c r="AQ57" i="13"/>
  <c r="CV20" i="1"/>
  <c r="CV26"/>
  <c r="DB24"/>
  <c r="CV29"/>
  <c r="CR26"/>
  <c r="AQ62" i="13"/>
  <c r="DD24" i="1"/>
  <c r="CX22"/>
  <c r="AJ59" i="13"/>
  <c r="AM57"/>
  <c r="CZ26" i="1"/>
  <c r="CX28"/>
  <c r="AN57" i="13"/>
  <c r="AN56"/>
  <c r="AM60"/>
  <c r="CR30" i="1"/>
  <c r="AJ61" i="13"/>
  <c r="CV28" i="1"/>
  <c r="AP60" i="13"/>
  <c r="AN63"/>
  <c r="AQ60"/>
  <c r="CZ24" i="1"/>
  <c r="AP59" i="13"/>
  <c r="DB18" i="1"/>
  <c r="AO63" i="13"/>
  <c r="AN61"/>
  <c r="AJ62"/>
  <c r="CV27" i="1"/>
  <c r="AL60" i="13"/>
  <c r="AL56"/>
  <c r="DB20" i="1"/>
  <c r="DB16"/>
  <c r="AL58" i="13"/>
  <c r="CR28" i="1"/>
  <c r="DD30"/>
  <c r="CV31"/>
  <c r="CX26"/>
  <c r="AP63" i="13"/>
  <c r="CV25" i="1"/>
  <c r="CZ20"/>
  <c r="AJ58" i="13"/>
  <c r="CX20" i="1"/>
  <c r="AJ57" i="13"/>
  <c r="AQ59"/>
  <c r="CZ16" i="1"/>
  <c r="CV19"/>
  <c r="CX30"/>
  <c r="CX24"/>
  <c r="AL59" i="13"/>
  <c r="DD16" i="1"/>
  <c r="CP28"/>
  <c r="AQ61" i="13"/>
  <c r="AL63"/>
  <c r="CP26" i="1"/>
  <c r="AQ63" i="13"/>
  <c r="CR24" i="1"/>
  <c r="DB22"/>
  <c r="AN59" i="13"/>
  <c r="CV18" i="1"/>
  <c r="DD18"/>
  <c r="AN62" i="13"/>
  <c r="AO60"/>
  <c r="M123" i="4" l="1"/>
  <c r="DB61" i="15"/>
  <c r="M124" i="4" l="1"/>
  <c r="DB62" i="15"/>
  <c r="DB63" l="1"/>
  <c r="M125" i="4"/>
  <c r="M126" l="1"/>
  <c r="DB64" i="15"/>
  <c r="AL66" i="13"/>
  <c r="AJ67"/>
  <c r="CX36" i="1"/>
  <c r="CV36"/>
  <c r="AN65" i="13"/>
  <c r="AQ65"/>
  <c r="CV39" i="1"/>
  <c r="AO67" i="13"/>
  <c r="DB32" i="1"/>
  <c r="DD36"/>
  <c r="DB38"/>
  <c r="AO64" i="13"/>
  <c r="DD38" i="1"/>
  <c r="CP32"/>
  <c r="CV37"/>
  <c r="AQ64" i="13"/>
  <c r="AO66"/>
  <c r="CP34" i="1"/>
  <c r="CR36"/>
  <c r="CZ32"/>
  <c r="CR38"/>
  <c r="AM64" i="13"/>
  <c r="AM67"/>
  <c r="CP38" i="1"/>
  <c r="CV35"/>
  <c r="AN67" i="13"/>
  <c r="CX34" i="1"/>
  <c r="CR32"/>
  <c r="AP64" i="13"/>
  <c r="CV34" i="1"/>
  <c r="CV33"/>
  <c r="DD34"/>
  <c r="AP66" i="13"/>
  <c r="DD32" i="1"/>
  <c r="AJ64" i="13"/>
  <c r="CP36" i="1"/>
  <c r="CV32"/>
  <c r="CR34"/>
  <c r="AJ66" i="13"/>
  <c r="AP65"/>
  <c r="AP67"/>
  <c r="AN64"/>
  <c r="AL64"/>
  <c r="CX32" i="1"/>
  <c r="AL65" i="13"/>
  <c r="CV38" i="1"/>
  <c r="AN66" i="13"/>
  <c r="AM66"/>
  <c r="CZ38" i="1"/>
  <c r="CX38"/>
  <c r="DB36"/>
  <c r="DB34"/>
  <c r="AJ65" i="13"/>
  <c r="CZ34" i="1"/>
  <c r="AL67" i="13"/>
  <c r="AQ67"/>
  <c r="AQ66"/>
  <c r="AM65"/>
  <c r="CZ36" i="1"/>
  <c r="AO65" i="13"/>
  <c r="DB65" i="15" l="1"/>
  <c r="M127" i="4"/>
  <c r="M128" l="1"/>
  <c r="AN69" i="13" s="1"/>
  <c r="DB66" i="15"/>
  <c r="AL69" i="13"/>
  <c r="AP68"/>
  <c r="AP69"/>
  <c r="AM70"/>
  <c r="CR44" i="1"/>
  <c r="AN68" i="13"/>
  <c r="CZ44" i="1"/>
  <c r="CP44"/>
  <c r="CV41"/>
  <c r="CZ40"/>
  <c r="CV45"/>
  <c r="CR40"/>
  <c r="AL68" i="13"/>
  <c r="DB44" i="1"/>
  <c r="AQ68" i="13"/>
  <c r="DB40" i="1"/>
  <c r="AM69" i="13"/>
  <c r="AP70"/>
  <c r="AJ68"/>
  <c r="AM68"/>
  <c r="DD40" i="1"/>
  <c r="CX40"/>
  <c r="AQ69" i="13"/>
  <c r="AO70"/>
  <c r="AO69"/>
  <c r="CP42" i="1"/>
  <c r="CP40"/>
  <c r="AO68" i="13"/>
  <c r="CV40" i="1"/>
  <c r="CZ42" l="1"/>
  <c r="AQ70" i="13"/>
  <c r="CV42" i="1"/>
  <c r="CV44"/>
  <c r="CV43"/>
  <c r="CX44"/>
  <c r="AN70" i="13"/>
  <c r="CX42" i="1"/>
  <c r="AJ69" i="13"/>
  <c r="AL70"/>
  <c r="DD42" i="1"/>
  <c r="DB67" i="15"/>
  <c r="AJ70" i="13"/>
  <c r="DB42" i="1"/>
  <c r="DD44"/>
  <c r="CR42"/>
  <c r="AK19" i="13" l="1"/>
  <c r="BJ22" i="1"/>
  <c r="AK23" i="13"/>
  <c r="BJ30" i="1"/>
  <c r="CB6"/>
  <c r="AK31" i="13"/>
  <c r="AK35"/>
  <c r="CB14" i="1"/>
  <c r="AK39" i="13"/>
  <c r="CB22" i="1"/>
  <c r="CB38"/>
  <c r="AK47" i="13"/>
  <c r="AK51"/>
  <c r="CT6" i="1"/>
  <c r="CT14"/>
  <c r="AK55" i="13"/>
  <c r="AK63"/>
  <c r="CT30" i="1"/>
  <c r="AK67" i="13"/>
  <c r="CT38" i="1"/>
  <c r="BJ24"/>
  <c r="AK20" i="13"/>
  <c r="BJ40" i="1"/>
  <c r="AK28" i="13"/>
  <c r="CB8" i="1"/>
  <c r="AK32" i="13"/>
  <c r="CB16" i="1"/>
  <c r="AK36" i="13"/>
  <c r="AK44"/>
  <c r="CB32" i="1"/>
  <c r="CB40"/>
  <c r="AK48" i="13"/>
  <c r="CT8" i="1"/>
  <c r="AK52" i="13"/>
  <c r="CT24" i="1"/>
  <c r="AK60" i="13"/>
  <c r="CT32" i="1"/>
  <c r="AK64" i="13"/>
  <c r="CT40" i="1"/>
  <c r="AK68" i="13"/>
  <c r="AK25"/>
  <c r="BJ34" i="1"/>
  <c r="BJ42"/>
  <c r="AK29" i="13"/>
  <c r="AK33"/>
  <c r="CB10" i="1"/>
  <c r="CB26"/>
  <c r="AK41" i="13"/>
  <c r="CB34" i="1"/>
  <c r="AK45" i="13"/>
  <c r="AK49"/>
  <c r="CB42" i="1"/>
  <c r="AK57" i="13"/>
  <c r="CT18" i="1"/>
  <c r="AK61" i="13"/>
  <c r="CT26" i="1"/>
  <c r="CT34"/>
  <c r="AK65" i="13"/>
  <c r="AK22"/>
  <c r="BJ28" i="1"/>
  <c r="BJ36"/>
  <c r="AK26" i="13"/>
  <c r="BJ44" i="1"/>
  <c r="AK30" i="13"/>
  <c r="AK38"/>
  <c r="CB20" i="1"/>
  <c r="AK42" i="13"/>
  <c r="CB28" i="1"/>
  <c r="AK46" i="13"/>
  <c r="CB36" i="1"/>
  <c r="AK54" i="13"/>
  <c r="CT12" i="1"/>
  <c r="CT20"/>
  <c r="AK58" i="13"/>
  <c r="AK62"/>
  <c r="CT28" i="1"/>
  <c r="CT44"/>
  <c r="AK70" i="13"/>
  <c r="BJ38" i="1"/>
  <c r="AK27" i="13"/>
  <c r="AK43"/>
  <c r="CB30" i="1"/>
  <c r="AK59" i="13"/>
  <c r="CT22" i="1"/>
  <c r="AK24" i="13"/>
  <c r="BJ32" i="1"/>
  <c r="AK40" i="13"/>
  <c r="CB24" i="1"/>
  <c r="AK56" i="13"/>
  <c r="CT16" i="1"/>
  <c r="AK21" i="13"/>
  <c r="BJ26" i="1"/>
  <c r="CB18"/>
  <c r="AK37" i="13"/>
  <c r="AK53"/>
  <c r="CT10" i="1"/>
  <c r="AK69" i="13"/>
  <c r="CT42" i="1"/>
  <c r="AK34" i="13"/>
  <c r="CB12" i="1"/>
  <c r="AK50" i="13"/>
  <c r="CB44" i="1"/>
  <c r="AK66" i="13"/>
  <c r="CT36" i="1"/>
</calcChain>
</file>

<file path=xl/comments1.xml><?xml version="1.0" encoding="utf-8"?>
<comments xmlns="http://schemas.openxmlformats.org/spreadsheetml/2006/main">
  <authors>
    <author>user</author>
    <author>嶋田佳行</author>
  </authors>
  <commentList>
    <comment ref="P9" authorId="0">
      <text>
        <r>
          <rPr>
            <sz val="11"/>
            <color indexed="81"/>
            <rFont val="ＭＳ Ｐゴシック"/>
            <family val="3"/>
            <charset val="128"/>
          </rPr>
          <t>姓　名　は１マス空けること</t>
        </r>
      </text>
    </comment>
    <comment ref="Q9" authorId="0">
      <text>
        <r>
          <rPr>
            <sz val="11"/>
            <color indexed="81"/>
            <rFont val="ＭＳ Ｐゴシック"/>
            <family val="3"/>
            <charset val="128"/>
          </rPr>
          <t>姓と名は１マス空けること
全角カタカナでいれる。
Ｆ７キーを押すとよい</t>
        </r>
      </text>
    </comment>
    <comment ref="R9" authorId="1">
      <text>
        <r>
          <rPr>
            <sz val="9"/>
            <color indexed="81"/>
            <rFont val="ＭＳ Ｐゴシック"/>
            <family val="3"/>
            <charset val="128"/>
          </rPr>
          <t xml:space="preserve">県外は（）内に県名を
</t>
        </r>
      </text>
    </comment>
    <comment ref="S9" authorId="0">
      <text>
        <r>
          <rPr>
            <sz val="9"/>
            <color indexed="81"/>
            <rFont val="ＭＳ Ｐゴシック"/>
            <family val="3"/>
            <charset val="128"/>
          </rPr>
          <t xml:space="preserve">この列は０１，０２などを表示するために文字列になっています。形式を変えないこと
</t>
        </r>
      </text>
    </comment>
    <comment ref="W9" authorId="0">
      <text>
        <r>
          <rPr>
            <sz val="9"/>
            <color indexed="81"/>
            <rFont val="ＭＳ Ｐゴシック"/>
            <family val="3"/>
            <charset val="128"/>
          </rPr>
          <t xml:space="preserve">この列は０１，０２などを表示するために文字列になっています。形式を変えないこと
</t>
        </r>
      </text>
    </comment>
    <comment ref="P10" authorId="0">
      <text>
        <r>
          <rPr>
            <sz val="11"/>
            <color indexed="81"/>
            <rFont val="ＭＳ Ｐゴシック"/>
            <family val="3"/>
            <charset val="128"/>
          </rPr>
          <t>姓　名　は１マス空けること</t>
        </r>
      </text>
    </comment>
    <comment ref="Q10" authorId="0">
      <text>
        <r>
          <rPr>
            <sz val="11"/>
            <color indexed="81"/>
            <rFont val="ＭＳ Ｐゴシック"/>
            <family val="3"/>
            <charset val="128"/>
          </rPr>
          <t>姓と名は１マス空けること
全角カタカナでいれる。
Ｆ７キーを押すとよい</t>
        </r>
      </text>
    </comment>
    <comment ref="R10" authorId="1">
      <text>
        <r>
          <rPr>
            <sz val="9"/>
            <color indexed="81"/>
            <rFont val="ＭＳ Ｐゴシック"/>
            <family val="3"/>
            <charset val="128"/>
          </rPr>
          <t xml:space="preserve">県外は（）内に県名を
</t>
        </r>
      </text>
    </comment>
    <comment ref="S10" authorId="0">
      <text>
        <r>
          <rPr>
            <sz val="9"/>
            <color indexed="81"/>
            <rFont val="ＭＳ Ｐゴシック"/>
            <family val="3"/>
            <charset val="128"/>
          </rPr>
          <t xml:space="preserve">この列は０１，０２などを表示するために文字列になっています。形式を変えないこと
</t>
        </r>
      </text>
    </comment>
    <comment ref="W10" authorId="0">
      <text>
        <r>
          <rPr>
            <sz val="9"/>
            <color indexed="81"/>
            <rFont val="ＭＳ Ｐゴシック"/>
            <family val="3"/>
            <charset val="128"/>
          </rPr>
          <t xml:space="preserve">この列は０１，０２などを表示するために文字列になっています。形式を変えないこと
</t>
        </r>
      </text>
    </comment>
    <comment ref="P11" authorId="0">
      <text>
        <r>
          <rPr>
            <sz val="11"/>
            <color indexed="81"/>
            <rFont val="ＭＳ Ｐゴシック"/>
            <family val="3"/>
            <charset val="128"/>
          </rPr>
          <t>姓　名　は１マス空けること</t>
        </r>
      </text>
    </comment>
    <comment ref="Q11" authorId="0">
      <text>
        <r>
          <rPr>
            <sz val="11"/>
            <color indexed="81"/>
            <rFont val="ＭＳ Ｐゴシック"/>
            <family val="3"/>
            <charset val="128"/>
          </rPr>
          <t>姓と名は１マス空けること
全角カタカナでいれる。
Ｆ７キーを押すとよい</t>
        </r>
      </text>
    </comment>
    <comment ref="R11" authorId="1">
      <text>
        <r>
          <rPr>
            <sz val="9"/>
            <color indexed="81"/>
            <rFont val="ＭＳ Ｐゴシック"/>
            <family val="3"/>
            <charset val="128"/>
          </rPr>
          <t xml:space="preserve">県外は（）内に県名を
</t>
        </r>
      </text>
    </comment>
    <comment ref="S11" authorId="0">
      <text>
        <r>
          <rPr>
            <sz val="9"/>
            <color indexed="81"/>
            <rFont val="ＭＳ Ｐゴシック"/>
            <family val="3"/>
            <charset val="128"/>
          </rPr>
          <t xml:space="preserve">この列は０１，０２などを表示するために文字列になっています。形式を変えないこと
</t>
        </r>
      </text>
    </comment>
    <comment ref="W11" authorId="0">
      <text>
        <r>
          <rPr>
            <sz val="9"/>
            <color indexed="81"/>
            <rFont val="ＭＳ Ｐゴシック"/>
            <family val="3"/>
            <charset val="128"/>
          </rPr>
          <t xml:space="preserve">この列は０１，０２などを表示するために文字列になっています。形式を変えないこと
</t>
        </r>
      </text>
    </comment>
    <comment ref="P12" authorId="0">
      <text>
        <r>
          <rPr>
            <sz val="11"/>
            <color indexed="81"/>
            <rFont val="ＭＳ Ｐゴシック"/>
            <family val="3"/>
            <charset val="128"/>
          </rPr>
          <t>姓　名　は１マス空けること</t>
        </r>
      </text>
    </comment>
    <comment ref="Q12" authorId="0">
      <text>
        <r>
          <rPr>
            <sz val="11"/>
            <color indexed="81"/>
            <rFont val="ＭＳ Ｐゴシック"/>
            <family val="3"/>
            <charset val="128"/>
          </rPr>
          <t>姓と名は１マス空けること
全角カタカナでいれる。
Ｆ７キーを押すとよい</t>
        </r>
      </text>
    </comment>
    <comment ref="R12" authorId="1">
      <text>
        <r>
          <rPr>
            <sz val="9"/>
            <color indexed="81"/>
            <rFont val="ＭＳ Ｐゴシック"/>
            <family val="3"/>
            <charset val="128"/>
          </rPr>
          <t xml:space="preserve">県外は（）内に県名を
</t>
        </r>
      </text>
    </comment>
    <comment ref="S12" authorId="0">
      <text>
        <r>
          <rPr>
            <sz val="9"/>
            <color indexed="81"/>
            <rFont val="ＭＳ Ｐゴシック"/>
            <family val="3"/>
            <charset val="128"/>
          </rPr>
          <t xml:space="preserve">この列は０１，０２などを表示するために文字列になっています。形式を変えないこと
</t>
        </r>
      </text>
    </comment>
    <comment ref="W12" authorId="0">
      <text>
        <r>
          <rPr>
            <sz val="9"/>
            <color indexed="81"/>
            <rFont val="ＭＳ Ｐゴシック"/>
            <family val="3"/>
            <charset val="128"/>
          </rPr>
          <t xml:space="preserve">この列は０１，０２などを表示するために文字列になっています。形式を変えないこと
</t>
        </r>
      </text>
    </comment>
    <comment ref="P13" authorId="0">
      <text>
        <r>
          <rPr>
            <sz val="11"/>
            <color indexed="81"/>
            <rFont val="ＭＳ Ｐゴシック"/>
            <family val="3"/>
            <charset val="128"/>
          </rPr>
          <t>姓　名　は１マス空けること</t>
        </r>
      </text>
    </comment>
    <comment ref="Q13" authorId="0">
      <text>
        <r>
          <rPr>
            <sz val="11"/>
            <color indexed="81"/>
            <rFont val="ＭＳ Ｐゴシック"/>
            <family val="3"/>
            <charset val="128"/>
          </rPr>
          <t>姓と名は１マス空けること
全角カタカナでいれる。
Ｆ７キーを押すとよい</t>
        </r>
      </text>
    </comment>
    <comment ref="R13" authorId="1">
      <text>
        <r>
          <rPr>
            <sz val="9"/>
            <color indexed="81"/>
            <rFont val="ＭＳ Ｐゴシック"/>
            <family val="3"/>
            <charset val="128"/>
          </rPr>
          <t xml:space="preserve">県外は（）内に県名を
</t>
        </r>
      </text>
    </comment>
    <comment ref="S13" authorId="0">
      <text>
        <r>
          <rPr>
            <sz val="9"/>
            <color indexed="81"/>
            <rFont val="ＭＳ Ｐゴシック"/>
            <family val="3"/>
            <charset val="128"/>
          </rPr>
          <t xml:space="preserve">この列は０１，０２などを表示するために文字列になっています。形式を変えないこと
</t>
        </r>
      </text>
    </comment>
    <comment ref="W13" authorId="0">
      <text>
        <r>
          <rPr>
            <sz val="9"/>
            <color indexed="81"/>
            <rFont val="ＭＳ Ｐゴシック"/>
            <family val="3"/>
            <charset val="128"/>
          </rPr>
          <t xml:space="preserve">この列は０１，０２などを表示するために文字列になっています。形式を変えないこと
</t>
        </r>
      </text>
    </comment>
    <comment ref="D14" authorId="0">
      <text>
        <r>
          <rPr>
            <sz val="9"/>
            <color indexed="81"/>
            <rFont val="ＭＳ Ｐゴシック"/>
            <family val="3"/>
            <charset val="128"/>
          </rPr>
          <t xml:space="preserve">この列は０１，０２などを表示するために文字列になっています。形式を変えないこと
</t>
        </r>
      </text>
    </comment>
    <comment ref="F14" authorId="0">
      <text>
        <r>
          <rPr>
            <sz val="9"/>
            <color indexed="81"/>
            <rFont val="ＭＳ Ｐゴシック"/>
            <family val="3"/>
            <charset val="128"/>
          </rPr>
          <t xml:space="preserve">この列は０１，０２などを表示するために文字列になっています。形式を変えないこと
</t>
        </r>
      </text>
    </comment>
    <comment ref="H14" authorId="0">
      <text>
        <r>
          <rPr>
            <sz val="9"/>
            <color indexed="81"/>
            <rFont val="ＭＳ Ｐゴシック"/>
            <family val="3"/>
            <charset val="128"/>
          </rPr>
          <t xml:space="preserve">この列は０１，０２などを表示するために文字列になっています。形式を変えないこと
</t>
        </r>
      </text>
    </comment>
    <comment ref="P14" authorId="0">
      <text>
        <r>
          <rPr>
            <sz val="11"/>
            <color indexed="81"/>
            <rFont val="ＭＳ Ｐゴシック"/>
            <family val="3"/>
            <charset val="128"/>
          </rPr>
          <t>姓　名　は１マス空けること</t>
        </r>
      </text>
    </comment>
    <comment ref="Q14" authorId="0">
      <text>
        <r>
          <rPr>
            <sz val="11"/>
            <color indexed="81"/>
            <rFont val="ＭＳ Ｐゴシック"/>
            <family val="3"/>
            <charset val="128"/>
          </rPr>
          <t>姓と名は１マス空けること
全角カタカナでいれる。
Ｆ７キーを押すとよい</t>
        </r>
      </text>
    </comment>
    <comment ref="R14" authorId="1">
      <text>
        <r>
          <rPr>
            <sz val="9"/>
            <color indexed="81"/>
            <rFont val="ＭＳ Ｐゴシック"/>
            <family val="3"/>
            <charset val="128"/>
          </rPr>
          <t xml:space="preserve">県外は（）内に県名を
</t>
        </r>
      </text>
    </comment>
    <comment ref="S14" authorId="0">
      <text>
        <r>
          <rPr>
            <sz val="9"/>
            <color indexed="81"/>
            <rFont val="ＭＳ Ｐゴシック"/>
            <family val="3"/>
            <charset val="128"/>
          </rPr>
          <t xml:space="preserve">この列は０１，０２などを表示するために文字列になっています。形式を変えないこと
</t>
        </r>
      </text>
    </comment>
    <comment ref="W14" authorId="0">
      <text>
        <r>
          <rPr>
            <sz val="9"/>
            <color indexed="81"/>
            <rFont val="ＭＳ Ｐゴシック"/>
            <family val="3"/>
            <charset val="128"/>
          </rPr>
          <t xml:space="preserve">この列は０１，０２などを表示するために文字列になっています。形式を変えないこと
</t>
        </r>
      </text>
    </comment>
    <comment ref="D15" authorId="0">
      <text>
        <r>
          <rPr>
            <sz val="9"/>
            <color indexed="81"/>
            <rFont val="ＭＳ Ｐゴシック"/>
            <family val="3"/>
            <charset val="128"/>
          </rPr>
          <t xml:space="preserve">この列は０１，０２などを表示するために文字列になっています。形式を変えないこと
</t>
        </r>
      </text>
    </comment>
    <comment ref="F15" authorId="0">
      <text>
        <r>
          <rPr>
            <sz val="9"/>
            <color indexed="81"/>
            <rFont val="ＭＳ Ｐゴシック"/>
            <family val="3"/>
            <charset val="128"/>
          </rPr>
          <t xml:space="preserve">この列は０１，０２などを表示するために文字列になっています。形式を変えないこと
</t>
        </r>
      </text>
    </comment>
    <comment ref="H15" authorId="0">
      <text>
        <r>
          <rPr>
            <sz val="9"/>
            <color indexed="81"/>
            <rFont val="ＭＳ Ｐゴシック"/>
            <family val="3"/>
            <charset val="128"/>
          </rPr>
          <t xml:space="preserve">この列は０１，０２などを表示するために文字列になっています。形式を変えないこと
</t>
        </r>
      </text>
    </comment>
    <comment ref="P15" authorId="0">
      <text>
        <r>
          <rPr>
            <sz val="11"/>
            <color indexed="81"/>
            <rFont val="ＭＳ Ｐゴシック"/>
            <family val="3"/>
            <charset val="128"/>
          </rPr>
          <t>姓　名　は１マス空けること</t>
        </r>
      </text>
    </comment>
    <comment ref="Q15" authorId="0">
      <text>
        <r>
          <rPr>
            <sz val="11"/>
            <color indexed="81"/>
            <rFont val="ＭＳ Ｐゴシック"/>
            <family val="3"/>
            <charset val="128"/>
          </rPr>
          <t>姓と名は１マス空けること
全角カタカナでいれる。
Ｆ７キーを押すとよい</t>
        </r>
      </text>
    </comment>
    <comment ref="R15" authorId="1">
      <text>
        <r>
          <rPr>
            <sz val="9"/>
            <color indexed="81"/>
            <rFont val="ＭＳ Ｐゴシック"/>
            <family val="3"/>
            <charset val="128"/>
          </rPr>
          <t xml:space="preserve">県外は（）内に県名を
</t>
        </r>
      </text>
    </comment>
    <comment ref="S15" authorId="0">
      <text>
        <r>
          <rPr>
            <sz val="9"/>
            <color indexed="81"/>
            <rFont val="ＭＳ Ｐゴシック"/>
            <family val="3"/>
            <charset val="128"/>
          </rPr>
          <t xml:space="preserve">この列は０１，０２などを表示するために文字列になっています。形式を変えないこと
</t>
        </r>
      </text>
    </comment>
    <comment ref="W15" authorId="0">
      <text>
        <r>
          <rPr>
            <sz val="9"/>
            <color indexed="81"/>
            <rFont val="ＭＳ Ｐゴシック"/>
            <family val="3"/>
            <charset val="128"/>
          </rPr>
          <t xml:space="preserve">この列は０１，０２などを表示するために文字列になっています。形式を変えないこと
</t>
        </r>
      </text>
    </comment>
    <comment ref="D16" authorId="0">
      <text>
        <r>
          <rPr>
            <sz val="9"/>
            <color indexed="81"/>
            <rFont val="ＭＳ Ｐゴシック"/>
            <family val="3"/>
            <charset val="128"/>
          </rPr>
          <t xml:space="preserve">姓名は1マスあけてください
</t>
        </r>
      </text>
    </comment>
    <comment ref="P16" authorId="0">
      <text>
        <r>
          <rPr>
            <sz val="11"/>
            <color indexed="81"/>
            <rFont val="ＭＳ Ｐゴシック"/>
            <family val="3"/>
            <charset val="128"/>
          </rPr>
          <t>姓　名　は１マス空けること</t>
        </r>
      </text>
    </comment>
    <comment ref="Q16" authorId="0">
      <text>
        <r>
          <rPr>
            <sz val="11"/>
            <color indexed="81"/>
            <rFont val="ＭＳ Ｐゴシック"/>
            <family val="3"/>
            <charset val="128"/>
          </rPr>
          <t>姓と名は１マス空けること
全角カタカナでいれる。
Ｆ７キーを押すとよい</t>
        </r>
      </text>
    </comment>
    <comment ref="R16" authorId="1">
      <text>
        <r>
          <rPr>
            <sz val="9"/>
            <color indexed="81"/>
            <rFont val="ＭＳ Ｐゴシック"/>
            <family val="3"/>
            <charset val="128"/>
          </rPr>
          <t xml:space="preserve">県外は（）内に県名を
</t>
        </r>
      </text>
    </comment>
    <comment ref="S16" authorId="0">
      <text>
        <r>
          <rPr>
            <sz val="9"/>
            <color indexed="81"/>
            <rFont val="ＭＳ Ｐゴシック"/>
            <family val="3"/>
            <charset val="128"/>
          </rPr>
          <t xml:space="preserve">この列は０１，０２などを表示するために文字列になっています。形式を変えないこと
</t>
        </r>
      </text>
    </comment>
    <comment ref="W16" authorId="0">
      <text>
        <r>
          <rPr>
            <sz val="9"/>
            <color indexed="81"/>
            <rFont val="ＭＳ Ｐゴシック"/>
            <family val="3"/>
            <charset val="128"/>
          </rPr>
          <t xml:space="preserve">この列は０１，０２などを表示するために文字列になっています。形式を変えないこと
</t>
        </r>
      </text>
    </comment>
    <comment ref="D17" authorId="0">
      <text>
        <r>
          <rPr>
            <sz val="9"/>
            <color indexed="81"/>
            <rFont val="ＭＳ Ｐゴシック"/>
            <family val="3"/>
            <charset val="128"/>
          </rPr>
          <t xml:space="preserve">姓名は1マスあけてください
</t>
        </r>
      </text>
    </comment>
    <comment ref="P17" authorId="0">
      <text>
        <r>
          <rPr>
            <sz val="11"/>
            <color indexed="81"/>
            <rFont val="ＭＳ Ｐゴシック"/>
            <family val="3"/>
            <charset val="128"/>
          </rPr>
          <t>姓　名　は１マス空けること</t>
        </r>
      </text>
    </comment>
    <comment ref="Q17" authorId="0">
      <text>
        <r>
          <rPr>
            <sz val="11"/>
            <color indexed="81"/>
            <rFont val="ＭＳ Ｐゴシック"/>
            <family val="3"/>
            <charset val="128"/>
          </rPr>
          <t>姓と名は１マス空けること
全角カタカナでいれる。
Ｆ７キーを押すとよい</t>
        </r>
      </text>
    </comment>
    <comment ref="R17" authorId="1">
      <text>
        <r>
          <rPr>
            <sz val="9"/>
            <color indexed="81"/>
            <rFont val="ＭＳ Ｐゴシック"/>
            <family val="3"/>
            <charset val="128"/>
          </rPr>
          <t xml:space="preserve">県外は（）内に県名を
</t>
        </r>
      </text>
    </comment>
    <comment ref="S17" authorId="0">
      <text>
        <r>
          <rPr>
            <sz val="9"/>
            <color indexed="81"/>
            <rFont val="ＭＳ Ｐゴシック"/>
            <family val="3"/>
            <charset val="128"/>
          </rPr>
          <t xml:space="preserve">この列は０１，０２などを表示するために文字列になっています。形式を変えないこと
</t>
        </r>
      </text>
    </comment>
    <comment ref="W17" authorId="0">
      <text>
        <r>
          <rPr>
            <sz val="9"/>
            <color indexed="81"/>
            <rFont val="ＭＳ Ｐゴシック"/>
            <family val="3"/>
            <charset val="128"/>
          </rPr>
          <t xml:space="preserve">この列は０１，０２などを表示するために文字列になっています。形式を変えないこと
</t>
        </r>
      </text>
    </comment>
    <comment ref="D18" authorId="0">
      <text>
        <r>
          <rPr>
            <sz val="9"/>
            <color indexed="81"/>
            <rFont val="ＭＳ Ｐゴシック"/>
            <family val="3"/>
            <charset val="128"/>
          </rPr>
          <t xml:space="preserve">姓名は1マスあけてください
</t>
        </r>
      </text>
    </comment>
    <comment ref="P18" authorId="0">
      <text>
        <r>
          <rPr>
            <sz val="11"/>
            <color indexed="81"/>
            <rFont val="ＭＳ Ｐゴシック"/>
            <family val="3"/>
            <charset val="128"/>
          </rPr>
          <t>姓　名　は１マス空けること</t>
        </r>
      </text>
    </comment>
    <comment ref="Q18" authorId="0">
      <text>
        <r>
          <rPr>
            <sz val="11"/>
            <color indexed="81"/>
            <rFont val="ＭＳ Ｐゴシック"/>
            <family val="3"/>
            <charset val="128"/>
          </rPr>
          <t>姓と名は１マス空けること
全角カタカナでいれる。
Ｆ７キーを押すとよい</t>
        </r>
      </text>
    </comment>
    <comment ref="R18" authorId="1">
      <text>
        <r>
          <rPr>
            <sz val="9"/>
            <color indexed="81"/>
            <rFont val="ＭＳ Ｐゴシック"/>
            <family val="3"/>
            <charset val="128"/>
          </rPr>
          <t xml:space="preserve">県外は（）内に県名を
</t>
        </r>
      </text>
    </comment>
    <comment ref="S18" authorId="0">
      <text>
        <r>
          <rPr>
            <sz val="9"/>
            <color indexed="81"/>
            <rFont val="ＭＳ Ｐゴシック"/>
            <family val="3"/>
            <charset val="128"/>
          </rPr>
          <t xml:space="preserve">この列は０１，０２などを表示するために文字列になっています。形式を変えないこと
</t>
        </r>
      </text>
    </comment>
    <comment ref="W18" authorId="0">
      <text>
        <r>
          <rPr>
            <sz val="9"/>
            <color indexed="81"/>
            <rFont val="ＭＳ Ｐゴシック"/>
            <family val="3"/>
            <charset val="128"/>
          </rPr>
          <t xml:space="preserve">この列は０１，０２などを表示するために文字列になっています。形式を変えないこと
</t>
        </r>
      </text>
    </comment>
    <comment ref="D19" authorId="0">
      <text>
        <r>
          <rPr>
            <sz val="9"/>
            <color indexed="81"/>
            <rFont val="ＭＳ Ｐゴシック"/>
            <family val="3"/>
            <charset val="128"/>
          </rPr>
          <t>姓名は1マスあけてください
F7を押すとよい</t>
        </r>
      </text>
    </comment>
    <comment ref="P19" authorId="0">
      <text>
        <r>
          <rPr>
            <sz val="11"/>
            <color indexed="81"/>
            <rFont val="ＭＳ Ｐゴシック"/>
            <family val="3"/>
            <charset val="128"/>
          </rPr>
          <t>姓　名　は１マス空けること</t>
        </r>
      </text>
    </comment>
    <comment ref="Q19" authorId="0">
      <text>
        <r>
          <rPr>
            <sz val="11"/>
            <color indexed="81"/>
            <rFont val="ＭＳ Ｐゴシック"/>
            <family val="3"/>
            <charset val="128"/>
          </rPr>
          <t>姓と名は１マス空けること
全角カタカナでいれる。
Ｆ７キーを押すとよい</t>
        </r>
      </text>
    </comment>
    <comment ref="R19" authorId="1">
      <text>
        <r>
          <rPr>
            <sz val="9"/>
            <color indexed="81"/>
            <rFont val="ＭＳ Ｐゴシック"/>
            <family val="3"/>
            <charset val="128"/>
          </rPr>
          <t xml:space="preserve">県外は（）内に県名を
</t>
        </r>
      </text>
    </comment>
    <comment ref="S19" authorId="0">
      <text>
        <r>
          <rPr>
            <sz val="9"/>
            <color indexed="81"/>
            <rFont val="ＭＳ Ｐゴシック"/>
            <family val="3"/>
            <charset val="128"/>
          </rPr>
          <t xml:space="preserve">この列は０１，０２などを表示するために文字列になっています。形式を変えないこと
</t>
        </r>
      </text>
    </comment>
    <comment ref="W19" authorId="0">
      <text>
        <r>
          <rPr>
            <sz val="9"/>
            <color indexed="81"/>
            <rFont val="ＭＳ Ｐゴシック"/>
            <family val="3"/>
            <charset val="128"/>
          </rPr>
          <t xml:space="preserve">この列は０１，０２などを表示するために文字列になっています。形式を変えないこと
</t>
        </r>
      </text>
    </comment>
    <comment ref="D20" authorId="0">
      <text>
        <r>
          <rPr>
            <sz val="9"/>
            <color indexed="81"/>
            <rFont val="ＭＳ Ｐゴシック"/>
            <family val="3"/>
            <charset val="128"/>
          </rPr>
          <t xml:space="preserve">この列は０１，０２などを表示するために文字列になっています。形式を変えないこと
</t>
        </r>
      </text>
    </comment>
    <comment ref="P20" authorId="0">
      <text>
        <r>
          <rPr>
            <sz val="11"/>
            <color indexed="81"/>
            <rFont val="ＭＳ Ｐゴシック"/>
            <family val="3"/>
            <charset val="128"/>
          </rPr>
          <t>姓　名　は１マス空けること</t>
        </r>
      </text>
    </comment>
    <comment ref="Q20" authorId="0">
      <text>
        <r>
          <rPr>
            <sz val="11"/>
            <color indexed="81"/>
            <rFont val="ＭＳ Ｐゴシック"/>
            <family val="3"/>
            <charset val="128"/>
          </rPr>
          <t>姓と名は１マス空けること
全角カタカナでいれる。
Ｆ７キーを押すとよい</t>
        </r>
      </text>
    </comment>
    <comment ref="R20" authorId="1">
      <text>
        <r>
          <rPr>
            <sz val="9"/>
            <color indexed="81"/>
            <rFont val="ＭＳ Ｐゴシック"/>
            <family val="3"/>
            <charset val="128"/>
          </rPr>
          <t xml:space="preserve">県外は（）内に県名を
</t>
        </r>
      </text>
    </comment>
    <comment ref="S20" authorId="0">
      <text>
        <r>
          <rPr>
            <sz val="9"/>
            <color indexed="81"/>
            <rFont val="ＭＳ Ｐゴシック"/>
            <family val="3"/>
            <charset val="128"/>
          </rPr>
          <t xml:space="preserve">この列は０１，０２などを表示するために文字列になっています。形式を変えないこと
</t>
        </r>
      </text>
    </comment>
    <comment ref="W20" authorId="0">
      <text>
        <r>
          <rPr>
            <sz val="9"/>
            <color indexed="81"/>
            <rFont val="ＭＳ Ｐゴシック"/>
            <family val="3"/>
            <charset val="128"/>
          </rPr>
          <t xml:space="preserve">この列は０１，０２などを表示するために文字列になっています。形式を変えないこと
</t>
        </r>
      </text>
    </comment>
    <comment ref="D21" authorId="0">
      <text>
        <r>
          <rPr>
            <sz val="9"/>
            <color indexed="81"/>
            <rFont val="ＭＳ Ｐゴシック"/>
            <family val="3"/>
            <charset val="128"/>
          </rPr>
          <t xml:space="preserve">姓名は1マスあけてください
責任教師の資格保持者氏名
</t>
        </r>
      </text>
    </comment>
    <comment ref="P21" authorId="0">
      <text>
        <r>
          <rPr>
            <sz val="11"/>
            <color indexed="81"/>
            <rFont val="ＭＳ Ｐゴシック"/>
            <family val="3"/>
            <charset val="128"/>
          </rPr>
          <t>姓　名　は１マス空けること</t>
        </r>
      </text>
    </comment>
    <comment ref="Q21" authorId="0">
      <text>
        <r>
          <rPr>
            <sz val="11"/>
            <color indexed="81"/>
            <rFont val="ＭＳ Ｐゴシック"/>
            <family val="3"/>
            <charset val="128"/>
          </rPr>
          <t>姓と名は１マス空けること
全角カタカナでいれる。
Ｆ７キーを押すとよい</t>
        </r>
      </text>
    </comment>
    <comment ref="R21" authorId="1">
      <text>
        <r>
          <rPr>
            <sz val="9"/>
            <color indexed="81"/>
            <rFont val="ＭＳ Ｐゴシック"/>
            <family val="3"/>
            <charset val="128"/>
          </rPr>
          <t xml:space="preserve">県外は（）内に県名を
</t>
        </r>
      </text>
    </comment>
    <comment ref="S21" authorId="0">
      <text>
        <r>
          <rPr>
            <sz val="9"/>
            <color indexed="81"/>
            <rFont val="ＭＳ Ｐゴシック"/>
            <family val="3"/>
            <charset val="128"/>
          </rPr>
          <t xml:space="preserve">この列は０１，０２などを表示するために文字列になっています。形式を変えないこと
</t>
        </r>
      </text>
    </comment>
    <comment ref="W21" authorId="0">
      <text>
        <r>
          <rPr>
            <sz val="9"/>
            <color indexed="81"/>
            <rFont val="ＭＳ Ｐゴシック"/>
            <family val="3"/>
            <charset val="128"/>
          </rPr>
          <t xml:space="preserve">この列は０１，０２などを表示するために文字列になっています。形式を変えないこと
</t>
        </r>
      </text>
    </comment>
    <comment ref="D22" authorId="0">
      <text>
        <r>
          <rPr>
            <sz val="9"/>
            <color indexed="81"/>
            <rFont val="ＭＳ Ｐゴシック"/>
            <family val="3"/>
            <charset val="128"/>
          </rPr>
          <t>姓名は1マスあけてください
F7を押すとよい</t>
        </r>
      </text>
    </comment>
    <comment ref="P22" authorId="0">
      <text>
        <r>
          <rPr>
            <sz val="11"/>
            <color indexed="81"/>
            <rFont val="ＭＳ Ｐゴシック"/>
            <family val="3"/>
            <charset val="128"/>
          </rPr>
          <t>姓　名　は１マス空けること</t>
        </r>
      </text>
    </comment>
    <comment ref="Q22" authorId="0">
      <text>
        <r>
          <rPr>
            <sz val="11"/>
            <color indexed="81"/>
            <rFont val="ＭＳ Ｐゴシック"/>
            <family val="3"/>
            <charset val="128"/>
          </rPr>
          <t>姓と名は１マス空けること
全角カタカナでいれる。
Ｆ７キーを押すとよい</t>
        </r>
      </text>
    </comment>
    <comment ref="R22" authorId="1">
      <text>
        <r>
          <rPr>
            <sz val="9"/>
            <color indexed="81"/>
            <rFont val="ＭＳ Ｐゴシック"/>
            <family val="3"/>
            <charset val="128"/>
          </rPr>
          <t xml:space="preserve">県外は（）内に県名を
</t>
        </r>
      </text>
    </comment>
    <comment ref="S22" authorId="0">
      <text>
        <r>
          <rPr>
            <sz val="9"/>
            <color indexed="81"/>
            <rFont val="ＭＳ Ｐゴシック"/>
            <family val="3"/>
            <charset val="128"/>
          </rPr>
          <t xml:space="preserve">この列は０１，０２などを表示するために文字列になっています。形式を変えないこと
</t>
        </r>
      </text>
    </comment>
    <comment ref="W22" authorId="0">
      <text>
        <r>
          <rPr>
            <sz val="9"/>
            <color indexed="81"/>
            <rFont val="ＭＳ Ｐゴシック"/>
            <family val="3"/>
            <charset val="128"/>
          </rPr>
          <t xml:space="preserve">この列は０１，０２などを表示するために文字列になっています。形式を変えないこと
</t>
        </r>
      </text>
    </comment>
    <comment ref="D23" authorId="0">
      <text>
        <r>
          <rPr>
            <sz val="9"/>
            <color indexed="81"/>
            <rFont val="ＭＳ Ｐゴシック"/>
            <family val="3"/>
            <charset val="128"/>
          </rPr>
          <t xml:space="preserve">この列は０１，０２などを表示するために文字列になっています。形式を変えないこと
</t>
        </r>
      </text>
    </comment>
    <comment ref="P23" authorId="0">
      <text>
        <r>
          <rPr>
            <sz val="11"/>
            <color indexed="81"/>
            <rFont val="ＭＳ Ｐゴシック"/>
            <family val="3"/>
            <charset val="128"/>
          </rPr>
          <t>姓　名　は１マス空けること</t>
        </r>
      </text>
    </comment>
    <comment ref="Q23" authorId="0">
      <text>
        <r>
          <rPr>
            <sz val="11"/>
            <color indexed="81"/>
            <rFont val="ＭＳ Ｐゴシック"/>
            <family val="3"/>
            <charset val="128"/>
          </rPr>
          <t>姓と名は１マス空けること
全角カタカナでいれる。
Ｆ７キーを押すとよい</t>
        </r>
      </text>
    </comment>
    <comment ref="R23" authorId="1">
      <text>
        <r>
          <rPr>
            <sz val="9"/>
            <color indexed="81"/>
            <rFont val="ＭＳ Ｐゴシック"/>
            <family val="3"/>
            <charset val="128"/>
          </rPr>
          <t xml:space="preserve">県外は（）内に県名を
</t>
        </r>
      </text>
    </comment>
    <comment ref="S23" authorId="0">
      <text>
        <r>
          <rPr>
            <sz val="9"/>
            <color indexed="81"/>
            <rFont val="ＭＳ Ｐゴシック"/>
            <family val="3"/>
            <charset val="128"/>
          </rPr>
          <t xml:space="preserve">この列は０１，０２などを表示するために文字列になっています。形式を変えないこと
</t>
        </r>
      </text>
    </comment>
    <comment ref="W23" authorId="0">
      <text>
        <r>
          <rPr>
            <sz val="9"/>
            <color indexed="81"/>
            <rFont val="ＭＳ Ｐゴシック"/>
            <family val="3"/>
            <charset val="128"/>
          </rPr>
          <t xml:space="preserve">この列は０１，０２などを表示するために文字列になっています。形式を変えないこと
</t>
        </r>
      </text>
    </comment>
    <comment ref="D24" authorId="0">
      <text>
        <r>
          <rPr>
            <sz val="9"/>
            <color indexed="81"/>
            <rFont val="ＭＳ Ｐゴシック"/>
            <family val="3"/>
            <charset val="128"/>
          </rPr>
          <t xml:space="preserve">姓名は1マスあけてください。
　この欄に記入された方が、副責任教師の欄に印刷されます
</t>
        </r>
      </text>
    </comment>
    <comment ref="P24" authorId="0">
      <text>
        <r>
          <rPr>
            <sz val="11"/>
            <color indexed="81"/>
            <rFont val="ＭＳ Ｐゴシック"/>
            <family val="3"/>
            <charset val="128"/>
          </rPr>
          <t>姓　名　は１マス空けること</t>
        </r>
      </text>
    </comment>
    <comment ref="Q24" authorId="0">
      <text>
        <r>
          <rPr>
            <sz val="11"/>
            <color indexed="81"/>
            <rFont val="ＭＳ Ｐゴシック"/>
            <family val="3"/>
            <charset val="128"/>
          </rPr>
          <t>姓と名は１マス空けること
全角カタカナでいれる。
Ｆ７キーを押すとよい</t>
        </r>
      </text>
    </comment>
    <comment ref="R24" authorId="1">
      <text>
        <r>
          <rPr>
            <sz val="9"/>
            <color indexed="81"/>
            <rFont val="ＭＳ Ｐゴシック"/>
            <family val="3"/>
            <charset val="128"/>
          </rPr>
          <t xml:space="preserve">県外は（）内に県名を
</t>
        </r>
      </text>
    </comment>
    <comment ref="S24" authorId="0">
      <text>
        <r>
          <rPr>
            <sz val="9"/>
            <color indexed="81"/>
            <rFont val="ＭＳ Ｐゴシック"/>
            <family val="3"/>
            <charset val="128"/>
          </rPr>
          <t xml:space="preserve">この列は０１，０２などを表示するために文字列になっています。形式を変えないこと
</t>
        </r>
      </text>
    </comment>
    <comment ref="W24" authorId="0">
      <text>
        <r>
          <rPr>
            <sz val="9"/>
            <color indexed="81"/>
            <rFont val="ＭＳ Ｐゴシック"/>
            <family val="3"/>
            <charset val="128"/>
          </rPr>
          <t xml:space="preserve">この列は０１，０２などを表示するために文字列になっています。形式を変えないこと
</t>
        </r>
      </text>
    </comment>
    <comment ref="D25" authorId="0">
      <text>
        <r>
          <rPr>
            <sz val="9"/>
            <color indexed="81"/>
            <rFont val="ＭＳ Ｐゴシック"/>
            <family val="3"/>
            <charset val="128"/>
          </rPr>
          <t>姓名は1マスあけてください
F7を押すとよい</t>
        </r>
      </text>
    </comment>
    <comment ref="P25" authorId="0">
      <text>
        <r>
          <rPr>
            <sz val="11"/>
            <color indexed="81"/>
            <rFont val="ＭＳ Ｐゴシック"/>
            <family val="3"/>
            <charset val="128"/>
          </rPr>
          <t>姓　名　は１マス空けること</t>
        </r>
      </text>
    </comment>
    <comment ref="Q25" authorId="0">
      <text>
        <r>
          <rPr>
            <sz val="11"/>
            <color indexed="81"/>
            <rFont val="ＭＳ Ｐゴシック"/>
            <family val="3"/>
            <charset val="128"/>
          </rPr>
          <t>姓と名は１マス空けること
全角カタカナでいれる。
Ｆ７キーを押すとよい</t>
        </r>
      </text>
    </comment>
    <comment ref="R25" authorId="1">
      <text>
        <r>
          <rPr>
            <sz val="9"/>
            <color indexed="81"/>
            <rFont val="ＭＳ Ｐゴシック"/>
            <family val="3"/>
            <charset val="128"/>
          </rPr>
          <t xml:space="preserve">県外は（）内に県名を
</t>
        </r>
      </text>
    </comment>
    <comment ref="S25" authorId="0">
      <text>
        <r>
          <rPr>
            <sz val="9"/>
            <color indexed="81"/>
            <rFont val="ＭＳ Ｐゴシック"/>
            <family val="3"/>
            <charset val="128"/>
          </rPr>
          <t xml:space="preserve">この列は０１，０２などを表示するために文字列になっています。形式を変えないこと
</t>
        </r>
      </text>
    </comment>
    <comment ref="W25" authorId="0">
      <text>
        <r>
          <rPr>
            <sz val="9"/>
            <color indexed="81"/>
            <rFont val="ＭＳ Ｐゴシック"/>
            <family val="3"/>
            <charset val="128"/>
          </rPr>
          <t xml:space="preserve">この列は０１，０２などを表示するために文字列になっています。形式を変えないこと
</t>
        </r>
      </text>
    </comment>
    <comment ref="D26" authorId="0">
      <text>
        <r>
          <rPr>
            <sz val="9"/>
            <color indexed="81"/>
            <rFont val="ＭＳ Ｐゴシック"/>
            <family val="3"/>
            <charset val="128"/>
          </rPr>
          <t xml:space="preserve">この列は０１，０２などを表示するために文字列になっています。形式を変えないこと
</t>
        </r>
      </text>
    </comment>
    <comment ref="P26" authorId="0">
      <text>
        <r>
          <rPr>
            <sz val="11"/>
            <color indexed="81"/>
            <rFont val="ＭＳ Ｐゴシック"/>
            <family val="3"/>
            <charset val="128"/>
          </rPr>
          <t>姓　名　は１マス空けること</t>
        </r>
      </text>
    </comment>
    <comment ref="Q26" authorId="0">
      <text>
        <r>
          <rPr>
            <sz val="11"/>
            <color indexed="81"/>
            <rFont val="ＭＳ Ｐゴシック"/>
            <family val="3"/>
            <charset val="128"/>
          </rPr>
          <t>姓と名は１マス空けること
全角カタカナでいれる。
Ｆ７キーを押すとよい</t>
        </r>
      </text>
    </comment>
    <comment ref="R26" authorId="1">
      <text>
        <r>
          <rPr>
            <sz val="9"/>
            <color indexed="81"/>
            <rFont val="ＭＳ Ｐゴシック"/>
            <family val="3"/>
            <charset val="128"/>
          </rPr>
          <t xml:space="preserve">県外は（）内に県名を
</t>
        </r>
      </text>
    </comment>
    <comment ref="S26" authorId="0">
      <text>
        <r>
          <rPr>
            <sz val="9"/>
            <color indexed="81"/>
            <rFont val="ＭＳ Ｐゴシック"/>
            <family val="3"/>
            <charset val="128"/>
          </rPr>
          <t xml:space="preserve">この列は０１，０２などを表示するために文字列になっています。形式を変えないこと
</t>
        </r>
      </text>
    </comment>
    <comment ref="W26" authorId="0">
      <text>
        <r>
          <rPr>
            <sz val="9"/>
            <color indexed="81"/>
            <rFont val="ＭＳ Ｐゴシック"/>
            <family val="3"/>
            <charset val="128"/>
          </rPr>
          <t xml:space="preserve">この列は０１，０２などを表示するために文字列になっています。形式を変えないこと
</t>
        </r>
      </text>
    </comment>
    <comment ref="D27" authorId="0">
      <text>
        <r>
          <rPr>
            <sz val="9"/>
            <color indexed="81"/>
            <rFont val="ＭＳ Ｐゴシック"/>
            <family val="3"/>
            <charset val="128"/>
          </rPr>
          <t xml:space="preserve">ベンチに入る副部長は上に書いてください。ここに書いた人は資格証明書に記載されません
</t>
        </r>
      </text>
    </comment>
    <comment ref="P27" authorId="0">
      <text>
        <r>
          <rPr>
            <sz val="11"/>
            <color indexed="81"/>
            <rFont val="ＭＳ Ｐゴシック"/>
            <family val="3"/>
            <charset val="128"/>
          </rPr>
          <t>姓　名　は１マス空けること</t>
        </r>
      </text>
    </comment>
    <comment ref="Q27" authorId="0">
      <text>
        <r>
          <rPr>
            <sz val="11"/>
            <color indexed="81"/>
            <rFont val="ＭＳ Ｐゴシック"/>
            <family val="3"/>
            <charset val="128"/>
          </rPr>
          <t>姓と名は１マス空けること
全角カタカナでいれる。
Ｆ７キーを押すとよい</t>
        </r>
      </text>
    </comment>
    <comment ref="R27" authorId="1">
      <text>
        <r>
          <rPr>
            <sz val="9"/>
            <color indexed="81"/>
            <rFont val="ＭＳ Ｐゴシック"/>
            <family val="3"/>
            <charset val="128"/>
          </rPr>
          <t xml:space="preserve">県外は（）内に県名を
</t>
        </r>
      </text>
    </comment>
    <comment ref="S27" authorId="0">
      <text>
        <r>
          <rPr>
            <sz val="9"/>
            <color indexed="81"/>
            <rFont val="ＭＳ Ｐゴシック"/>
            <family val="3"/>
            <charset val="128"/>
          </rPr>
          <t xml:space="preserve">この列は０１，０２などを表示するために文字列になっています。形式を変えないこと
</t>
        </r>
      </text>
    </comment>
    <comment ref="W27" authorId="0">
      <text>
        <r>
          <rPr>
            <sz val="9"/>
            <color indexed="81"/>
            <rFont val="ＭＳ Ｐゴシック"/>
            <family val="3"/>
            <charset val="128"/>
          </rPr>
          <t xml:space="preserve">この列は０１，０２などを表示するために文字列になっています。形式を変えないこと
</t>
        </r>
      </text>
    </comment>
    <comment ref="D28" authorId="0">
      <text>
        <r>
          <rPr>
            <sz val="9"/>
            <color indexed="81"/>
            <rFont val="ＭＳ Ｐゴシック"/>
            <family val="3"/>
            <charset val="128"/>
          </rPr>
          <t>姓名は1マスあけてください
F7を押すとよい</t>
        </r>
      </text>
    </comment>
    <comment ref="P28" authorId="0">
      <text>
        <r>
          <rPr>
            <sz val="11"/>
            <color indexed="81"/>
            <rFont val="ＭＳ Ｐゴシック"/>
            <family val="3"/>
            <charset val="128"/>
          </rPr>
          <t>姓　名　は１マス空けること</t>
        </r>
      </text>
    </comment>
    <comment ref="Q28" authorId="0">
      <text>
        <r>
          <rPr>
            <sz val="11"/>
            <color indexed="81"/>
            <rFont val="ＭＳ Ｐゴシック"/>
            <family val="3"/>
            <charset val="128"/>
          </rPr>
          <t>姓と名は１マス空けること
全角カタカナでいれる。
Ｆ７キーを押すとよい</t>
        </r>
      </text>
    </comment>
    <comment ref="R28" authorId="1">
      <text>
        <r>
          <rPr>
            <sz val="9"/>
            <color indexed="81"/>
            <rFont val="ＭＳ Ｐゴシック"/>
            <family val="3"/>
            <charset val="128"/>
          </rPr>
          <t xml:space="preserve">県外は（）内に県名を
</t>
        </r>
      </text>
    </comment>
    <comment ref="S28" authorId="0">
      <text>
        <r>
          <rPr>
            <sz val="9"/>
            <color indexed="81"/>
            <rFont val="ＭＳ Ｐゴシック"/>
            <family val="3"/>
            <charset val="128"/>
          </rPr>
          <t xml:space="preserve">この列は０１，０２などを表示するために文字列になっています。形式を変えないこと
</t>
        </r>
      </text>
    </comment>
    <comment ref="W28" authorId="0">
      <text>
        <r>
          <rPr>
            <sz val="9"/>
            <color indexed="81"/>
            <rFont val="ＭＳ Ｐゴシック"/>
            <family val="3"/>
            <charset val="128"/>
          </rPr>
          <t xml:space="preserve">この列は０１，０２などを表示するために文字列になっています。形式を変えないこと
</t>
        </r>
      </text>
    </comment>
    <comment ref="D29" authorId="0">
      <text>
        <r>
          <rPr>
            <sz val="9"/>
            <color indexed="81"/>
            <rFont val="ＭＳ Ｐゴシック"/>
            <family val="3"/>
            <charset val="128"/>
          </rPr>
          <t xml:space="preserve">この列は０１，０２などを表示するために文字列になっています。形式を変えないこと
</t>
        </r>
      </text>
    </comment>
    <comment ref="P29" authorId="0">
      <text>
        <r>
          <rPr>
            <sz val="11"/>
            <color indexed="81"/>
            <rFont val="ＭＳ Ｐゴシック"/>
            <family val="3"/>
            <charset val="128"/>
          </rPr>
          <t>姓　名　は１マス空けること</t>
        </r>
      </text>
    </comment>
    <comment ref="Q29" authorId="0">
      <text>
        <r>
          <rPr>
            <sz val="11"/>
            <color indexed="81"/>
            <rFont val="ＭＳ Ｐゴシック"/>
            <family val="3"/>
            <charset val="128"/>
          </rPr>
          <t>姓と名は１マス空けること
全角カタカナでいれる。
Ｆ７キーを押すとよい</t>
        </r>
      </text>
    </comment>
    <comment ref="R29" authorId="1">
      <text>
        <r>
          <rPr>
            <sz val="9"/>
            <color indexed="81"/>
            <rFont val="ＭＳ Ｐゴシック"/>
            <family val="3"/>
            <charset val="128"/>
          </rPr>
          <t xml:space="preserve">県外は（）内に県名を
</t>
        </r>
      </text>
    </comment>
    <comment ref="S29" authorId="0">
      <text>
        <r>
          <rPr>
            <sz val="9"/>
            <color indexed="81"/>
            <rFont val="ＭＳ Ｐゴシック"/>
            <family val="3"/>
            <charset val="128"/>
          </rPr>
          <t xml:space="preserve">この列は０１，０２などを表示するために文字列になっています。形式を変えないこと
</t>
        </r>
      </text>
    </comment>
    <comment ref="W29" authorId="0">
      <text>
        <r>
          <rPr>
            <sz val="9"/>
            <color indexed="81"/>
            <rFont val="ＭＳ Ｐゴシック"/>
            <family val="3"/>
            <charset val="128"/>
          </rPr>
          <t xml:space="preserve">この列は０１，０２などを表示するために文字列になっています。形式を変えないこと
</t>
        </r>
      </text>
    </comment>
    <comment ref="P30" authorId="0">
      <text>
        <r>
          <rPr>
            <sz val="11"/>
            <color indexed="81"/>
            <rFont val="ＭＳ Ｐゴシック"/>
            <family val="3"/>
            <charset val="128"/>
          </rPr>
          <t>姓　名　は１マス空けること</t>
        </r>
      </text>
    </comment>
    <comment ref="Q30" authorId="0">
      <text>
        <r>
          <rPr>
            <sz val="11"/>
            <color indexed="81"/>
            <rFont val="ＭＳ Ｐゴシック"/>
            <family val="3"/>
            <charset val="128"/>
          </rPr>
          <t>姓と名は１マス空けること
全角カタカナでいれる。
Ｆ７キーを押すとよい</t>
        </r>
      </text>
    </comment>
    <comment ref="R30" authorId="1">
      <text>
        <r>
          <rPr>
            <sz val="9"/>
            <color indexed="81"/>
            <rFont val="ＭＳ Ｐゴシック"/>
            <family val="3"/>
            <charset val="128"/>
          </rPr>
          <t xml:space="preserve">県外は（）内に県名を
</t>
        </r>
      </text>
    </comment>
    <comment ref="S30" authorId="0">
      <text>
        <r>
          <rPr>
            <sz val="9"/>
            <color indexed="81"/>
            <rFont val="ＭＳ Ｐゴシック"/>
            <family val="3"/>
            <charset val="128"/>
          </rPr>
          <t xml:space="preserve">この列は０１，０２などを表示するために文字列になっています。形式を変えないこと
</t>
        </r>
      </text>
    </comment>
    <comment ref="W30" authorId="0">
      <text>
        <r>
          <rPr>
            <sz val="9"/>
            <color indexed="81"/>
            <rFont val="ＭＳ Ｐゴシック"/>
            <family val="3"/>
            <charset val="128"/>
          </rPr>
          <t xml:space="preserve">この列は０１，０２などを表示するために文字列になっています。形式を変えないこと
</t>
        </r>
      </text>
    </comment>
    <comment ref="P31" authorId="0">
      <text>
        <r>
          <rPr>
            <sz val="11"/>
            <color indexed="81"/>
            <rFont val="ＭＳ Ｐゴシック"/>
            <family val="3"/>
            <charset val="128"/>
          </rPr>
          <t>姓　名　は１マス空けること</t>
        </r>
      </text>
    </comment>
    <comment ref="Q31" authorId="0">
      <text>
        <r>
          <rPr>
            <sz val="11"/>
            <color indexed="81"/>
            <rFont val="ＭＳ Ｐゴシック"/>
            <family val="3"/>
            <charset val="128"/>
          </rPr>
          <t>姓と名は１マス空けること
全角カタカナでいれる。
Ｆ７キーを押すとよい</t>
        </r>
      </text>
    </comment>
    <comment ref="R31" authorId="1">
      <text>
        <r>
          <rPr>
            <sz val="9"/>
            <color indexed="81"/>
            <rFont val="ＭＳ Ｐゴシック"/>
            <family val="3"/>
            <charset val="128"/>
          </rPr>
          <t xml:space="preserve">県外は（）内に県名を
</t>
        </r>
      </text>
    </comment>
    <comment ref="S31" authorId="0">
      <text>
        <r>
          <rPr>
            <sz val="9"/>
            <color indexed="81"/>
            <rFont val="ＭＳ Ｐゴシック"/>
            <family val="3"/>
            <charset val="128"/>
          </rPr>
          <t xml:space="preserve">この列は０１，０２などを表示するために文字列になっています。形式を変えないこと
</t>
        </r>
      </text>
    </comment>
    <comment ref="W31" authorId="0">
      <text>
        <r>
          <rPr>
            <sz val="9"/>
            <color indexed="81"/>
            <rFont val="ＭＳ Ｐゴシック"/>
            <family val="3"/>
            <charset val="128"/>
          </rPr>
          <t xml:space="preserve">この列は０１，０２などを表示するために文字列になっています。形式を変えないこと
</t>
        </r>
      </text>
    </comment>
    <comment ref="P32" authorId="0">
      <text>
        <r>
          <rPr>
            <sz val="11"/>
            <color indexed="81"/>
            <rFont val="ＭＳ Ｐゴシック"/>
            <family val="3"/>
            <charset val="128"/>
          </rPr>
          <t>姓　名　は１マス空けること</t>
        </r>
      </text>
    </comment>
    <comment ref="Q32" authorId="0">
      <text>
        <r>
          <rPr>
            <sz val="11"/>
            <color indexed="81"/>
            <rFont val="ＭＳ Ｐゴシック"/>
            <family val="3"/>
            <charset val="128"/>
          </rPr>
          <t>姓と名は１マス空けること
全角カタカナでいれる。
Ｆ７キーを押すとよい</t>
        </r>
      </text>
    </comment>
    <comment ref="R32" authorId="1">
      <text>
        <r>
          <rPr>
            <sz val="9"/>
            <color indexed="81"/>
            <rFont val="ＭＳ Ｐゴシック"/>
            <family val="3"/>
            <charset val="128"/>
          </rPr>
          <t xml:space="preserve">県外は（）内に県名を
</t>
        </r>
      </text>
    </comment>
    <comment ref="S32" authorId="0">
      <text>
        <r>
          <rPr>
            <sz val="9"/>
            <color indexed="81"/>
            <rFont val="ＭＳ Ｐゴシック"/>
            <family val="3"/>
            <charset val="128"/>
          </rPr>
          <t xml:space="preserve">この列は０１，０２などを表示するために文字列になっています。形式を変えないこと
</t>
        </r>
      </text>
    </comment>
    <comment ref="W32" authorId="0">
      <text>
        <r>
          <rPr>
            <sz val="9"/>
            <color indexed="81"/>
            <rFont val="ＭＳ Ｐゴシック"/>
            <family val="3"/>
            <charset val="128"/>
          </rPr>
          <t xml:space="preserve">この列は０１，０２などを表示するために文字列になっています。形式を変えないこと
</t>
        </r>
      </text>
    </comment>
    <comment ref="P33" authorId="0">
      <text>
        <r>
          <rPr>
            <sz val="11"/>
            <color indexed="81"/>
            <rFont val="ＭＳ Ｐゴシック"/>
            <family val="3"/>
            <charset val="128"/>
          </rPr>
          <t>姓　名　は１マス空けること</t>
        </r>
      </text>
    </comment>
    <comment ref="Q33" authorId="0">
      <text>
        <r>
          <rPr>
            <sz val="11"/>
            <color indexed="81"/>
            <rFont val="ＭＳ Ｐゴシック"/>
            <family val="3"/>
            <charset val="128"/>
          </rPr>
          <t>姓と名は１マス空けること
全角カタカナでいれる。
Ｆ７キーを押すとよい</t>
        </r>
      </text>
    </comment>
    <comment ref="R33" authorId="1">
      <text>
        <r>
          <rPr>
            <sz val="9"/>
            <color indexed="81"/>
            <rFont val="ＭＳ Ｐゴシック"/>
            <family val="3"/>
            <charset val="128"/>
          </rPr>
          <t xml:space="preserve">県外は（）内に県名を
</t>
        </r>
      </text>
    </comment>
    <comment ref="S33" authorId="0">
      <text>
        <r>
          <rPr>
            <sz val="9"/>
            <color indexed="81"/>
            <rFont val="ＭＳ Ｐゴシック"/>
            <family val="3"/>
            <charset val="128"/>
          </rPr>
          <t xml:space="preserve">この列は０１，０２などを表示するために文字列になっています。形式を変えないこと
</t>
        </r>
      </text>
    </comment>
    <comment ref="W33" authorId="0">
      <text>
        <r>
          <rPr>
            <sz val="9"/>
            <color indexed="81"/>
            <rFont val="ＭＳ Ｐゴシック"/>
            <family val="3"/>
            <charset val="128"/>
          </rPr>
          <t xml:space="preserve">この列は０１，０２などを表示するために文字列になっています。形式を変えないこと
</t>
        </r>
      </text>
    </comment>
    <comment ref="P34" authorId="0">
      <text>
        <r>
          <rPr>
            <sz val="11"/>
            <color indexed="81"/>
            <rFont val="ＭＳ Ｐゴシック"/>
            <family val="3"/>
            <charset val="128"/>
          </rPr>
          <t>姓　名　は１マス空けること</t>
        </r>
      </text>
    </comment>
    <comment ref="Q34" authorId="0">
      <text>
        <r>
          <rPr>
            <sz val="11"/>
            <color indexed="81"/>
            <rFont val="ＭＳ Ｐゴシック"/>
            <family val="3"/>
            <charset val="128"/>
          </rPr>
          <t>姓と名は１マス空けること
全角カタカナでいれる。
Ｆ７キーを押すとよい</t>
        </r>
      </text>
    </comment>
    <comment ref="R34" authorId="1">
      <text>
        <r>
          <rPr>
            <sz val="9"/>
            <color indexed="81"/>
            <rFont val="ＭＳ Ｐゴシック"/>
            <family val="3"/>
            <charset val="128"/>
          </rPr>
          <t xml:space="preserve">県外は（）内に県名を
</t>
        </r>
      </text>
    </comment>
    <comment ref="S34" authorId="0">
      <text>
        <r>
          <rPr>
            <sz val="9"/>
            <color indexed="81"/>
            <rFont val="ＭＳ Ｐゴシック"/>
            <family val="3"/>
            <charset val="128"/>
          </rPr>
          <t xml:space="preserve">この列は０１，０２などを表示するために文字列になっています。形式を変えないこと
</t>
        </r>
      </text>
    </comment>
    <comment ref="W34" authorId="0">
      <text>
        <r>
          <rPr>
            <sz val="9"/>
            <color indexed="81"/>
            <rFont val="ＭＳ Ｐゴシック"/>
            <family val="3"/>
            <charset val="128"/>
          </rPr>
          <t xml:space="preserve">この列は０１，０２などを表示するために文字列になっています。形式を変えないこと
</t>
        </r>
      </text>
    </comment>
    <comment ref="P35" authorId="0">
      <text>
        <r>
          <rPr>
            <sz val="11"/>
            <color indexed="81"/>
            <rFont val="ＭＳ Ｐゴシック"/>
            <family val="3"/>
            <charset val="128"/>
          </rPr>
          <t>姓　名　は１マス空けること</t>
        </r>
      </text>
    </comment>
    <comment ref="Q35" authorId="0">
      <text>
        <r>
          <rPr>
            <sz val="11"/>
            <color indexed="81"/>
            <rFont val="ＭＳ Ｐゴシック"/>
            <family val="3"/>
            <charset val="128"/>
          </rPr>
          <t>姓と名は１マス空けること
全角カタカナでいれる。
Ｆ７キーを押すとよい</t>
        </r>
      </text>
    </comment>
    <comment ref="R35" authorId="1">
      <text>
        <r>
          <rPr>
            <sz val="9"/>
            <color indexed="81"/>
            <rFont val="ＭＳ Ｐゴシック"/>
            <family val="3"/>
            <charset val="128"/>
          </rPr>
          <t xml:space="preserve">県外は（）内に県名を
</t>
        </r>
      </text>
    </comment>
    <comment ref="S35" authorId="0">
      <text>
        <r>
          <rPr>
            <sz val="9"/>
            <color indexed="81"/>
            <rFont val="ＭＳ Ｐゴシック"/>
            <family val="3"/>
            <charset val="128"/>
          </rPr>
          <t xml:space="preserve">この列は０１，０２などを表示するために文字列になっています。形式を変えないこと
</t>
        </r>
      </text>
    </comment>
    <comment ref="W35" authorId="0">
      <text>
        <r>
          <rPr>
            <sz val="9"/>
            <color indexed="81"/>
            <rFont val="ＭＳ Ｐゴシック"/>
            <family val="3"/>
            <charset val="128"/>
          </rPr>
          <t xml:space="preserve">この列は０１，０２などを表示するために文字列になっています。形式を変えないこと
</t>
        </r>
      </text>
    </comment>
    <comment ref="P36" authorId="0">
      <text>
        <r>
          <rPr>
            <sz val="11"/>
            <color indexed="81"/>
            <rFont val="ＭＳ Ｐゴシック"/>
            <family val="3"/>
            <charset val="128"/>
          </rPr>
          <t>姓　名　は１マス空けること</t>
        </r>
      </text>
    </comment>
    <comment ref="Q36" authorId="0">
      <text>
        <r>
          <rPr>
            <sz val="11"/>
            <color indexed="81"/>
            <rFont val="ＭＳ Ｐゴシック"/>
            <family val="3"/>
            <charset val="128"/>
          </rPr>
          <t>姓と名は１マス空けること
全角カタカナでいれる。
Ｆ７キーを押すとよい</t>
        </r>
      </text>
    </comment>
    <comment ref="R36" authorId="1">
      <text>
        <r>
          <rPr>
            <sz val="9"/>
            <color indexed="81"/>
            <rFont val="ＭＳ Ｐゴシック"/>
            <family val="3"/>
            <charset val="128"/>
          </rPr>
          <t xml:space="preserve">県外は（）内に県名を
</t>
        </r>
      </text>
    </comment>
    <comment ref="S36" authorId="0">
      <text>
        <r>
          <rPr>
            <sz val="9"/>
            <color indexed="81"/>
            <rFont val="ＭＳ Ｐゴシック"/>
            <family val="3"/>
            <charset val="128"/>
          </rPr>
          <t xml:space="preserve">この列は０１，０２などを表示するために文字列になっています。形式を変えないこと
</t>
        </r>
      </text>
    </comment>
    <comment ref="W36" authorId="0">
      <text>
        <r>
          <rPr>
            <sz val="9"/>
            <color indexed="81"/>
            <rFont val="ＭＳ Ｐゴシック"/>
            <family val="3"/>
            <charset val="128"/>
          </rPr>
          <t xml:space="preserve">この列は０１，０２などを表示するために文字列になっています。形式を変えないこと
</t>
        </r>
      </text>
    </comment>
    <comment ref="P37" authorId="0">
      <text>
        <r>
          <rPr>
            <sz val="11"/>
            <color indexed="81"/>
            <rFont val="ＭＳ Ｐゴシック"/>
            <family val="3"/>
            <charset val="128"/>
          </rPr>
          <t>姓　名　は１マス空けること</t>
        </r>
      </text>
    </comment>
    <comment ref="Q37" authorId="0">
      <text>
        <r>
          <rPr>
            <sz val="11"/>
            <color indexed="81"/>
            <rFont val="ＭＳ Ｐゴシック"/>
            <family val="3"/>
            <charset val="128"/>
          </rPr>
          <t>姓と名は１マス空けること
全角カタカナでいれる。
Ｆ７キーを押すとよい</t>
        </r>
      </text>
    </comment>
    <comment ref="R37" authorId="1">
      <text>
        <r>
          <rPr>
            <sz val="9"/>
            <color indexed="81"/>
            <rFont val="ＭＳ Ｐゴシック"/>
            <family val="3"/>
            <charset val="128"/>
          </rPr>
          <t xml:space="preserve">県外は（）内に県名を
</t>
        </r>
      </text>
    </comment>
    <comment ref="S37" authorId="0">
      <text>
        <r>
          <rPr>
            <sz val="9"/>
            <color indexed="81"/>
            <rFont val="ＭＳ Ｐゴシック"/>
            <family val="3"/>
            <charset val="128"/>
          </rPr>
          <t xml:space="preserve">この列は０１，０２などを表示するために文字列になっています。形式を変えないこと
</t>
        </r>
      </text>
    </comment>
    <comment ref="W37" authorId="0">
      <text>
        <r>
          <rPr>
            <sz val="9"/>
            <color indexed="81"/>
            <rFont val="ＭＳ Ｐゴシック"/>
            <family val="3"/>
            <charset val="128"/>
          </rPr>
          <t xml:space="preserve">この列は０１，０２などを表示するために文字列になっています。形式を変えないこと
</t>
        </r>
      </text>
    </comment>
    <comment ref="P38" authorId="0">
      <text>
        <r>
          <rPr>
            <sz val="11"/>
            <color indexed="81"/>
            <rFont val="ＭＳ Ｐゴシック"/>
            <family val="3"/>
            <charset val="128"/>
          </rPr>
          <t>姓　名　は１マス空けること</t>
        </r>
      </text>
    </comment>
    <comment ref="Q38" authorId="0">
      <text>
        <r>
          <rPr>
            <sz val="11"/>
            <color indexed="81"/>
            <rFont val="ＭＳ Ｐゴシック"/>
            <family val="3"/>
            <charset val="128"/>
          </rPr>
          <t>姓と名は１マス空けること
全角カタカナでいれる。
Ｆ７キーを押すとよい</t>
        </r>
      </text>
    </comment>
    <comment ref="R38" authorId="1">
      <text>
        <r>
          <rPr>
            <sz val="9"/>
            <color indexed="81"/>
            <rFont val="ＭＳ Ｐゴシック"/>
            <family val="3"/>
            <charset val="128"/>
          </rPr>
          <t xml:space="preserve">県外は（）内に県名を
</t>
        </r>
      </text>
    </comment>
    <comment ref="S38" authorId="0">
      <text>
        <r>
          <rPr>
            <sz val="9"/>
            <color indexed="81"/>
            <rFont val="ＭＳ Ｐゴシック"/>
            <family val="3"/>
            <charset val="128"/>
          </rPr>
          <t xml:space="preserve">この列は０１，０２などを表示するために文字列になっています。形式を変えないこと
</t>
        </r>
      </text>
    </comment>
    <comment ref="W38" authorId="0">
      <text>
        <r>
          <rPr>
            <sz val="9"/>
            <color indexed="81"/>
            <rFont val="ＭＳ Ｐゴシック"/>
            <family val="3"/>
            <charset val="128"/>
          </rPr>
          <t xml:space="preserve">この列は０１，０２などを表示するために文字列になっています。形式を変えないこと
</t>
        </r>
      </text>
    </comment>
    <comment ref="P39" authorId="0">
      <text>
        <r>
          <rPr>
            <sz val="11"/>
            <color indexed="81"/>
            <rFont val="ＭＳ Ｐゴシック"/>
            <family val="3"/>
            <charset val="128"/>
          </rPr>
          <t>姓　名　は１マス空けること</t>
        </r>
      </text>
    </comment>
    <comment ref="Q39" authorId="0">
      <text>
        <r>
          <rPr>
            <sz val="11"/>
            <color indexed="81"/>
            <rFont val="ＭＳ Ｐゴシック"/>
            <family val="3"/>
            <charset val="128"/>
          </rPr>
          <t>姓と名は１マス空けること
全角カタカナでいれる。
Ｆ７キーを押すとよい</t>
        </r>
      </text>
    </comment>
    <comment ref="R39" authorId="1">
      <text>
        <r>
          <rPr>
            <sz val="9"/>
            <color indexed="81"/>
            <rFont val="ＭＳ Ｐゴシック"/>
            <family val="3"/>
            <charset val="128"/>
          </rPr>
          <t xml:space="preserve">県外は（）内に県名を
</t>
        </r>
      </text>
    </comment>
    <comment ref="S39" authorId="0">
      <text>
        <r>
          <rPr>
            <sz val="9"/>
            <color indexed="81"/>
            <rFont val="ＭＳ Ｐゴシック"/>
            <family val="3"/>
            <charset val="128"/>
          </rPr>
          <t xml:space="preserve">この列は０１，０２などを表示するために文字列になっています。形式を変えないこと
</t>
        </r>
      </text>
    </comment>
    <comment ref="W39" authorId="0">
      <text>
        <r>
          <rPr>
            <sz val="9"/>
            <color indexed="81"/>
            <rFont val="ＭＳ Ｐゴシック"/>
            <family val="3"/>
            <charset val="128"/>
          </rPr>
          <t xml:space="preserve">この列は０１，０２などを表示するために文字列になっています。形式を変えないこと
</t>
        </r>
      </text>
    </comment>
    <comment ref="P40" authorId="0">
      <text>
        <r>
          <rPr>
            <sz val="11"/>
            <color indexed="81"/>
            <rFont val="ＭＳ Ｐゴシック"/>
            <family val="3"/>
            <charset val="128"/>
          </rPr>
          <t>姓　名　は１マス空けること</t>
        </r>
      </text>
    </comment>
    <comment ref="Q40" authorId="0">
      <text>
        <r>
          <rPr>
            <sz val="11"/>
            <color indexed="81"/>
            <rFont val="ＭＳ Ｐゴシック"/>
            <family val="3"/>
            <charset val="128"/>
          </rPr>
          <t>姓と名は１マス空けること
全角カタカナでいれる。
Ｆ７キーを押すとよい</t>
        </r>
      </text>
    </comment>
    <comment ref="R40" authorId="1">
      <text>
        <r>
          <rPr>
            <sz val="9"/>
            <color indexed="81"/>
            <rFont val="ＭＳ Ｐゴシック"/>
            <family val="3"/>
            <charset val="128"/>
          </rPr>
          <t xml:space="preserve">県外は（）内に県名を
</t>
        </r>
      </text>
    </comment>
    <comment ref="S40" authorId="0">
      <text>
        <r>
          <rPr>
            <sz val="9"/>
            <color indexed="81"/>
            <rFont val="ＭＳ Ｐゴシック"/>
            <family val="3"/>
            <charset val="128"/>
          </rPr>
          <t xml:space="preserve">この列は０１，０２などを表示するために文字列になっています。形式を変えないこと
</t>
        </r>
      </text>
    </comment>
    <comment ref="W40" authorId="0">
      <text>
        <r>
          <rPr>
            <sz val="9"/>
            <color indexed="81"/>
            <rFont val="ＭＳ Ｐゴシック"/>
            <family val="3"/>
            <charset val="128"/>
          </rPr>
          <t xml:space="preserve">この列は０１，０２などを表示するために文字列になっています。形式を変えないこと
</t>
        </r>
      </text>
    </comment>
    <comment ref="P41" authorId="0">
      <text>
        <r>
          <rPr>
            <sz val="11"/>
            <color indexed="81"/>
            <rFont val="ＭＳ Ｐゴシック"/>
            <family val="3"/>
            <charset val="128"/>
          </rPr>
          <t>姓　名　は１マス空けること</t>
        </r>
      </text>
    </comment>
    <comment ref="Q41" authorId="0">
      <text>
        <r>
          <rPr>
            <sz val="11"/>
            <color indexed="81"/>
            <rFont val="ＭＳ Ｐゴシック"/>
            <family val="3"/>
            <charset val="128"/>
          </rPr>
          <t>姓と名は１マス空けること
全角カタカナでいれる。
Ｆ７キーを押すとよい</t>
        </r>
      </text>
    </comment>
    <comment ref="R41" authorId="1">
      <text>
        <r>
          <rPr>
            <sz val="9"/>
            <color indexed="81"/>
            <rFont val="ＭＳ Ｐゴシック"/>
            <family val="3"/>
            <charset val="128"/>
          </rPr>
          <t xml:space="preserve">県外は（）内に県名を
</t>
        </r>
      </text>
    </comment>
    <comment ref="S41" authorId="0">
      <text>
        <r>
          <rPr>
            <sz val="9"/>
            <color indexed="81"/>
            <rFont val="ＭＳ Ｐゴシック"/>
            <family val="3"/>
            <charset val="128"/>
          </rPr>
          <t xml:space="preserve">この列は０１，０２などを表示するために文字列になっています。形式を変えないこと
</t>
        </r>
      </text>
    </comment>
    <comment ref="W41" authorId="0">
      <text>
        <r>
          <rPr>
            <sz val="9"/>
            <color indexed="81"/>
            <rFont val="ＭＳ Ｐゴシック"/>
            <family val="3"/>
            <charset val="128"/>
          </rPr>
          <t xml:space="preserve">この列は０１，０２などを表示するために文字列になっています。形式を変えないこと
</t>
        </r>
      </text>
    </comment>
    <comment ref="P42" authorId="0">
      <text>
        <r>
          <rPr>
            <sz val="11"/>
            <color indexed="81"/>
            <rFont val="ＭＳ Ｐゴシック"/>
            <family val="3"/>
            <charset val="128"/>
          </rPr>
          <t>姓　名　は１マス空けること</t>
        </r>
      </text>
    </comment>
    <comment ref="Q42" authorId="0">
      <text>
        <r>
          <rPr>
            <sz val="11"/>
            <color indexed="81"/>
            <rFont val="ＭＳ Ｐゴシック"/>
            <family val="3"/>
            <charset val="128"/>
          </rPr>
          <t>姓と名は１マス空けること
全角カタカナでいれる。
Ｆ７キーを押すとよい</t>
        </r>
      </text>
    </comment>
    <comment ref="R42" authorId="1">
      <text>
        <r>
          <rPr>
            <sz val="9"/>
            <color indexed="81"/>
            <rFont val="ＭＳ Ｐゴシック"/>
            <family val="3"/>
            <charset val="128"/>
          </rPr>
          <t xml:space="preserve">県外は（）内に県名を
</t>
        </r>
      </text>
    </comment>
    <comment ref="S42" authorId="0">
      <text>
        <r>
          <rPr>
            <sz val="9"/>
            <color indexed="81"/>
            <rFont val="ＭＳ Ｐゴシック"/>
            <family val="3"/>
            <charset val="128"/>
          </rPr>
          <t xml:space="preserve">この列は０１，０２などを表示するために文字列になっています。形式を変えないこと
</t>
        </r>
      </text>
    </comment>
    <comment ref="W42" authorId="0">
      <text>
        <r>
          <rPr>
            <sz val="9"/>
            <color indexed="81"/>
            <rFont val="ＭＳ Ｐゴシック"/>
            <family val="3"/>
            <charset val="128"/>
          </rPr>
          <t xml:space="preserve">この列は０１，０２などを表示するために文字列になっています。形式を変えないこと
</t>
        </r>
      </text>
    </comment>
    <comment ref="P43" authorId="0">
      <text>
        <r>
          <rPr>
            <sz val="11"/>
            <color indexed="81"/>
            <rFont val="ＭＳ Ｐゴシック"/>
            <family val="3"/>
            <charset val="128"/>
          </rPr>
          <t>姓　名　は１マス空けること</t>
        </r>
      </text>
    </comment>
    <comment ref="Q43" authorId="0">
      <text>
        <r>
          <rPr>
            <sz val="11"/>
            <color indexed="81"/>
            <rFont val="ＭＳ Ｐゴシック"/>
            <family val="3"/>
            <charset val="128"/>
          </rPr>
          <t>姓と名は１マス空けること
全角カタカナでいれる。
Ｆ７キーを押すとよい</t>
        </r>
      </text>
    </comment>
    <comment ref="R43" authorId="1">
      <text>
        <r>
          <rPr>
            <sz val="9"/>
            <color indexed="81"/>
            <rFont val="ＭＳ Ｐゴシック"/>
            <family val="3"/>
            <charset val="128"/>
          </rPr>
          <t xml:space="preserve">県外は（）内に県名を
</t>
        </r>
      </text>
    </comment>
    <comment ref="S43" authorId="0">
      <text>
        <r>
          <rPr>
            <sz val="9"/>
            <color indexed="81"/>
            <rFont val="ＭＳ Ｐゴシック"/>
            <family val="3"/>
            <charset val="128"/>
          </rPr>
          <t xml:space="preserve">この列は０１，０２などを表示するために文字列になっています。形式を変えないこと
</t>
        </r>
      </text>
    </comment>
    <comment ref="W43" authorId="0">
      <text>
        <r>
          <rPr>
            <sz val="9"/>
            <color indexed="81"/>
            <rFont val="ＭＳ Ｐゴシック"/>
            <family val="3"/>
            <charset val="128"/>
          </rPr>
          <t xml:space="preserve">この列は０１，０２などを表示するために文字列になっています。形式を変えないこと
</t>
        </r>
      </text>
    </comment>
    <comment ref="P44" authorId="0">
      <text>
        <r>
          <rPr>
            <sz val="11"/>
            <color indexed="81"/>
            <rFont val="ＭＳ Ｐゴシック"/>
            <family val="3"/>
            <charset val="128"/>
          </rPr>
          <t>姓　名　は１マス空けること</t>
        </r>
      </text>
    </comment>
    <comment ref="Q44" authorId="0">
      <text>
        <r>
          <rPr>
            <sz val="11"/>
            <color indexed="81"/>
            <rFont val="ＭＳ Ｐゴシック"/>
            <family val="3"/>
            <charset val="128"/>
          </rPr>
          <t>姓と名は１マス空けること
全角カタカナでいれる。
Ｆ７キーを押すとよい</t>
        </r>
      </text>
    </comment>
    <comment ref="R44" authorId="1">
      <text>
        <r>
          <rPr>
            <sz val="9"/>
            <color indexed="81"/>
            <rFont val="ＭＳ Ｐゴシック"/>
            <family val="3"/>
            <charset val="128"/>
          </rPr>
          <t xml:space="preserve">県外は（）内に県名を
</t>
        </r>
      </text>
    </comment>
    <comment ref="S44" authorId="0">
      <text>
        <r>
          <rPr>
            <sz val="9"/>
            <color indexed="81"/>
            <rFont val="ＭＳ Ｐゴシック"/>
            <family val="3"/>
            <charset val="128"/>
          </rPr>
          <t xml:space="preserve">この列は０１，０２などを表示するために文字列になっています。形式を変えないこと
</t>
        </r>
      </text>
    </comment>
    <comment ref="W44" authorId="0">
      <text>
        <r>
          <rPr>
            <sz val="9"/>
            <color indexed="81"/>
            <rFont val="ＭＳ Ｐゴシック"/>
            <family val="3"/>
            <charset val="128"/>
          </rPr>
          <t xml:space="preserve">この列は０１，０２などを表示するために文字列になっています。形式を変えないこと
</t>
        </r>
      </text>
    </comment>
    <comment ref="P45" authorId="0">
      <text>
        <r>
          <rPr>
            <sz val="11"/>
            <color indexed="81"/>
            <rFont val="ＭＳ Ｐゴシック"/>
            <family val="3"/>
            <charset val="128"/>
          </rPr>
          <t>姓　名　は１マス空けること</t>
        </r>
      </text>
    </comment>
    <comment ref="Q45" authorId="0">
      <text>
        <r>
          <rPr>
            <sz val="11"/>
            <color indexed="81"/>
            <rFont val="ＭＳ Ｐゴシック"/>
            <family val="3"/>
            <charset val="128"/>
          </rPr>
          <t>姓と名は１マス空けること
全角カタカナでいれる。
Ｆ７キーを押すとよい</t>
        </r>
      </text>
    </comment>
    <comment ref="R45" authorId="1">
      <text>
        <r>
          <rPr>
            <sz val="9"/>
            <color indexed="81"/>
            <rFont val="ＭＳ Ｐゴシック"/>
            <family val="3"/>
            <charset val="128"/>
          </rPr>
          <t xml:space="preserve">県外は（）内に県名を
</t>
        </r>
      </text>
    </comment>
    <comment ref="S45" authorId="0">
      <text>
        <r>
          <rPr>
            <sz val="9"/>
            <color indexed="81"/>
            <rFont val="ＭＳ Ｐゴシック"/>
            <family val="3"/>
            <charset val="128"/>
          </rPr>
          <t xml:space="preserve">この列は０１，０２などを表示するために文字列になっています。形式を変えないこと
</t>
        </r>
      </text>
    </comment>
    <comment ref="W45" authorId="0">
      <text>
        <r>
          <rPr>
            <sz val="9"/>
            <color indexed="81"/>
            <rFont val="ＭＳ Ｐゴシック"/>
            <family val="3"/>
            <charset val="128"/>
          </rPr>
          <t xml:space="preserve">この列は０１，０２などを表示するために文字列になっています。形式を変えないこと
</t>
        </r>
      </text>
    </comment>
    <comment ref="P46" authorId="0">
      <text>
        <r>
          <rPr>
            <sz val="11"/>
            <color indexed="81"/>
            <rFont val="ＭＳ Ｐゴシック"/>
            <family val="3"/>
            <charset val="128"/>
          </rPr>
          <t>姓　名　は１マス空けること</t>
        </r>
      </text>
    </comment>
    <comment ref="Q46" authorId="0">
      <text>
        <r>
          <rPr>
            <sz val="11"/>
            <color indexed="81"/>
            <rFont val="ＭＳ Ｐゴシック"/>
            <family val="3"/>
            <charset val="128"/>
          </rPr>
          <t>姓と名は１マス空けること
全角カタカナでいれる。
Ｆ７キーを押すとよい</t>
        </r>
      </text>
    </comment>
    <comment ref="R46" authorId="1">
      <text>
        <r>
          <rPr>
            <sz val="9"/>
            <color indexed="81"/>
            <rFont val="ＭＳ Ｐゴシック"/>
            <family val="3"/>
            <charset val="128"/>
          </rPr>
          <t xml:space="preserve">県外は（）内に県名を
</t>
        </r>
      </text>
    </comment>
    <comment ref="S46" authorId="0">
      <text>
        <r>
          <rPr>
            <sz val="9"/>
            <color indexed="81"/>
            <rFont val="ＭＳ Ｐゴシック"/>
            <family val="3"/>
            <charset val="128"/>
          </rPr>
          <t xml:space="preserve">この列は０１，０２などを表示するために文字列になっています。形式を変えないこと
</t>
        </r>
      </text>
    </comment>
    <comment ref="W46" authorId="0">
      <text>
        <r>
          <rPr>
            <sz val="9"/>
            <color indexed="81"/>
            <rFont val="ＭＳ Ｐゴシック"/>
            <family val="3"/>
            <charset val="128"/>
          </rPr>
          <t xml:space="preserve">この列は０１，０２などを表示するために文字列になっています。形式を変えないこと
</t>
        </r>
      </text>
    </comment>
    <comment ref="P47" authorId="0">
      <text>
        <r>
          <rPr>
            <sz val="11"/>
            <color indexed="81"/>
            <rFont val="ＭＳ Ｐゴシック"/>
            <family val="3"/>
            <charset val="128"/>
          </rPr>
          <t>姓　名　は１マス空けること</t>
        </r>
      </text>
    </comment>
    <comment ref="Q47" authorId="0">
      <text>
        <r>
          <rPr>
            <sz val="11"/>
            <color indexed="81"/>
            <rFont val="ＭＳ Ｐゴシック"/>
            <family val="3"/>
            <charset val="128"/>
          </rPr>
          <t>姓と名は１マス空けること
全角カタカナでいれる。
Ｆ７キーを押すとよい</t>
        </r>
      </text>
    </comment>
    <comment ref="R47" authorId="1">
      <text>
        <r>
          <rPr>
            <sz val="9"/>
            <color indexed="81"/>
            <rFont val="ＭＳ Ｐゴシック"/>
            <family val="3"/>
            <charset val="128"/>
          </rPr>
          <t xml:space="preserve">県外は（）内に県名を
</t>
        </r>
      </text>
    </comment>
    <comment ref="S47" authorId="0">
      <text>
        <r>
          <rPr>
            <sz val="9"/>
            <color indexed="81"/>
            <rFont val="ＭＳ Ｐゴシック"/>
            <family val="3"/>
            <charset val="128"/>
          </rPr>
          <t xml:space="preserve">この列は０１，０２などを表示するために文字列になっています。形式を変えないこと
</t>
        </r>
      </text>
    </comment>
    <comment ref="W47" authorId="0">
      <text>
        <r>
          <rPr>
            <sz val="9"/>
            <color indexed="81"/>
            <rFont val="ＭＳ Ｐゴシック"/>
            <family val="3"/>
            <charset val="128"/>
          </rPr>
          <t xml:space="preserve">この列は０１，０２などを表示するために文字列になっています。形式を変えないこと
</t>
        </r>
      </text>
    </comment>
    <comment ref="P48" authorId="0">
      <text>
        <r>
          <rPr>
            <sz val="11"/>
            <color indexed="81"/>
            <rFont val="ＭＳ Ｐゴシック"/>
            <family val="3"/>
            <charset val="128"/>
          </rPr>
          <t>姓　名　は１マス空けること</t>
        </r>
      </text>
    </comment>
    <comment ref="Q48" authorId="0">
      <text>
        <r>
          <rPr>
            <sz val="11"/>
            <color indexed="81"/>
            <rFont val="ＭＳ Ｐゴシック"/>
            <family val="3"/>
            <charset val="128"/>
          </rPr>
          <t>姓と名は１マス空けること
全角カタカナでいれる。
Ｆ７キーを押すとよい</t>
        </r>
      </text>
    </comment>
    <comment ref="R48" authorId="1">
      <text>
        <r>
          <rPr>
            <sz val="9"/>
            <color indexed="81"/>
            <rFont val="ＭＳ Ｐゴシック"/>
            <family val="3"/>
            <charset val="128"/>
          </rPr>
          <t xml:space="preserve">県外は（）内に県名を
</t>
        </r>
      </text>
    </comment>
    <comment ref="S48" authorId="0">
      <text>
        <r>
          <rPr>
            <sz val="9"/>
            <color indexed="81"/>
            <rFont val="ＭＳ Ｐゴシック"/>
            <family val="3"/>
            <charset val="128"/>
          </rPr>
          <t xml:space="preserve">この列は０１，０２などを表示するために文字列になっています。形式を変えないこと
</t>
        </r>
      </text>
    </comment>
    <comment ref="W48" authorId="0">
      <text>
        <r>
          <rPr>
            <sz val="9"/>
            <color indexed="81"/>
            <rFont val="ＭＳ Ｐゴシック"/>
            <family val="3"/>
            <charset val="128"/>
          </rPr>
          <t xml:space="preserve">この列は０１，０２などを表示するために文字列になっています。形式を変えないこと
</t>
        </r>
      </text>
    </comment>
    <comment ref="P49" authorId="0">
      <text>
        <r>
          <rPr>
            <sz val="11"/>
            <color indexed="81"/>
            <rFont val="ＭＳ Ｐゴシック"/>
            <family val="3"/>
            <charset val="128"/>
          </rPr>
          <t>姓　名　は１マス空けること</t>
        </r>
      </text>
    </comment>
    <comment ref="Q49" authorId="0">
      <text>
        <r>
          <rPr>
            <sz val="11"/>
            <color indexed="81"/>
            <rFont val="ＭＳ Ｐゴシック"/>
            <family val="3"/>
            <charset val="128"/>
          </rPr>
          <t>姓と名は１マス空けること
全角カタカナでいれる。
Ｆ７キーを押すとよい</t>
        </r>
      </text>
    </comment>
    <comment ref="R49" authorId="1">
      <text>
        <r>
          <rPr>
            <sz val="9"/>
            <color indexed="81"/>
            <rFont val="ＭＳ Ｐゴシック"/>
            <family val="3"/>
            <charset val="128"/>
          </rPr>
          <t xml:space="preserve">県外は（）内に県名を
</t>
        </r>
      </text>
    </comment>
    <comment ref="S49" authorId="0">
      <text>
        <r>
          <rPr>
            <sz val="9"/>
            <color indexed="81"/>
            <rFont val="ＭＳ Ｐゴシック"/>
            <family val="3"/>
            <charset val="128"/>
          </rPr>
          <t xml:space="preserve">この列は０１，０２などを表示するために文字列になっています。形式を変えないこと
</t>
        </r>
      </text>
    </comment>
    <comment ref="W49" authorId="0">
      <text>
        <r>
          <rPr>
            <sz val="9"/>
            <color indexed="81"/>
            <rFont val="ＭＳ Ｐゴシック"/>
            <family val="3"/>
            <charset val="128"/>
          </rPr>
          <t xml:space="preserve">この列は０１，０２などを表示するために文字列になっています。形式を変えないこと
</t>
        </r>
      </text>
    </comment>
    <comment ref="P50" authorId="0">
      <text>
        <r>
          <rPr>
            <sz val="11"/>
            <color indexed="81"/>
            <rFont val="ＭＳ Ｐゴシック"/>
            <family val="3"/>
            <charset val="128"/>
          </rPr>
          <t>姓　名　は１マス空けること</t>
        </r>
      </text>
    </comment>
    <comment ref="Q50" authorId="0">
      <text>
        <r>
          <rPr>
            <sz val="11"/>
            <color indexed="81"/>
            <rFont val="ＭＳ Ｐゴシック"/>
            <family val="3"/>
            <charset val="128"/>
          </rPr>
          <t>姓と名は１マス空けること
全角カタカナでいれる。
Ｆ７キーを押すとよい</t>
        </r>
      </text>
    </comment>
    <comment ref="R50" authorId="1">
      <text>
        <r>
          <rPr>
            <sz val="9"/>
            <color indexed="81"/>
            <rFont val="ＭＳ Ｐゴシック"/>
            <family val="3"/>
            <charset val="128"/>
          </rPr>
          <t xml:space="preserve">県外は（）内に県名を
</t>
        </r>
      </text>
    </comment>
    <comment ref="S50" authorId="0">
      <text>
        <r>
          <rPr>
            <sz val="9"/>
            <color indexed="81"/>
            <rFont val="ＭＳ Ｐゴシック"/>
            <family val="3"/>
            <charset val="128"/>
          </rPr>
          <t xml:space="preserve">この列は０１，０２などを表示するために文字列になっています。形式を変えないこと
</t>
        </r>
      </text>
    </comment>
    <comment ref="W50" authorId="0">
      <text>
        <r>
          <rPr>
            <sz val="9"/>
            <color indexed="81"/>
            <rFont val="ＭＳ Ｐゴシック"/>
            <family val="3"/>
            <charset val="128"/>
          </rPr>
          <t xml:space="preserve">この列は０１，０２などを表示するために文字列になっています。形式を変えないこと
</t>
        </r>
      </text>
    </comment>
    <comment ref="P51" authorId="0">
      <text>
        <r>
          <rPr>
            <sz val="11"/>
            <color indexed="81"/>
            <rFont val="ＭＳ Ｐゴシック"/>
            <family val="3"/>
            <charset val="128"/>
          </rPr>
          <t>姓　名　は１マス空けること</t>
        </r>
      </text>
    </comment>
    <comment ref="Q51" authorId="0">
      <text>
        <r>
          <rPr>
            <sz val="11"/>
            <color indexed="81"/>
            <rFont val="ＭＳ Ｐゴシック"/>
            <family val="3"/>
            <charset val="128"/>
          </rPr>
          <t>姓と名は１マス空けること
全角カタカナでいれる。
Ｆ７キーを押すとよい</t>
        </r>
      </text>
    </comment>
    <comment ref="R51" authorId="1">
      <text>
        <r>
          <rPr>
            <sz val="9"/>
            <color indexed="81"/>
            <rFont val="ＭＳ Ｐゴシック"/>
            <family val="3"/>
            <charset val="128"/>
          </rPr>
          <t xml:space="preserve">県外は（）内に県名を
</t>
        </r>
      </text>
    </comment>
    <comment ref="S51" authorId="0">
      <text>
        <r>
          <rPr>
            <sz val="9"/>
            <color indexed="81"/>
            <rFont val="ＭＳ Ｐゴシック"/>
            <family val="3"/>
            <charset val="128"/>
          </rPr>
          <t xml:space="preserve">この列は０１，０２などを表示するために文字列になっています。形式を変えないこと
</t>
        </r>
      </text>
    </comment>
    <comment ref="W51" authorId="0">
      <text>
        <r>
          <rPr>
            <sz val="9"/>
            <color indexed="81"/>
            <rFont val="ＭＳ Ｐゴシック"/>
            <family val="3"/>
            <charset val="128"/>
          </rPr>
          <t xml:space="preserve">この列は０１，０２などを表示するために文字列になっています。形式を変えないこと
</t>
        </r>
      </text>
    </comment>
    <comment ref="P52" authorId="0">
      <text>
        <r>
          <rPr>
            <sz val="11"/>
            <color indexed="81"/>
            <rFont val="ＭＳ Ｐゴシック"/>
            <family val="3"/>
            <charset val="128"/>
          </rPr>
          <t>姓　名　は１マス空けること</t>
        </r>
      </text>
    </comment>
    <comment ref="Q52" authorId="0">
      <text>
        <r>
          <rPr>
            <sz val="11"/>
            <color indexed="81"/>
            <rFont val="ＭＳ Ｐゴシック"/>
            <family val="3"/>
            <charset val="128"/>
          </rPr>
          <t>姓と名は１マス空けること
全角カタカナでいれる。
Ｆ７キーを押すとよい</t>
        </r>
      </text>
    </comment>
    <comment ref="R52" authorId="1">
      <text>
        <r>
          <rPr>
            <sz val="9"/>
            <color indexed="81"/>
            <rFont val="ＭＳ Ｐゴシック"/>
            <family val="3"/>
            <charset val="128"/>
          </rPr>
          <t xml:space="preserve">県外は（）内に県名を
</t>
        </r>
      </text>
    </comment>
    <comment ref="S52" authorId="0">
      <text>
        <r>
          <rPr>
            <sz val="9"/>
            <color indexed="81"/>
            <rFont val="ＭＳ Ｐゴシック"/>
            <family val="3"/>
            <charset val="128"/>
          </rPr>
          <t xml:space="preserve">この列は０１，０２などを表示するために文字列になっています。形式を変えないこと
</t>
        </r>
      </text>
    </comment>
    <comment ref="W52" authorId="0">
      <text>
        <r>
          <rPr>
            <sz val="9"/>
            <color indexed="81"/>
            <rFont val="ＭＳ Ｐゴシック"/>
            <family val="3"/>
            <charset val="128"/>
          </rPr>
          <t xml:space="preserve">この列は０１，０２などを表示するために文字列になっています。形式を変えないこと
</t>
        </r>
      </text>
    </comment>
    <comment ref="P53" authorId="0">
      <text>
        <r>
          <rPr>
            <sz val="11"/>
            <color indexed="81"/>
            <rFont val="ＭＳ Ｐゴシック"/>
            <family val="3"/>
            <charset val="128"/>
          </rPr>
          <t>姓　名　は１マス空けること</t>
        </r>
      </text>
    </comment>
    <comment ref="Q53" authorId="0">
      <text>
        <r>
          <rPr>
            <sz val="11"/>
            <color indexed="81"/>
            <rFont val="ＭＳ Ｐゴシック"/>
            <family val="3"/>
            <charset val="128"/>
          </rPr>
          <t>姓と名は１マス空けること
全角カタカナでいれる。
Ｆ７キーを押すとよい</t>
        </r>
      </text>
    </comment>
    <comment ref="R53" authorId="1">
      <text>
        <r>
          <rPr>
            <sz val="9"/>
            <color indexed="81"/>
            <rFont val="ＭＳ Ｐゴシック"/>
            <family val="3"/>
            <charset val="128"/>
          </rPr>
          <t xml:space="preserve">県外は（）内に県名を
</t>
        </r>
      </text>
    </comment>
    <comment ref="S53" authorId="0">
      <text>
        <r>
          <rPr>
            <sz val="9"/>
            <color indexed="81"/>
            <rFont val="ＭＳ Ｐゴシック"/>
            <family val="3"/>
            <charset val="128"/>
          </rPr>
          <t xml:space="preserve">この列は０１，０２などを表示するために文字列になっています。形式を変えないこと
</t>
        </r>
      </text>
    </comment>
    <comment ref="W53" authorId="0">
      <text>
        <r>
          <rPr>
            <sz val="9"/>
            <color indexed="81"/>
            <rFont val="ＭＳ Ｐゴシック"/>
            <family val="3"/>
            <charset val="128"/>
          </rPr>
          <t xml:space="preserve">この列は０１，０２などを表示するために文字列になっています。形式を変えないこと
</t>
        </r>
      </text>
    </comment>
    <comment ref="P54" authorId="0">
      <text>
        <r>
          <rPr>
            <sz val="11"/>
            <color indexed="81"/>
            <rFont val="ＭＳ Ｐゴシック"/>
            <family val="3"/>
            <charset val="128"/>
          </rPr>
          <t>姓　名　は１マス空けること</t>
        </r>
      </text>
    </comment>
    <comment ref="Q54" authorId="0">
      <text>
        <r>
          <rPr>
            <sz val="11"/>
            <color indexed="81"/>
            <rFont val="ＭＳ Ｐゴシック"/>
            <family val="3"/>
            <charset val="128"/>
          </rPr>
          <t>姓と名は１マス空けること
全角カタカナでいれる。
Ｆ７キーを押すとよい</t>
        </r>
      </text>
    </comment>
    <comment ref="R54" authorId="1">
      <text>
        <r>
          <rPr>
            <sz val="9"/>
            <color indexed="81"/>
            <rFont val="ＭＳ Ｐゴシック"/>
            <family val="3"/>
            <charset val="128"/>
          </rPr>
          <t xml:space="preserve">県外は（）内に県名を
</t>
        </r>
      </text>
    </comment>
    <comment ref="S54" authorId="0">
      <text>
        <r>
          <rPr>
            <sz val="9"/>
            <color indexed="81"/>
            <rFont val="ＭＳ Ｐゴシック"/>
            <family val="3"/>
            <charset val="128"/>
          </rPr>
          <t xml:space="preserve">この列は０１，０２などを表示するために文字列になっています。形式を変えないこと
</t>
        </r>
      </text>
    </comment>
    <comment ref="W54" authorId="0">
      <text>
        <r>
          <rPr>
            <sz val="9"/>
            <color indexed="81"/>
            <rFont val="ＭＳ Ｐゴシック"/>
            <family val="3"/>
            <charset val="128"/>
          </rPr>
          <t xml:space="preserve">この列は０１，０２などを表示するために文字列になっています。形式を変えないこと
</t>
        </r>
      </text>
    </comment>
    <comment ref="P55" authorId="0">
      <text>
        <r>
          <rPr>
            <sz val="11"/>
            <color indexed="81"/>
            <rFont val="ＭＳ Ｐゴシック"/>
            <family val="3"/>
            <charset val="128"/>
          </rPr>
          <t>姓　名　は１マス空けること</t>
        </r>
      </text>
    </comment>
    <comment ref="Q55" authorId="0">
      <text>
        <r>
          <rPr>
            <sz val="11"/>
            <color indexed="81"/>
            <rFont val="ＭＳ Ｐゴシック"/>
            <family val="3"/>
            <charset val="128"/>
          </rPr>
          <t>姓と名は１マス空けること
全角カタカナでいれる。
Ｆ７キーを押すとよい</t>
        </r>
      </text>
    </comment>
    <comment ref="R55" authorId="1">
      <text>
        <r>
          <rPr>
            <sz val="9"/>
            <color indexed="81"/>
            <rFont val="ＭＳ Ｐゴシック"/>
            <family val="3"/>
            <charset val="128"/>
          </rPr>
          <t xml:space="preserve">県外は（）内に県名を
</t>
        </r>
      </text>
    </comment>
    <comment ref="S55" authorId="0">
      <text>
        <r>
          <rPr>
            <sz val="9"/>
            <color indexed="81"/>
            <rFont val="ＭＳ Ｐゴシック"/>
            <family val="3"/>
            <charset val="128"/>
          </rPr>
          <t xml:space="preserve">この列は０１，０２などを表示するために文字列になっています。形式を変えないこと
</t>
        </r>
      </text>
    </comment>
    <comment ref="W55" authorId="0">
      <text>
        <r>
          <rPr>
            <sz val="9"/>
            <color indexed="81"/>
            <rFont val="ＭＳ Ｐゴシック"/>
            <family val="3"/>
            <charset val="128"/>
          </rPr>
          <t xml:space="preserve">この列は０１，０２などを表示するために文字列になっています。形式を変えないこと
</t>
        </r>
      </text>
    </comment>
    <comment ref="P56" authorId="0">
      <text>
        <r>
          <rPr>
            <sz val="11"/>
            <color indexed="81"/>
            <rFont val="ＭＳ Ｐゴシック"/>
            <family val="3"/>
            <charset val="128"/>
          </rPr>
          <t>姓　名　は１マス空けること</t>
        </r>
      </text>
    </comment>
    <comment ref="Q56" authorId="0">
      <text>
        <r>
          <rPr>
            <sz val="11"/>
            <color indexed="81"/>
            <rFont val="ＭＳ Ｐゴシック"/>
            <family val="3"/>
            <charset val="128"/>
          </rPr>
          <t>姓と名は１マス空けること
全角カタカナでいれる。
Ｆ７キーを押すとよい</t>
        </r>
      </text>
    </comment>
    <comment ref="R56" authorId="1">
      <text>
        <r>
          <rPr>
            <sz val="9"/>
            <color indexed="81"/>
            <rFont val="ＭＳ Ｐゴシック"/>
            <family val="3"/>
            <charset val="128"/>
          </rPr>
          <t xml:space="preserve">県外は（）内に県名を
</t>
        </r>
      </text>
    </comment>
    <comment ref="S56" authorId="0">
      <text>
        <r>
          <rPr>
            <sz val="9"/>
            <color indexed="81"/>
            <rFont val="ＭＳ Ｐゴシック"/>
            <family val="3"/>
            <charset val="128"/>
          </rPr>
          <t xml:space="preserve">この列は０１，０２などを表示するために文字列になっています。形式を変えないこと
</t>
        </r>
      </text>
    </comment>
    <comment ref="W56" authorId="0">
      <text>
        <r>
          <rPr>
            <sz val="9"/>
            <color indexed="81"/>
            <rFont val="ＭＳ Ｐゴシック"/>
            <family val="3"/>
            <charset val="128"/>
          </rPr>
          <t xml:space="preserve">この列は０１，０２などを表示するために文字列になっています。形式を変えないこと
</t>
        </r>
      </text>
    </comment>
    <comment ref="P57" authorId="0">
      <text>
        <r>
          <rPr>
            <sz val="11"/>
            <color indexed="81"/>
            <rFont val="ＭＳ Ｐゴシック"/>
            <family val="3"/>
            <charset val="128"/>
          </rPr>
          <t>姓　名　は１マス空けること</t>
        </r>
      </text>
    </comment>
    <comment ref="Q57" authorId="0">
      <text>
        <r>
          <rPr>
            <sz val="11"/>
            <color indexed="81"/>
            <rFont val="ＭＳ Ｐゴシック"/>
            <family val="3"/>
            <charset val="128"/>
          </rPr>
          <t>姓と名は１マス空けること
全角カタカナでいれる。
Ｆ７キーを押すとよい</t>
        </r>
      </text>
    </comment>
    <comment ref="R57" authorId="1">
      <text>
        <r>
          <rPr>
            <sz val="9"/>
            <color indexed="81"/>
            <rFont val="ＭＳ Ｐゴシック"/>
            <family val="3"/>
            <charset val="128"/>
          </rPr>
          <t xml:space="preserve">県外は（）内に県名を
</t>
        </r>
      </text>
    </comment>
    <comment ref="S57" authorId="0">
      <text>
        <r>
          <rPr>
            <sz val="9"/>
            <color indexed="81"/>
            <rFont val="ＭＳ Ｐゴシック"/>
            <family val="3"/>
            <charset val="128"/>
          </rPr>
          <t xml:space="preserve">この列は０１，０２などを表示するために文字列になっています。形式を変えないこと
</t>
        </r>
      </text>
    </comment>
    <comment ref="W57" authorId="0">
      <text>
        <r>
          <rPr>
            <sz val="9"/>
            <color indexed="81"/>
            <rFont val="ＭＳ Ｐゴシック"/>
            <family val="3"/>
            <charset val="128"/>
          </rPr>
          <t xml:space="preserve">この列は０１，０２などを表示するために文字列になっています。形式を変えないこと
</t>
        </r>
      </text>
    </comment>
    <comment ref="P58" authorId="0">
      <text>
        <r>
          <rPr>
            <sz val="11"/>
            <color indexed="81"/>
            <rFont val="ＭＳ Ｐゴシック"/>
            <family val="3"/>
            <charset val="128"/>
          </rPr>
          <t>姓　名　は１マス空けること</t>
        </r>
      </text>
    </comment>
    <comment ref="Q58" authorId="0">
      <text>
        <r>
          <rPr>
            <sz val="11"/>
            <color indexed="81"/>
            <rFont val="ＭＳ Ｐゴシック"/>
            <family val="3"/>
            <charset val="128"/>
          </rPr>
          <t>姓と名は１マス空けること
全角カタカナでいれる。
Ｆ７キーを押すとよい</t>
        </r>
      </text>
    </comment>
    <comment ref="R58" authorId="1">
      <text>
        <r>
          <rPr>
            <sz val="9"/>
            <color indexed="81"/>
            <rFont val="ＭＳ Ｐゴシック"/>
            <family val="3"/>
            <charset val="128"/>
          </rPr>
          <t xml:space="preserve">県外は（）内に県名を
</t>
        </r>
      </text>
    </comment>
    <comment ref="S58" authorId="0">
      <text>
        <r>
          <rPr>
            <sz val="9"/>
            <color indexed="81"/>
            <rFont val="ＭＳ Ｐゴシック"/>
            <family val="3"/>
            <charset val="128"/>
          </rPr>
          <t xml:space="preserve">この列は０１，０２などを表示するために文字列になっています。形式を変えないこと
</t>
        </r>
      </text>
    </comment>
    <comment ref="W58" authorId="0">
      <text>
        <r>
          <rPr>
            <sz val="9"/>
            <color indexed="81"/>
            <rFont val="ＭＳ Ｐゴシック"/>
            <family val="3"/>
            <charset val="128"/>
          </rPr>
          <t xml:space="preserve">この列は０１，０２などを表示するために文字列になっています。形式を変えないこと
</t>
        </r>
      </text>
    </comment>
    <comment ref="P59" authorId="0">
      <text>
        <r>
          <rPr>
            <sz val="11"/>
            <color indexed="81"/>
            <rFont val="ＭＳ Ｐゴシック"/>
            <family val="3"/>
            <charset val="128"/>
          </rPr>
          <t>姓　名　は１マス空けること</t>
        </r>
      </text>
    </comment>
    <comment ref="Q59" authorId="0">
      <text>
        <r>
          <rPr>
            <sz val="11"/>
            <color indexed="81"/>
            <rFont val="ＭＳ Ｐゴシック"/>
            <family val="3"/>
            <charset val="128"/>
          </rPr>
          <t>姓と名は１マス空けること
全角カタカナでいれる。
Ｆ７キーを押すとよい</t>
        </r>
      </text>
    </comment>
    <comment ref="R59" authorId="1">
      <text>
        <r>
          <rPr>
            <sz val="9"/>
            <color indexed="81"/>
            <rFont val="ＭＳ Ｐゴシック"/>
            <family val="3"/>
            <charset val="128"/>
          </rPr>
          <t xml:space="preserve">県外は（）内に県名を
</t>
        </r>
      </text>
    </comment>
    <comment ref="S59" authorId="0">
      <text>
        <r>
          <rPr>
            <sz val="9"/>
            <color indexed="81"/>
            <rFont val="ＭＳ Ｐゴシック"/>
            <family val="3"/>
            <charset val="128"/>
          </rPr>
          <t xml:space="preserve">この列は０１，０２などを表示するために文字列になっています。形式を変えないこと
</t>
        </r>
      </text>
    </comment>
    <comment ref="W59" authorId="0">
      <text>
        <r>
          <rPr>
            <sz val="9"/>
            <color indexed="81"/>
            <rFont val="ＭＳ Ｐゴシック"/>
            <family val="3"/>
            <charset val="128"/>
          </rPr>
          <t xml:space="preserve">この列は０１，０２などを表示するために文字列になっています。形式を変えないこと
</t>
        </r>
      </text>
    </comment>
    <comment ref="P60" authorId="0">
      <text>
        <r>
          <rPr>
            <sz val="11"/>
            <color indexed="81"/>
            <rFont val="ＭＳ Ｐゴシック"/>
            <family val="3"/>
            <charset val="128"/>
          </rPr>
          <t>姓　名　は１マス空けること</t>
        </r>
      </text>
    </comment>
    <comment ref="Q60" authorId="0">
      <text>
        <r>
          <rPr>
            <sz val="11"/>
            <color indexed="81"/>
            <rFont val="ＭＳ Ｐゴシック"/>
            <family val="3"/>
            <charset val="128"/>
          </rPr>
          <t>姓と名は１マス空けること
全角カタカナでいれる。
Ｆ７キーを押すとよい</t>
        </r>
      </text>
    </comment>
    <comment ref="R60" authorId="1">
      <text>
        <r>
          <rPr>
            <sz val="9"/>
            <color indexed="81"/>
            <rFont val="ＭＳ Ｐゴシック"/>
            <family val="3"/>
            <charset val="128"/>
          </rPr>
          <t xml:space="preserve">県外は（）内に県名を
</t>
        </r>
      </text>
    </comment>
    <comment ref="S60" authorId="0">
      <text>
        <r>
          <rPr>
            <sz val="9"/>
            <color indexed="81"/>
            <rFont val="ＭＳ Ｐゴシック"/>
            <family val="3"/>
            <charset val="128"/>
          </rPr>
          <t xml:space="preserve">この列は０１，０２などを表示するために文字列になっています。形式を変えないこと
</t>
        </r>
      </text>
    </comment>
    <comment ref="W60" authorId="0">
      <text>
        <r>
          <rPr>
            <sz val="9"/>
            <color indexed="81"/>
            <rFont val="ＭＳ Ｐゴシック"/>
            <family val="3"/>
            <charset val="128"/>
          </rPr>
          <t xml:space="preserve">この列は０１，０２などを表示するために文字列になっています。形式を変えないこと
</t>
        </r>
      </text>
    </comment>
    <comment ref="P61" authorId="0">
      <text>
        <r>
          <rPr>
            <sz val="11"/>
            <color indexed="81"/>
            <rFont val="ＭＳ Ｐゴシック"/>
            <family val="3"/>
            <charset val="128"/>
          </rPr>
          <t>姓　名　は１マス空けること</t>
        </r>
      </text>
    </comment>
    <comment ref="Q61" authorId="0">
      <text>
        <r>
          <rPr>
            <sz val="11"/>
            <color indexed="81"/>
            <rFont val="ＭＳ Ｐゴシック"/>
            <family val="3"/>
            <charset val="128"/>
          </rPr>
          <t>姓と名は１マス空けること
全角カタカナでいれる。
Ｆ７キーを押すとよい</t>
        </r>
      </text>
    </comment>
    <comment ref="R61" authorId="1">
      <text>
        <r>
          <rPr>
            <sz val="9"/>
            <color indexed="81"/>
            <rFont val="ＭＳ Ｐゴシック"/>
            <family val="3"/>
            <charset val="128"/>
          </rPr>
          <t xml:space="preserve">県外は（）内に県名を
</t>
        </r>
      </text>
    </comment>
    <comment ref="S61" authorId="0">
      <text>
        <r>
          <rPr>
            <sz val="9"/>
            <color indexed="81"/>
            <rFont val="ＭＳ Ｐゴシック"/>
            <family val="3"/>
            <charset val="128"/>
          </rPr>
          <t xml:space="preserve">この列は０１，０２などを表示するために文字列になっています。形式を変えないこと
</t>
        </r>
      </text>
    </comment>
    <comment ref="W61" authorId="0">
      <text>
        <r>
          <rPr>
            <sz val="9"/>
            <color indexed="81"/>
            <rFont val="ＭＳ Ｐゴシック"/>
            <family val="3"/>
            <charset val="128"/>
          </rPr>
          <t xml:space="preserve">この列は０１，０２などを表示するために文字列になっています。形式を変えないこと
</t>
        </r>
      </text>
    </comment>
    <comment ref="P62" authorId="0">
      <text>
        <r>
          <rPr>
            <sz val="11"/>
            <color indexed="81"/>
            <rFont val="ＭＳ Ｐゴシック"/>
            <family val="3"/>
            <charset val="128"/>
          </rPr>
          <t>姓　名　は１マス空けること</t>
        </r>
      </text>
    </comment>
    <comment ref="Q62" authorId="0">
      <text>
        <r>
          <rPr>
            <sz val="11"/>
            <color indexed="81"/>
            <rFont val="ＭＳ Ｐゴシック"/>
            <family val="3"/>
            <charset val="128"/>
          </rPr>
          <t>姓と名は１マス空けること
全角カタカナでいれる。
Ｆ７キーを押すとよい</t>
        </r>
      </text>
    </comment>
    <comment ref="R62" authorId="1">
      <text>
        <r>
          <rPr>
            <sz val="9"/>
            <color indexed="81"/>
            <rFont val="ＭＳ Ｐゴシック"/>
            <family val="3"/>
            <charset val="128"/>
          </rPr>
          <t xml:space="preserve">県外は（）内に県名を
</t>
        </r>
      </text>
    </comment>
    <comment ref="S62" authorId="0">
      <text>
        <r>
          <rPr>
            <sz val="9"/>
            <color indexed="81"/>
            <rFont val="ＭＳ Ｐゴシック"/>
            <family val="3"/>
            <charset val="128"/>
          </rPr>
          <t xml:space="preserve">この列は０１，０２などを表示するために文字列になっています。形式を変えないこと
</t>
        </r>
      </text>
    </comment>
    <comment ref="W62" authorId="0">
      <text>
        <r>
          <rPr>
            <sz val="9"/>
            <color indexed="81"/>
            <rFont val="ＭＳ Ｐゴシック"/>
            <family val="3"/>
            <charset val="128"/>
          </rPr>
          <t xml:space="preserve">この列は０１，０２などを表示するために文字列になっています。形式を変えないこと
</t>
        </r>
      </text>
    </comment>
    <comment ref="P63" authorId="0">
      <text>
        <r>
          <rPr>
            <sz val="11"/>
            <color indexed="81"/>
            <rFont val="ＭＳ Ｐゴシック"/>
            <family val="3"/>
            <charset val="128"/>
          </rPr>
          <t>姓　名　は１マス空けること</t>
        </r>
      </text>
    </comment>
    <comment ref="Q63" authorId="0">
      <text>
        <r>
          <rPr>
            <sz val="11"/>
            <color indexed="81"/>
            <rFont val="ＭＳ Ｐゴシック"/>
            <family val="3"/>
            <charset val="128"/>
          </rPr>
          <t>姓と名は１マス空けること
全角カタカナでいれる。
Ｆ７キーを押すとよい</t>
        </r>
      </text>
    </comment>
    <comment ref="R63" authorId="1">
      <text>
        <r>
          <rPr>
            <sz val="9"/>
            <color indexed="81"/>
            <rFont val="ＭＳ Ｐゴシック"/>
            <family val="3"/>
            <charset val="128"/>
          </rPr>
          <t xml:space="preserve">県外は（）内に県名を
</t>
        </r>
      </text>
    </comment>
    <comment ref="S63" authorId="0">
      <text>
        <r>
          <rPr>
            <sz val="9"/>
            <color indexed="81"/>
            <rFont val="ＭＳ Ｐゴシック"/>
            <family val="3"/>
            <charset val="128"/>
          </rPr>
          <t xml:space="preserve">この列は０１，０２などを表示するために文字列になっています。形式を変えないこと
</t>
        </r>
      </text>
    </comment>
    <comment ref="W63" authorId="0">
      <text>
        <r>
          <rPr>
            <sz val="9"/>
            <color indexed="81"/>
            <rFont val="ＭＳ Ｐゴシック"/>
            <family val="3"/>
            <charset val="128"/>
          </rPr>
          <t xml:space="preserve">この列は０１，０２などを表示するために文字列になっています。形式を変えないこと
</t>
        </r>
      </text>
    </comment>
    <comment ref="P64" authorId="0">
      <text>
        <r>
          <rPr>
            <sz val="11"/>
            <color indexed="81"/>
            <rFont val="ＭＳ Ｐゴシック"/>
            <family val="3"/>
            <charset val="128"/>
          </rPr>
          <t>姓　名　は１マス空けること</t>
        </r>
      </text>
    </comment>
    <comment ref="Q64" authorId="0">
      <text>
        <r>
          <rPr>
            <sz val="11"/>
            <color indexed="81"/>
            <rFont val="ＭＳ Ｐゴシック"/>
            <family val="3"/>
            <charset val="128"/>
          </rPr>
          <t>姓と名は１マス空けること
全角カタカナでいれる。
Ｆ７キーを押すとよい</t>
        </r>
      </text>
    </comment>
    <comment ref="R64" authorId="1">
      <text>
        <r>
          <rPr>
            <sz val="9"/>
            <color indexed="81"/>
            <rFont val="ＭＳ Ｐゴシック"/>
            <family val="3"/>
            <charset val="128"/>
          </rPr>
          <t xml:space="preserve">県外は（）内に県名を
</t>
        </r>
      </text>
    </comment>
    <comment ref="S64" authorId="0">
      <text>
        <r>
          <rPr>
            <sz val="9"/>
            <color indexed="81"/>
            <rFont val="ＭＳ Ｐゴシック"/>
            <family val="3"/>
            <charset val="128"/>
          </rPr>
          <t xml:space="preserve">この列は０１，０２などを表示するために文字列になっています。形式を変えないこと
</t>
        </r>
      </text>
    </comment>
    <comment ref="W64" authorId="0">
      <text>
        <r>
          <rPr>
            <sz val="9"/>
            <color indexed="81"/>
            <rFont val="ＭＳ Ｐゴシック"/>
            <family val="3"/>
            <charset val="128"/>
          </rPr>
          <t xml:space="preserve">この列は０１，０２などを表示するために文字列になっています。形式を変えないこと
</t>
        </r>
      </text>
    </comment>
    <comment ref="P65" authorId="0">
      <text>
        <r>
          <rPr>
            <sz val="11"/>
            <color indexed="81"/>
            <rFont val="ＭＳ Ｐゴシック"/>
            <family val="3"/>
            <charset val="128"/>
          </rPr>
          <t>姓　名　は１マス空けること</t>
        </r>
      </text>
    </comment>
    <comment ref="Q65" authorId="0">
      <text>
        <r>
          <rPr>
            <sz val="11"/>
            <color indexed="81"/>
            <rFont val="ＭＳ Ｐゴシック"/>
            <family val="3"/>
            <charset val="128"/>
          </rPr>
          <t>姓と名は１マス空けること
全角カタカナでいれる。
Ｆ７キーを押すとよい</t>
        </r>
      </text>
    </comment>
    <comment ref="R65" authorId="1">
      <text>
        <r>
          <rPr>
            <sz val="9"/>
            <color indexed="81"/>
            <rFont val="ＭＳ Ｐゴシック"/>
            <family val="3"/>
            <charset val="128"/>
          </rPr>
          <t xml:space="preserve">県外は（）内に県名を
</t>
        </r>
      </text>
    </comment>
    <comment ref="S65" authorId="0">
      <text>
        <r>
          <rPr>
            <sz val="9"/>
            <color indexed="81"/>
            <rFont val="ＭＳ Ｐゴシック"/>
            <family val="3"/>
            <charset val="128"/>
          </rPr>
          <t xml:space="preserve">この列は０１，０２などを表示するために文字列になっています。形式を変えないこと
</t>
        </r>
      </text>
    </comment>
    <comment ref="W65" authorId="0">
      <text>
        <r>
          <rPr>
            <sz val="9"/>
            <color indexed="81"/>
            <rFont val="ＭＳ Ｐゴシック"/>
            <family val="3"/>
            <charset val="128"/>
          </rPr>
          <t xml:space="preserve">この列は０１，０２などを表示するために文字列になっています。形式を変えないこと
</t>
        </r>
      </text>
    </comment>
    <comment ref="P66" authorId="0">
      <text>
        <r>
          <rPr>
            <sz val="11"/>
            <color indexed="81"/>
            <rFont val="ＭＳ Ｐゴシック"/>
            <family val="3"/>
            <charset val="128"/>
          </rPr>
          <t>姓　名　は１マス空けること</t>
        </r>
      </text>
    </comment>
    <comment ref="Q66" authorId="0">
      <text>
        <r>
          <rPr>
            <sz val="11"/>
            <color indexed="81"/>
            <rFont val="ＭＳ Ｐゴシック"/>
            <family val="3"/>
            <charset val="128"/>
          </rPr>
          <t>姓と名は１マス空けること
全角カタカナでいれる。
Ｆ７キーを押すとよい</t>
        </r>
      </text>
    </comment>
    <comment ref="R66" authorId="1">
      <text>
        <r>
          <rPr>
            <sz val="9"/>
            <color indexed="81"/>
            <rFont val="ＭＳ Ｐゴシック"/>
            <family val="3"/>
            <charset val="128"/>
          </rPr>
          <t xml:space="preserve">県外は（）内に県名を
</t>
        </r>
      </text>
    </comment>
    <comment ref="S66" authorId="0">
      <text>
        <r>
          <rPr>
            <sz val="9"/>
            <color indexed="81"/>
            <rFont val="ＭＳ Ｐゴシック"/>
            <family val="3"/>
            <charset val="128"/>
          </rPr>
          <t xml:space="preserve">この列は０１，０２などを表示するために文字列になっています。形式を変えないこと
</t>
        </r>
      </text>
    </comment>
    <comment ref="W66" authorId="0">
      <text>
        <r>
          <rPr>
            <sz val="9"/>
            <color indexed="81"/>
            <rFont val="ＭＳ Ｐゴシック"/>
            <family val="3"/>
            <charset val="128"/>
          </rPr>
          <t xml:space="preserve">この列は０１，０２などを表示するために文字列になっています。形式を変えないこと
</t>
        </r>
      </text>
    </comment>
    <comment ref="P67" authorId="0">
      <text>
        <r>
          <rPr>
            <sz val="11"/>
            <color indexed="81"/>
            <rFont val="ＭＳ Ｐゴシック"/>
            <family val="3"/>
            <charset val="128"/>
          </rPr>
          <t>姓　名　は１マス空けること</t>
        </r>
      </text>
    </comment>
    <comment ref="Q67" authorId="0">
      <text>
        <r>
          <rPr>
            <sz val="11"/>
            <color indexed="81"/>
            <rFont val="ＭＳ Ｐゴシック"/>
            <family val="3"/>
            <charset val="128"/>
          </rPr>
          <t>姓と名は１マス空けること
全角カタカナでいれる。
Ｆ７キーを押すとよい</t>
        </r>
      </text>
    </comment>
    <comment ref="R67" authorId="1">
      <text>
        <r>
          <rPr>
            <sz val="9"/>
            <color indexed="81"/>
            <rFont val="ＭＳ Ｐゴシック"/>
            <family val="3"/>
            <charset val="128"/>
          </rPr>
          <t xml:space="preserve">県外は（）内に県名を
</t>
        </r>
      </text>
    </comment>
    <comment ref="S67" authorId="0">
      <text>
        <r>
          <rPr>
            <sz val="9"/>
            <color indexed="81"/>
            <rFont val="ＭＳ Ｐゴシック"/>
            <family val="3"/>
            <charset val="128"/>
          </rPr>
          <t xml:space="preserve">この列は０１，０２などを表示するために文字列になっています。形式を変えないこと
</t>
        </r>
      </text>
    </comment>
    <comment ref="W67" authorId="0">
      <text>
        <r>
          <rPr>
            <sz val="9"/>
            <color indexed="81"/>
            <rFont val="ＭＳ Ｐゴシック"/>
            <family val="3"/>
            <charset val="128"/>
          </rPr>
          <t xml:space="preserve">この列は０１，０２などを表示するために文字列になっています。形式を変えないこと
</t>
        </r>
      </text>
    </comment>
    <comment ref="P68" authorId="0">
      <text>
        <r>
          <rPr>
            <sz val="11"/>
            <color indexed="81"/>
            <rFont val="ＭＳ Ｐゴシック"/>
            <family val="3"/>
            <charset val="128"/>
          </rPr>
          <t>姓　名　は１マス空けること</t>
        </r>
      </text>
    </comment>
    <comment ref="Q68" authorId="0">
      <text>
        <r>
          <rPr>
            <sz val="11"/>
            <color indexed="81"/>
            <rFont val="ＭＳ Ｐゴシック"/>
            <family val="3"/>
            <charset val="128"/>
          </rPr>
          <t>姓と名は１マス空けること
全角カタカナでいれる。
Ｆ７キーを押すとよい</t>
        </r>
      </text>
    </comment>
    <comment ref="R68" authorId="1">
      <text>
        <r>
          <rPr>
            <sz val="9"/>
            <color indexed="81"/>
            <rFont val="ＭＳ Ｐゴシック"/>
            <family val="3"/>
            <charset val="128"/>
          </rPr>
          <t xml:space="preserve">県外は（）内に県名を
</t>
        </r>
      </text>
    </comment>
    <comment ref="S68" authorId="0">
      <text>
        <r>
          <rPr>
            <sz val="9"/>
            <color indexed="81"/>
            <rFont val="ＭＳ Ｐゴシック"/>
            <family val="3"/>
            <charset val="128"/>
          </rPr>
          <t xml:space="preserve">この列は０１，０２などを表示するために文字列になっています。形式を変えないこと
</t>
        </r>
      </text>
    </comment>
    <comment ref="W68" authorId="0">
      <text>
        <r>
          <rPr>
            <sz val="9"/>
            <color indexed="81"/>
            <rFont val="ＭＳ Ｐゴシック"/>
            <family val="3"/>
            <charset val="128"/>
          </rPr>
          <t xml:space="preserve">この列は０１，０２などを表示するために文字列になっています。形式を変えないこと
</t>
        </r>
      </text>
    </comment>
    <comment ref="P69" authorId="0">
      <text>
        <r>
          <rPr>
            <sz val="11"/>
            <color indexed="81"/>
            <rFont val="ＭＳ Ｐゴシック"/>
            <family val="3"/>
            <charset val="128"/>
          </rPr>
          <t>姓　名　は１マス空けること</t>
        </r>
      </text>
    </comment>
    <comment ref="Q69" authorId="0">
      <text>
        <r>
          <rPr>
            <sz val="11"/>
            <color indexed="81"/>
            <rFont val="ＭＳ Ｐゴシック"/>
            <family val="3"/>
            <charset val="128"/>
          </rPr>
          <t>姓と名は１マス空けること
全角カタカナでいれる。
Ｆ７キーを押すとよい</t>
        </r>
      </text>
    </comment>
    <comment ref="R69" authorId="1">
      <text>
        <r>
          <rPr>
            <sz val="9"/>
            <color indexed="81"/>
            <rFont val="ＭＳ Ｐゴシック"/>
            <family val="3"/>
            <charset val="128"/>
          </rPr>
          <t xml:space="preserve">県外は（）内に県名を
</t>
        </r>
      </text>
    </comment>
    <comment ref="S69" authorId="0">
      <text>
        <r>
          <rPr>
            <sz val="9"/>
            <color indexed="81"/>
            <rFont val="ＭＳ Ｐゴシック"/>
            <family val="3"/>
            <charset val="128"/>
          </rPr>
          <t xml:space="preserve">この列は０１，０２などを表示するために文字列になっています。形式を変えないこと
</t>
        </r>
      </text>
    </comment>
    <comment ref="W69" authorId="0">
      <text>
        <r>
          <rPr>
            <sz val="9"/>
            <color indexed="81"/>
            <rFont val="ＭＳ Ｐゴシック"/>
            <family val="3"/>
            <charset val="128"/>
          </rPr>
          <t xml:space="preserve">この列は０１，０２などを表示するために文字列になっています。形式を変えないこと
</t>
        </r>
      </text>
    </comment>
    <comment ref="P70" authorId="0">
      <text>
        <r>
          <rPr>
            <sz val="11"/>
            <color indexed="81"/>
            <rFont val="ＭＳ Ｐゴシック"/>
            <family val="3"/>
            <charset val="128"/>
          </rPr>
          <t>姓　名　は１マス空けること</t>
        </r>
      </text>
    </comment>
    <comment ref="Q70" authorId="0">
      <text>
        <r>
          <rPr>
            <sz val="11"/>
            <color indexed="81"/>
            <rFont val="ＭＳ Ｐゴシック"/>
            <family val="3"/>
            <charset val="128"/>
          </rPr>
          <t>姓と名は１マス空けること
全角カタカナでいれる。
Ｆ７キーを押すとよい</t>
        </r>
      </text>
    </comment>
    <comment ref="R70" authorId="1">
      <text>
        <r>
          <rPr>
            <sz val="9"/>
            <color indexed="81"/>
            <rFont val="ＭＳ Ｐゴシック"/>
            <family val="3"/>
            <charset val="128"/>
          </rPr>
          <t xml:space="preserve">県外は（）内に県名を
</t>
        </r>
      </text>
    </comment>
    <comment ref="S70" authorId="0">
      <text>
        <r>
          <rPr>
            <sz val="9"/>
            <color indexed="81"/>
            <rFont val="ＭＳ Ｐゴシック"/>
            <family val="3"/>
            <charset val="128"/>
          </rPr>
          <t xml:space="preserve">この列は０１，０２などを表示するために文字列になっています。形式を変えないこと
</t>
        </r>
      </text>
    </comment>
    <comment ref="W70" authorId="0">
      <text>
        <r>
          <rPr>
            <sz val="9"/>
            <color indexed="81"/>
            <rFont val="ＭＳ Ｐゴシック"/>
            <family val="3"/>
            <charset val="128"/>
          </rPr>
          <t xml:space="preserve">この列は０１，０２などを表示するために文字列になっています。形式を変えないこと
</t>
        </r>
      </text>
    </comment>
    <comment ref="P71" authorId="0">
      <text>
        <r>
          <rPr>
            <sz val="11"/>
            <color indexed="81"/>
            <rFont val="ＭＳ Ｐゴシック"/>
            <family val="3"/>
            <charset val="128"/>
          </rPr>
          <t>姓　名　は１マス空けること</t>
        </r>
      </text>
    </comment>
    <comment ref="Q71" authorId="0">
      <text>
        <r>
          <rPr>
            <sz val="11"/>
            <color indexed="81"/>
            <rFont val="ＭＳ Ｐゴシック"/>
            <family val="3"/>
            <charset val="128"/>
          </rPr>
          <t>姓と名は１マス空けること
全角カタカナでいれる。
Ｆ７キーを押すとよい</t>
        </r>
      </text>
    </comment>
    <comment ref="R71" authorId="1">
      <text>
        <r>
          <rPr>
            <sz val="9"/>
            <color indexed="81"/>
            <rFont val="ＭＳ Ｐゴシック"/>
            <family val="3"/>
            <charset val="128"/>
          </rPr>
          <t xml:space="preserve">県外は（）内に県名を
</t>
        </r>
      </text>
    </comment>
    <comment ref="S71" authorId="0">
      <text>
        <r>
          <rPr>
            <sz val="9"/>
            <color indexed="81"/>
            <rFont val="ＭＳ Ｐゴシック"/>
            <family val="3"/>
            <charset val="128"/>
          </rPr>
          <t xml:space="preserve">この列は０１，０２などを表示するために文字列になっています。形式を変えないこと
</t>
        </r>
      </text>
    </comment>
    <comment ref="W71" authorId="0">
      <text>
        <r>
          <rPr>
            <sz val="9"/>
            <color indexed="81"/>
            <rFont val="ＭＳ Ｐゴシック"/>
            <family val="3"/>
            <charset val="128"/>
          </rPr>
          <t xml:space="preserve">この列は０１，０２などを表示するために文字列になっています。形式を変えないこと
</t>
        </r>
      </text>
    </comment>
    <comment ref="P72" authorId="0">
      <text>
        <r>
          <rPr>
            <sz val="11"/>
            <color indexed="81"/>
            <rFont val="ＭＳ Ｐゴシック"/>
            <family val="3"/>
            <charset val="128"/>
          </rPr>
          <t>姓　名　は１マス空けること</t>
        </r>
      </text>
    </comment>
    <comment ref="Q72" authorId="0">
      <text>
        <r>
          <rPr>
            <sz val="11"/>
            <color indexed="81"/>
            <rFont val="ＭＳ Ｐゴシック"/>
            <family val="3"/>
            <charset val="128"/>
          </rPr>
          <t>姓と名は１マス空けること
全角カタカナでいれる。
Ｆ７キーを押すとよい</t>
        </r>
      </text>
    </comment>
    <comment ref="R72" authorId="1">
      <text>
        <r>
          <rPr>
            <sz val="9"/>
            <color indexed="81"/>
            <rFont val="ＭＳ Ｐゴシック"/>
            <family val="3"/>
            <charset val="128"/>
          </rPr>
          <t xml:space="preserve">県外は（）内に県名を
</t>
        </r>
      </text>
    </comment>
    <comment ref="S72" authorId="0">
      <text>
        <r>
          <rPr>
            <sz val="9"/>
            <color indexed="81"/>
            <rFont val="ＭＳ Ｐゴシック"/>
            <family val="3"/>
            <charset val="128"/>
          </rPr>
          <t xml:space="preserve">この列は０１，０２などを表示するために文字列になっています。形式を変えないこと
</t>
        </r>
      </text>
    </comment>
    <comment ref="W72" authorId="0">
      <text>
        <r>
          <rPr>
            <sz val="9"/>
            <color indexed="81"/>
            <rFont val="ＭＳ Ｐゴシック"/>
            <family val="3"/>
            <charset val="128"/>
          </rPr>
          <t xml:space="preserve">この列は０１，０２などを表示するために文字列になっています。形式を変えないこと
</t>
        </r>
      </text>
    </comment>
    <comment ref="P73" authorId="0">
      <text>
        <r>
          <rPr>
            <sz val="11"/>
            <color indexed="81"/>
            <rFont val="ＭＳ Ｐゴシック"/>
            <family val="3"/>
            <charset val="128"/>
          </rPr>
          <t>姓　名　は１マス空けること</t>
        </r>
      </text>
    </comment>
    <comment ref="Q73" authorId="0">
      <text>
        <r>
          <rPr>
            <sz val="11"/>
            <color indexed="81"/>
            <rFont val="ＭＳ Ｐゴシック"/>
            <family val="3"/>
            <charset val="128"/>
          </rPr>
          <t>姓と名は１マス空けること
全角カタカナでいれる。
Ｆ７キーを押すとよい</t>
        </r>
      </text>
    </comment>
    <comment ref="R73" authorId="1">
      <text>
        <r>
          <rPr>
            <sz val="9"/>
            <color indexed="81"/>
            <rFont val="ＭＳ Ｐゴシック"/>
            <family val="3"/>
            <charset val="128"/>
          </rPr>
          <t xml:space="preserve">県外は（）内に県名を
</t>
        </r>
      </text>
    </comment>
    <comment ref="S73" authorId="0">
      <text>
        <r>
          <rPr>
            <sz val="9"/>
            <color indexed="81"/>
            <rFont val="ＭＳ Ｐゴシック"/>
            <family val="3"/>
            <charset val="128"/>
          </rPr>
          <t xml:space="preserve">この列は０１，０２などを表示するために文字列になっています。形式を変えないこと
</t>
        </r>
      </text>
    </comment>
    <comment ref="W73" authorId="0">
      <text>
        <r>
          <rPr>
            <sz val="9"/>
            <color indexed="81"/>
            <rFont val="ＭＳ Ｐゴシック"/>
            <family val="3"/>
            <charset val="128"/>
          </rPr>
          <t xml:space="preserve">この列は０１，０２などを表示するために文字列になっています。形式を変えないこと
</t>
        </r>
      </text>
    </comment>
    <comment ref="P74" authorId="0">
      <text>
        <r>
          <rPr>
            <sz val="11"/>
            <color indexed="81"/>
            <rFont val="ＭＳ Ｐゴシック"/>
            <family val="3"/>
            <charset val="128"/>
          </rPr>
          <t>姓　名　は１マス空けること</t>
        </r>
      </text>
    </comment>
    <comment ref="Q74" authorId="0">
      <text>
        <r>
          <rPr>
            <sz val="11"/>
            <color indexed="81"/>
            <rFont val="ＭＳ Ｐゴシック"/>
            <family val="3"/>
            <charset val="128"/>
          </rPr>
          <t>姓と名は１マス空けること
全角カタカナでいれる。
Ｆ７キーを押すとよい</t>
        </r>
      </text>
    </comment>
    <comment ref="R74" authorId="1">
      <text>
        <r>
          <rPr>
            <sz val="9"/>
            <color indexed="81"/>
            <rFont val="ＭＳ Ｐゴシック"/>
            <family val="3"/>
            <charset val="128"/>
          </rPr>
          <t xml:space="preserve">県外は（）内に県名を
</t>
        </r>
      </text>
    </comment>
    <comment ref="S74" authorId="0">
      <text>
        <r>
          <rPr>
            <sz val="9"/>
            <color indexed="81"/>
            <rFont val="ＭＳ Ｐゴシック"/>
            <family val="3"/>
            <charset val="128"/>
          </rPr>
          <t xml:space="preserve">この列は０１，０２などを表示するために文字列になっています。形式を変えないこと
</t>
        </r>
      </text>
    </comment>
    <comment ref="W74" authorId="0">
      <text>
        <r>
          <rPr>
            <sz val="9"/>
            <color indexed="81"/>
            <rFont val="ＭＳ Ｐゴシック"/>
            <family val="3"/>
            <charset val="128"/>
          </rPr>
          <t xml:space="preserve">この列は０１，０２などを表示するために文字列になっています。形式を変えないこと
</t>
        </r>
      </text>
    </comment>
    <comment ref="P75" authorId="0">
      <text>
        <r>
          <rPr>
            <sz val="11"/>
            <color indexed="81"/>
            <rFont val="ＭＳ Ｐゴシック"/>
            <family val="3"/>
            <charset val="128"/>
          </rPr>
          <t>姓　名　は１マス空けること</t>
        </r>
      </text>
    </comment>
    <comment ref="Q75" authorId="0">
      <text>
        <r>
          <rPr>
            <sz val="11"/>
            <color indexed="81"/>
            <rFont val="ＭＳ Ｐゴシック"/>
            <family val="3"/>
            <charset val="128"/>
          </rPr>
          <t>姓と名は１マス空けること
全角カタカナでいれる。
Ｆ７キーを押すとよい</t>
        </r>
      </text>
    </comment>
    <comment ref="R75" authorId="1">
      <text>
        <r>
          <rPr>
            <sz val="9"/>
            <color indexed="81"/>
            <rFont val="ＭＳ Ｐゴシック"/>
            <family val="3"/>
            <charset val="128"/>
          </rPr>
          <t xml:space="preserve">県外は（）内に県名を
</t>
        </r>
      </text>
    </comment>
    <comment ref="S75" authorId="0">
      <text>
        <r>
          <rPr>
            <sz val="9"/>
            <color indexed="81"/>
            <rFont val="ＭＳ Ｐゴシック"/>
            <family val="3"/>
            <charset val="128"/>
          </rPr>
          <t xml:space="preserve">この列は０１，０２などを表示するために文字列になっています。形式を変えないこと
</t>
        </r>
      </text>
    </comment>
    <comment ref="W75" authorId="0">
      <text>
        <r>
          <rPr>
            <sz val="9"/>
            <color indexed="81"/>
            <rFont val="ＭＳ Ｐゴシック"/>
            <family val="3"/>
            <charset val="128"/>
          </rPr>
          <t xml:space="preserve">この列は０１，０２などを表示するために文字列になっています。形式を変えないこと
</t>
        </r>
      </text>
    </comment>
    <comment ref="P76" authorId="0">
      <text>
        <r>
          <rPr>
            <sz val="11"/>
            <color indexed="81"/>
            <rFont val="ＭＳ Ｐゴシック"/>
            <family val="3"/>
            <charset val="128"/>
          </rPr>
          <t>姓　名　は１マス空けること</t>
        </r>
      </text>
    </comment>
    <comment ref="Q76" authorId="0">
      <text>
        <r>
          <rPr>
            <sz val="11"/>
            <color indexed="81"/>
            <rFont val="ＭＳ Ｐゴシック"/>
            <family val="3"/>
            <charset val="128"/>
          </rPr>
          <t>姓と名は１マス空けること
全角カタカナでいれる。
Ｆ７キーを押すとよい</t>
        </r>
      </text>
    </comment>
    <comment ref="R76" authorId="1">
      <text>
        <r>
          <rPr>
            <sz val="9"/>
            <color indexed="81"/>
            <rFont val="ＭＳ Ｐゴシック"/>
            <family val="3"/>
            <charset val="128"/>
          </rPr>
          <t xml:space="preserve">県外は（）内に県名を
</t>
        </r>
      </text>
    </comment>
    <comment ref="S76" authorId="0">
      <text>
        <r>
          <rPr>
            <sz val="9"/>
            <color indexed="81"/>
            <rFont val="ＭＳ Ｐゴシック"/>
            <family val="3"/>
            <charset val="128"/>
          </rPr>
          <t xml:space="preserve">この列は０１，０２などを表示するために文字列になっています。形式を変えないこと
</t>
        </r>
      </text>
    </comment>
    <comment ref="W76" authorId="0">
      <text>
        <r>
          <rPr>
            <sz val="9"/>
            <color indexed="81"/>
            <rFont val="ＭＳ Ｐゴシック"/>
            <family val="3"/>
            <charset val="128"/>
          </rPr>
          <t xml:space="preserve">この列は０１，０２などを表示するために文字列になっています。形式を変えないこと
</t>
        </r>
      </text>
    </comment>
    <comment ref="P77" authorId="0">
      <text>
        <r>
          <rPr>
            <sz val="11"/>
            <color indexed="81"/>
            <rFont val="ＭＳ Ｐゴシック"/>
            <family val="3"/>
            <charset val="128"/>
          </rPr>
          <t>姓　名　は１マス空けること</t>
        </r>
      </text>
    </comment>
    <comment ref="Q77" authorId="0">
      <text>
        <r>
          <rPr>
            <sz val="11"/>
            <color indexed="81"/>
            <rFont val="ＭＳ Ｐゴシック"/>
            <family val="3"/>
            <charset val="128"/>
          </rPr>
          <t>姓と名は１マス空けること
全角カタカナでいれる。
Ｆ７キーを押すとよい</t>
        </r>
      </text>
    </comment>
    <comment ref="R77" authorId="1">
      <text>
        <r>
          <rPr>
            <sz val="9"/>
            <color indexed="81"/>
            <rFont val="ＭＳ Ｐゴシック"/>
            <family val="3"/>
            <charset val="128"/>
          </rPr>
          <t xml:space="preserve">県外は（）内に県名を
</t>
        </r>
      </text>
    </comment>
    <comment ref="S77" authorId="0">
      <text>
        <r>
          <rPr>
            <sz val="9"/>
            <color indexed="81"/>
            <rFont val="ＭＳ Ｐゴシック"/>
            <family val="3"/>
            <charset val="128"/>
          </rPr>
          <t xml:space="preserve">この列は０１，０２などを表示するために文字列になっています。形式を変えないこと
</t>
        </r>
      </text>
    </comment>
    <comment ref="W77" authorId="0">
      <text>
        <r>
          <rPr>
            <sz val="9"/>
            <color indexed="81"/>
            <rFont val="ＭＳ Ｐゴシック"/>
            <family val="3"/>
            <charset val="128"/>
          </rPr>
          <t xml:space="preserve">この列は０１，０２などを表示するために文字列になっています。形式を変えないこと
</t>
        </r>
      </text>
    </comment>
    <comment ref="P78" authorId="0">
      <text>
        <r>
          <rPr>
            <sz val="11"/>
            <color indexed="81"/>
            <rFont val="ＭＳ Ｐゴシック"/>
            <family val="3"/>
            <charset val="128"/>
          </rPr>
          <t>姓　名　は１マス空けること</t>
        </r>
      </text>
    </comment>
    <comment ref="Q78" authorId="0">
      <text>
        <r>
          <rPr>
            <sz val="11"/>
            <color indexed="81"/>
            <rFont val="ＭＳ Ｐゴシック"/>
            <family val="3"/>
            <charset val="128"/>
          </rPr>
          <t>姓と名は１マス空けること
全角カタカナでいれる。
Ｆ７キーを押すとよい</t>
        </r>
      </text>
    </comment>
    <comment ref="R78" authorId="1">
      <text>
        <r>
          <rPr>
            <sz val="9"/>
            <color indexed="81"/>
            <rFont val="ＭＳ Ｐゴシック"/>
            <family val="3"/>
            <charset val="128"/>
          </rPr>
          <t xml:space="preserve">県外は（）内に県名を
</t>
        </r>
      </text>
    </comment>
    <comment ref="S78" authorId="0">
      <text>
        <r>
          <rPr>
            <sz val="9"/>
            <color indexed="81"/>
            <rFont val="ＭＳ Ｐゴシック"/>
            <family val="3"/>
            <charset val="128"/>
          </rPr>
          <t xml:space="preserve">この列は０１，０２などを表示するために文字列になっています。形式を変えないこと
</t>
        </r>
      </text>
    </comment>
    <comment ref="W78" authorId="0">
      <text>
        <r>
          <rPr>
            <sz val="9"/>
            <color indexed="81"/>
            <rFont val="ＭＳ Ｐゴシック"/>
            <family val="3"/>
            <charset val="128"/>
          </rPr>
          <t xml:space="preserve">この列は０１，０２などを表示するために文字列になっています。形式を変えないこと
</t>
        </r>
      </text>
    </comment>
    <comment ref="P79" authorId="0">
      <text>
        <r>
          <rPr>
            <sz val="11"/>
            <color indexed="81"/>
            <rFont val="ＭＳ Ｐゴシック"/>
            <family val="3"/>
            <charset val="128"/>
          </rPr>
          <t>姓　名　は１マス空けること</t>
        </r>
      </text>
    </comment>
    <comment ref="Q79" authorId="0">
      <text>
        <r>
          <rPr>
            <sz val="11"/>
            <color indexed="81"/>
            <rFont val="ＭＳ Ｐゴシック"/>
            <family val="3"/>
            <charset val="128"/>
          </rPr>
          <t>姓と名は１マス空けること
全角カタカナでいれる。
Ｆ７キーを押すとよい</t>
        </r>
      </text>
    </comment>
    <comment ref="R79" authorId="1">
      <text>
        <r>
          <rPr>
            <sz val="9"/>
            <color indexed="81"/>
            <rFont val="ＭＳ Ｐゴシック"/>
            <family val="3"/>
            <charset val="128"/>
          </rPr>
          <t xml:space="preserve">県外は（）内に県名を
</t>
        </r>
      </text>
    </comment>
    <comment ref="S79" authorId="0">
      <text>
        <r>
          <rPr>
            <sz val="9"/>
            <color indexed="81"/>
            <rFont val="ＭＳ Ｐゴシック"/>
            <family val="3"/>
            <charset val="128"/>
          </rPr>
          <t xml:space="preserve">この列は０１，０２などを表示するために文字列になっています。形式を変えないこと
</t>
        </r>
      </text>
    </comment>
    <comment ref="W79" authorId="0">
      <text>
        <r>
          <rPr>
            <sz val="9"/>
            <color indexed="81"/>
            <rFont val="ＭＳ Ｐゴシック"/>
            <family val="3"/>
            <charset val="128"/>
          </rPr>
          <t xml:space="preserve">この列は０１，０２などを表示するために文字列になっています。形式を変えないこと
</t>
        </r>
      </text>
    </comment>
    <comment ref="P80" authorId="0">
      <text>
        <r>
          <rPr>
            <sz val="11"/>
            <color indexed="81"/>
            <rFont val="ＭＳ Ｐゴシック"/>
            <family val="3"/>
            <charset val="128"/>
          </rPr>
          <t>姓　名　は１マス空けること</t>
        </r>
      </text>
    </comment>
    <comment ref="Q80" authorId="0">
      <text>
        <r>
          <rPr>
            <sz val="11"/>
            <color indexed="81"/>
            <rFont val="ＭＳ Ｐゴシック"/>
            <family val="3"/>
            <charset val="128"/>
          </rPr>
          <t>姓と名は１マス空けること
全角カタカナでいれる。
Ｆ７キーを押すとよい</t>
        </r>
      </text>
    </comment>
    <comment ref="R80" authorId="1">
      <text>
        <r>
          <rPr>
            <sz val="9"/>
            <color indexed="81"/>
            <rFont val="ＭＳ Ｐゴシック"/>
            <family val="3"/>
            <charset val="128"/>
          </rPr>
          <t xml:space="preserve">県外は（）内に県名を
</t>
        </r>
      </text>
    </comment>
    <comment ref="S80" authorId="0">
      <text>
        <r>
          <rPr>
            <sz val="9"/>
            <color indexed="81"/>
            <rFont val="ＭＳ Ｐゴシック"/>
            <family val="3"/>
            <charset val="128"/>
          </rPr>
          <t xml:space="preserve">この列は０１，０２などを表示するために文字列になっています。形式を変えないこと
</t>
        </r>
      </text>
    </comment>
    <comment ref="W80" authorId="0">
      <text>
        <r>
          <rPr>
            <sz val="9"/>
            <color indexed="81"/>
            <rFont val="ＭＳ Ｐゴシック"/>
            <family val="3"/>
            <charset val="128"/>
          </rPr>
          <t xml:space="preserve">この列は０１，０２などを表示するために文字列になっています。形式を変えないこと
</t>
        </r>
      </text>
    </comment>
    <comment ref="P81" authorId="0">
      <text>
        <r>
          <rPr>
            <sz val="11"/>
            <color indexed="81"/>
            <rFont val="ＭＳ Ｐゴシック"/>
            <family val="3"/>
            <charset val="128"/>
          </rPr>
          <t>姓　名　は１マス空けること</t>
        </r>
      </text>
    </comment>
    <comment ref="Q81" authorId="0">
      <text>
        <r>
          <rPr>
            <sz val="11"/>
            <color indexed="81"/>
            <rFont val="ＭＳ Ｐゴシック"/>
            <family val="3"/>
            <charset val="128"/>
          </rPr>
          <t>姓と名は１マス空けること
全角カタカナでいれる。
Ｆ７キーを押すとよい</t>
        </r>
      </text>
    </comment>
    <comment ref="R81" authorId="1">
      <text>
        <r>
          <rPr>
            <sz val="9"/>
            <color indexed="81"/>
            <rFont val="ＭＳ Ｐゴシック"/>
            <family val="3"/>
            <charset val="128"/>
          </rPr>
          <t xml:space="preserve">県外は（）内に県名を
</t>
        </r>
      </text>
    </comment>
    <comment ref="S81" authorId="0">
      <text>
        <r>
          <rPr>
            <sz val="9"/>
            <color indexed="81"/>
            <rFont val="ＭＳ Ｐゴシック"/>
            <family val="3"/>
            <charset val="128"/>
          </rPr>
          <t xml:space="preserve">この列は０１，０２などを表示するために文字列になっています。形式を変えないこと
</t>
        </r>
      </text>
    </comment>
    <comment ref="W81" authorId="0">
      <text>
        <r>
          <rPr>
            <sz val="9"/>
            <color indexed="81"/>
            <rFont val="ＭＳ Ｐゴシック"/>
            <family val="3"/>
            <charset val="128"/>
          </rPr>
          <t xml:space="preserve">この列は０１，０２などを表示するために文字列になっています。形式を変えないこと
</t>
        </r>
      </text>
    </comment>
    <comment ref="P82" authorId="0">
      <text>
        <r>
          <rPr>
            <sz val="11"/>
            <color indexed="81"/>
            <rFont val="ＭＳ Ｐゴシック"/>
            <family val="3"/>
            <charset val="128"/>
          </rPr>
          <t>姓　名　は１マス空けること</t>
        </r>
      </text>
    </comment>
    <comment ref="Q82" authorId="0">
      <text>
        <r>
          <rPr>
            <sz val="11"/>
            <color indexed="81"/>
            <rFont val="ＭＳ Ｐゴシック"/>
            <family val="3"/>
            <charset val="128"/>
          </rPr>
          <t>姓と名は１マス空けること
全角カタカナでいれる。
Ｆ７キーを押すとよい</t>
        </r>
      </text>
    </comment>
    <comment ref="R82" authorId="1">
      <text>
        <r>
          <rPr>
            <sz val="9"/>
            <color indexed="81"/>
            <rFont val="ＭＳ Ｐゴシック"/>
            <family val="3"/>
            <charset val="128"/>
          </rPr>
          <t xml:space="preserve">県外は（）内に県名を
</t>
        </r>
      </text>
    </comment>
    <comment ref="S82" authorId="0">
      <text>
        <r>
          <rPr>
            <sz val="9"/>
            <color indexed="81"/>
            <rFont val="ＭＳ Ｐゴシック"/>
            <family val="3"/>
            <charset val="128"/>
          </rPr>
          <t xml:space="preserve">この列は０１，０２などを表示するために文字列になっています。形式を変えないこと
</t>
        </r>
      </text>
    </comment>
    <comment ref="W82" authorId="0">
      <text>
        <r>
          <rPr>
            <sz val="9"/>
            <color indexed="81"/>
            <rFont val="ＭＳ Ｐゴシック"/>
            <family val="3"/>
            <charset val="128"/>
          </rPr>
          <t xml:space="preserve">この列は０１，０２などを表示するために文字列になっています。形式を変えないこと
</t>
        </r>
      </text>
    </comment>
    <comment ref="P83" authorId="0">
      <text>
        <r>
          <rPr>
            <sz val="11"/>
            <color indexed="81"/>
            <rFont val="ＭＳ Ｐゴシック"/>
            <family val="3"/>
            <charset val="128"/>
          </rPr>
          <t>姓　名　は１マス空けること</t>
        </r>
      </text>
    </comment>
    <comment ref="Q83" authorId="0">
      <text>
        <r>
          <rPr>
            <sz val="11"/>
            <color indexed="81"/>
            <rFont val="ＭＳ Ｐゴシック"/>
            <family val="3"/>
            <charset val="128"/>
          </rPr>
          <t>姓と名は１マス空けること
全角カタカナでいれる。
Ｆ７キーを押すとよい</t>
        </r>
      </text>
    </comment>
    <comment ref="R83" authorId="1">
      <text>
        <r>
          <rPr>
            <sz val="9"/>
            <color indexed="81"/>
            <rFont val="ＭＳ Ｐゴシック"/>
            <family val="3"/>
            <charset val="128"/>
          </rPr>
          <t xml:space="preserve">県外は（）内に県名を
</t>
        </r>
      </text>
    </comment>
    <comment ref="S83" authorId="0">
      <text>
        <r>
          <rPr>
            <sz val="9"/>
            <color indexed="81"/>
            <rFont val="ＭＳ Ｐゴシック"/>
            <family val="3"/>
            <charset val="128"/>
          </rPr>
          <t xml:space="preserve">この列は０１，０２などを表示するために文字列になっています。形式を変えないこと
</t>
        </r>
      </text>
    </comment>
    <comment ref="W83" authorId="0">
      <text>
        <r>
          <rPr>
            <sz val="9"/>
            <color indexed="81"/>
            <rFont val="ＭＳ Ｐゴシック"/>
            <family val="3"/>
            <charset val="128"/>
          </rPr>
          <t xml:space="preserve">この列は０１，０２などを表示するために文字列になっています。形式を変えないこと
</t>
        </r>
      </text>
    </comment>
    <comment ref="P84" authorId="0">
      <text>
        <r>
          <rPr>
            <sz val="11"/>
            <color indexed="81"/>
            <rFont val="ＭＳ Ｐゴシック"/>
            <family val="3"/>
            <charset val="128"/>
          </rPr>
          <t>姓　名　は１マス空けること</t>
        </r>
      </text>
    </comment>
    <comment ref="Q84" authorId="0">
      <text>
        <r>
          <rPr>
            <sz val="11"/>
            <color indexed="81"/>
            <rFont val="ＭＳ Ｐゴシック"/>
            <family val="3"/>
            <charset val="128"/>
          </rPr>
          <t>姓と名は１マス空けること
全角カタカナでいれる。
Ｆ７キーを押すとよい</t>
        </r>
      </text>
    </comment>
    <comment ref="R84" authorId="1">
      <text>
        <r>
          <rPr>
            <sz val="9"/>
            <color indexed="81"/>
            <rFont val="ＭＳ Ｐゴシック"/>
            <family val="3"/>
            <charset val="128"/>
          </rPr>
          <t xml:space="preserve">県外は（）内に県名を
</t>
        </r>
      </text>
    </comment>
    <comment ref="S84" authorId="0">
      <text>
        <r>
          <rPr>
            <sz val="9"/>
            <color indexed="81"/>
            <rFont val="ＭＳ Ｐゴシック"/>
            <family val="3"/>
            <charset val="128"/>
          </rPr>
          <t xml:space="preserve">この列は０１，０２などを表示するために文字列になっています。形式を変えないこと
</t>
        </r>
      </text>
    </comment>
    <comment ref="W84" authorId="0">
      <text>
        <r>
          <rPr>
            <sz val="9"/>
            <color indexed="81"/>
            <rFont val="ＭＳ Ｐゴシック"/>
            <family val="3"/>
            <charset val="128"/>
          </rPr>
          <t xml:space="preserve">この列は０１，０２などを表示するために文字列になっています。形式を変えないこと
</t>
        </r>
      </text>
    </comment>
    <comment ref="P85" authorId="0">
      <text>
        <r>
          <rPr>
            <sz val="11"/>
            <color indexed="81"/>
            <rFont val="ＭＳ Ｐゴシック"/>
            <family val="3"/>
            <charset val="128"/>
          </rPr>
          <t>姓　名　は１マス空けること</t>
        </r>
      </text>
    </comment>
    <comment ref="Q85" authorId="0">
      <text>
        <r>
          <rPr>
            <sz val="11"/>
            <color indexed="81"/>
            <rFont val="ＭＳ Ｐゴシック"/>
            <family val="3"/>
            <charset val="128"/>
          </rPr>
          <t>姓と名は１マス空けること
全角カタカナでいれる。
Ｆ７キーを押すとよい</t>
        </r>
      </text>
    </comment>
    <comment ref="R85" authorId="1">
      <text>
        <r>
          <rPr>
            <sz val="9"/>
            <color indexed="81"/>
            <rFont val="ＭＳ Ｐゴシック"/>
            <family val="3"/>
            <charset val="128"/>
          </rPr>
          <t xml:space="preserve">県外は（）内に県名を
</t>
        </r>
      </text>
    </comment>
    <comment ref="S85" authorId="0">
      <text>
        <r>
          <rPr>
            <sz val="9"/>
            <color indexed="81"/>
            <rFont val="ＭＳ Ｐゴシック"/>
            <family val="3"/>
            <charset val="128"/>
          </rPr>
          <t xml:space="preserve">この列は０１，０２などを表示するために文字列になっています。形式を変えないこと
</t>
        </r>
      </text>
    </comment>
    <comment ref="W85" authorId="0">
      <text>
        <r>
          <rPr>
            <sz val="9"/>
            <color indexed="81"/>
            <rFont val="ＭＳ Ｐゴシック"/>
            <family val="3"/>
            <charset val="128"/>
          </rPr>
          <t xml:space="preserve">この列は０１，０２などを表示するために文字列になっています。形式を変えないこと
</t>
        </r>
      </text>
    </comment>
    <comment ref="P86" authorId="0">
      <text>
        <r>
          <rPr>
            <sz val="11"/>
            <color indexed="81"/>
            <rFont val="ＭＳ Ｐゴシック"/>
            <family val="3"/>
            <charset val="128"/>
          </rPr>
          <t>姓　名　は１マス空けること</t>
        </r>
      </text>
    </comment>
    <comment ref="Q86" authorId="0">
      <text>
        <r>
          <rPr>
            <sz val="11"/>
            <color indexed="81"/>
            <rFont val="ＭＳ Ｐゴシック"/>
            <family val="3"/>
            <charset val="128"/>
          </rPr>
          <t>姓と名は１マス空けること
全角カタカナでいれる。
Ｆ７キーを押すとよい</t>
        </r>
      </text>
    </comment>
    <comment ref="R86" authorId="1">
      <text>
        <r>
          <rPr>
            <sz val="9"/>
            <color indexed="81"/>
            <rFont val="ＭＳ Ｐゴシック"/>
            <family val="3"/>
            <charset val="128"/>
          </rPr>
          <t xml:space="preserve">県外は（）内に県名を
</t>
        </r>
      </text>
    </comment>
    <comment ref="S86" authorId="0">
      <text>
        <r>
          <rPr>
            <sz val="9"/>
            <color indexed="81"/>
            <rFont val="ＭＳ Ｐゴシック"/>
            <family val="3"/>
            <charset val="128"/>
          </rPr>
          <t xml:space="preserve">この列は０１，０２などを表示するために文字列になっています。形式を変えないこと
</t>
        </r>
      </text>
    </comment>
    <comment ref="W86" authorId="0">
      <text>
        <r>
          <rPr>
            <sz val="9"/>
            <color indexed="81"/>
            <rFont val="ＭＳ Ｐゴシック"/>
            <family val="3"/>
            <charset val="128"/>
          </rPr>
          <t xml:space="preserve">この列は０１，０２などを表示するために文字列になっています。形式を変えないこと
</t>
        </r>
      </text>
    </comment>
    <comment ref="P87" authorId="0">
      <text>
        <r>
          <rPr>
            <sz val="11"/>
            <color indexed="81"/>
            <rFont val="ＭＳ Ｐゴシック"/>
            <family val="3"/>
            <charset val="128"/>
          </rPr>
          <t>姓　名　は１マス空けること</t>
        </r>
      </text>
    </comment>
    <comment ref="Q87" authorId="0">
      <text>
        <r>
          <rPr>
            <sz val="11"/>
            <color indexed="81"/>
            <rFont val="ＭＳ Ｐゴシック"/>
            <family val="3"/>
            <charset val="128"/>
          </rPr>
          <t>姓と名は１マス空けること
全角カタカナでいれる。
Ｆ７キーを押すとよい</t>
        </r>
      </text>
    </comment>
    <comment ref="R87" authorId="1">
      <text>
        <r>
          <rPr>
            <sz val="9"/>
            <color indexed="81"/>
            <rFont val="ＭＳ Ｐゴシック"/>
            <family val="3"/>
            <charset val="128"/>
          </rPr>
          <t xml:space="preserve">県外は（）内に県名を
</t>
        </r>
      </text>
    </comment>
    <comment ref="S87" authorId="0">
      <text>
        <r>
          <rPr>
            <sz val="9"/>
            <color indexed="81"/>
            <rFont val="ＭＳ Ｐゴシック"/>
            <family val="3"/>
            <charset val="128"/>
          </rPr>
          <t xml:space="preserve">この列は０１，０２などを表示するために文字列になっています。形式を変えないこと
</t>
        </r>
      </text>
    </comment>
    <comment ref="W87" authorId="0">
      <text>
        <r>
          <rPr>
            <sz val="9"/>
            <color indexed="81"/>
            <rFont val="ＭＳ Ｐゴシック"/>
            <family val="3"/>
            <charset val="128"/>
          </rPr>
          <t xml:space="preserve">この列は０１，０２などを表示するために文字列になっています。形式を変えないこと
</t>
        </r>
      </text>
    </comment>
    <comment ref="P88" authorId="0">
      <text>
        <r>
          <rPr>
            <sz val="11"/>
            <color indexed="81"/>
            <rFont val="ＭＳ Ｐゴシック"/>
            <family val="3"/>
            <charset val="128"/>
          </rPr>
          <t>姓　名　は１マス空けること</t>
        </r>
      </text>
    </comment>
    <comment ref="Q88" authorId="0">
      <text>
        <r>
          <rPr>
            <sz val="11"/>
            <color indexed="81"/>
            <rFont val="ＭＳ Ｐゴシック"/>
            <family val="3"/>
            <charset val="128"/>
          </rPr>
          <t>姓と名は１マス空けること
全角カタカナでいれる。
Ｆ７キーを押すとよい</t>
        </r>
      </text>
    </comment>
    <comment ref="R88" authorId="1">
      <text>
        <r>
          <rPr>
            <sz val="9"/>
            <color indexed="81"/>
            <rFont val="ＭＳ Ｐゴシック"/>
            <family val="3"/>
            <charset val="128"/>
          </rPr>
          <t xml:space="preserve">県外は（）内に県名を
</t>
        </r>
      </text>
    </comment>
    <comment ref="S88" authorId="0">
      <text>
        <r>
          <rPr>
            <sz val="9"/>
            <color indexed="81"/>
            <rFont val="ＭＳ Ｐゴシック"/>
            <family val="3"/>
            <charset val="128"/>
          </rPr>
          <t xml:space="preserve">この列は０１，０２などを表示するために文字列になっています。形式を変えないこと
</t>
        </r>
      </text>
    </comment>
    <comment ref="W88" authorId="0">
      <text>
        <r>
          <rPr>
            <sz val="9"/>
            <color indexed="81"/>
            <rFont val="ＭＳ Ｐゴシック"/>
            <family val="3"/>
            <charset val="128"/>
          </rPr>
          <t xml:space="preserve">この列は０１，０２などを表示するために文字列になっています。形式を変えないこと
</t>
        </r>
      </text>
    </comment>
    <comment ref="P89" authorId="0">
      <text>
        <r>
          <rPr>
            <sz val="11"/>
            <color indexed="81"/>
            <rFont val="ＭＳ Ｐゴシック"/>
            <family val="3"/>
            <charset val="128"/>
          </rPr>
          <t>姓　名　は１マス空けること</t>
        </r>
      </text>
    </comment>
    <comment ref="Q89" authorId="0">
      <text>
        <r>
          <rPr>
            <sz val="11"/>
            <color indexed="81"/>
            <rFont val="ＭＳ Ｐゴシック"/>
            <family val="3"/>
            <charset val="128"/>
          </rPr>
          <t>姓と名は１マス空けること
全角カタカナでいれる。
Ｆ７キーを押すとよい</t>
        </r>
      </text>
    </comment>
    <comment ref="R89" authorId="1">
      <text>
        <r>
          <rPr>
            <sz val="9"/>
            <color indexed="81"/>
            <rFont val="ＭＳ Ｐゴシック"/>
            <family val="3"/>
            <charset val="128"/>
          </rPr>
          <t xml:space="preserve">県外は（）内に県名を
</t>
        </r>
      </text>
    </comment>
    <comment ref="S89" authorId="0">
      <text>
        <r>
          <rPr>
            <sz val="9"/>
            <color indexed="81"/>
            <rFont val="ＭＳ Ｐゴシック"/>
            <family val="3"/>
            <charset val="128"/>
          </rPr>
          <t xml:space="preserve">この列は０１，０２などを表示するために文字列になっています。形式を変えないこと
</t>
        </r>
      </text>
    </comment>
    <comment ref="W89" authorId="0">
      <text>
        <r>
          <rPr>
            <sz val="9"/>
            <color indexed="81"/>
            <rFont val="ＭＳ Ｐゴシック"/>
            <family val="3"/>
            <charset val="128"/>
          </rPr>
          <t xml:space="preserve">この列は０１，０２などを表示するために文字列になっています。形式を変えないこと
</t>
        </r>
      </text>
    </comment>
    <comment ref="P90" authorId="0">
      <text>
        <r>
          <rPr>
            <sz val="11"/>
            <color indexed="81"/>
            <rFont val="ＭＳ Ｐゴシック"/>
            <family val="3"/>
            <charset val="128"/>
          </rPr>
          <t>姓　名　は１マス空けること</t>
        </r>
      </text>
    </comment>
    <comment ref="Q90" authorId="0">
      <text>
        <r>
          <rPr>
            <sz val="11"/>
            <color indexed="81"/>
            <rFont val="ＭＳ Ｐゴシック"/>
            <family val="3"/>
            <charset val="128"/>
          </rPr>
          <t>姓と名は１マス空けること
全角カタカナでいれる。
Ｆ７キーを押すとよい</t>
        </r>
      </text>
    </comment>
    <comment ref="R90" authorId="1">
      <text>
        <r>
          <rPr>
            <sz val="9"/>
            <color indexed="81"/>
            <rFont val="ＭＳ Ｐゴシック"/>
            <family val="3"/>
            <charset val="128"/>
          </rPr>
          <t xml:space="preserve">県外は（）内に県名を
</t>
        </r>
      </text>
    </comment>
    <comment ref="S90" authorId="0">
      <text>
        <r>
          <rPr>
            <sz val="9"/>
            <color indexed="81"/>
            <rFont val="ＭＳ Ｐゴシック"/>
            <family val="3"/>
            <charset val="128"/>
          </rPr>
          <t xml:space="preserve">この列は０１，０２などを表示するために文字列になっています。形式を変えないこと
</t>
        </r>
      </text>
    </comment>
    <comment ref="W90" authorId="0">
      <text>
        <r>
          <rPr>
            <sz val="9"/>
            <color indexed="81"/>
            <rFont val="ＭＳ Ｐゴシック"/>
            <family val="3"/>
            <charset val="128"/>
          </rPr>
          <t xml:space="preserve">この列は０１，０２などを表示するために文字列になっています。形式を変えないこと
</t>
        </r>
      </text>
    </comment>
    <comment ref="P91" authorId="0">
      <text>
        <r>
          <rPr>
            <sz val="11"/>
            <color indexed="81"/>
            <rFont val="ＭＳ Ｐゴシック"/>
            <family val="3"/>
            <charset val="128"/>
          </rPr>
          <t>姓　名　は１マス空けること</t>
        </r>
      </text>
    </comment>
    <comment ref="Q91" authorId="0">
      <text>
        <r>
          <rPr>
            <sz val="11"/>
            <color indexed="81"/>
            <rFont val="ＭＳ Ｐゴシック"/>
            <family val="3"/>
            <charset val="128"/>
          </rPr>
          <t>姓と名は１マス空けること
全角カタカナでいれる。
Ｆ７キーを押すとよい</t>
        </r>
      </text>
    </comment>
    <comment ref="R91" authorId="1">
      <text>
        <r>
          <rPr>
            <sz val="9"/>
            <color indexed="81"/>
            <rFont val="ＭＳ Ｐゴシック"/>
            <family val="3"/>
            <charset val="128"/>
          </rPr>
          <t xml:space="preserve">県外は（）内に県名を
</t>
        </r>
      </text>
    </comment>
    <comment ref="S91" authorId="0">
      <text>
        <r>
          <rPr>
            <sz val="9"/>
            <color indexed="81"/>
            <rFont val="ＭＳ Ｐゴシック"/>
            <family val="3"/>
            <charset val="128"/>
          </rPr>
          <t xml:space="preserve">この列は０１，０２などを表示するために文字列になっています。形式を変えないこと
</t>
        </r>
      </text>
    </comment>
    <comment ref="W91" authorId="0">
      <text>
        <r>
          <rPr>
            <sz val="9"/>
            <color indexed="81"/>
            <rFont val="ＭＳ Ｐゴシック"/>
            <family val="3"/>
            <charset val="128"/>
          </rPr>
          <t xml:space="preserve">この列は０１，０２などを表示するために文字列になっています。形式を変えないこと
</t>
        </r>
      </text>
    </comment>
    <comment ref="P92" authorId="0">
      <text>
        <r>
          <rPr>
            <sz val="11"/>
            <color indexed="81"/>
            <rFont val="ＭＳ Ｐゴシック"/>
            <family val="3"/>
            <charset val="128"/>
          </rPr>
          <t>姓　名　は１マス空けること</t>
        </r>
      </text>
    </comment>
    <comment ref="Q92" authorId="0">
      <text>
        <r>
          <rPr>
            <sz val="11"/>
            <color indexed="81"/>
            <rFont val="ＭＳ Ｐゴシック"/>
            <family val="3"/>
            <charset val="128"/>
          </rPr>
          <t>姓と名は１マス空けること
全角カタカナでいれる。
Ｆ７キーを押すとよい</t>
        </r>
      </text>
    </comment>
    <comment ref="R92" authorId="1">
      <text>
        <r>
          <rPr>
            <sz val="9"/>
            <color indexed="81"/>
            <rFont val="ＭＳ Ｐゴシック"/>
            <family val="3"/>
            <charset val="128"/>
          </rPr>
          <t xml:space="preserve">県外は（）内に県名を
</t>
        </r>
      </text>
    </comment>
    <comment ref="S92" authorId="0">
      <text>
        <r>
          <rPr>
            <sz val="9"/>
            <color indexed="81"/>
            <rFont val="ＭＳ Ｐゴシック"/>
            <family val="3"/>
            <charset val="128"/>
          </rPr>
          <t xml:space="preserve">この列は０１，０２などを表示するために文字列になっています。形式を変えないこと
</t>
        </r>
      </text>
    </comment>
    <comment ref="W92" authorId="0">
      <text>
        <r>
          <rPr>
            <sz val="9"/>
            <color indexed="81"/>
            <rFont val="ＭＳ Ｐゴシック"/>
            <family val="3"/>
            <charset val="128"/>
          </rPr>
          <t xml:space="preserve">この列は０１，０２などを表示するために文字列になっています。形式を変えないこと
</t>
        </r>
      </text>
    </comment>
    <comment ref="P93" authorId="0">
      <text>
        <r>
          <rPr>
            <sz val="11"/>
            <color indexed="81"/>
            <rFont val="ＭＳ Ｐゴシック"/>
            <family val="3"/>
            <charset val="128"/>
          </rPr>
          <t>姓　名　は１マス空けること</t>
        </r>
      </text>
    </comment>
    <comment ref="Q93" authorId="0">
      <text>
        <r>
          <rPr>
            <sz val="11"/>
            <color indexed="81"/>
            <rFont val="ＭＳ Ｐゴシック"/>
            <family val="3"/>
            <charset val="128"/>
          </rPr>
          <t>姓と名は１マス空けること
全角カタカナでいれる。
Ｆ７キーを押すとよい</t>
        </r>
      </text>
    </comment>
    <comment ref="R93" authorId="1">
      <text>
        <r>
          <rPr>
            <sz val="9"/>
            <color indexed="81"/>
            <rFont val="ＭＳ Ｐゴシック"/>
            <family val="3"/>
            <charset val="128"/>
          </rPr>
          <t xml:space="preserve">県外は（）内に県名を
</t>
        </r>
      </text>
    </comment>
    <comment ref="S93" authorId="0">
      <text>
        <r>
          <rPr>
            <sz val="9"/>
            <color indexed="81"/>
            <rFont val="ＭＳ Ｐゴシック"/>
            <family val="3"/>
            <charset val="128"/>
          </rPr>
          <t xml:space="preserve">この列は０１，０２などを表示するために文字列になっています。形式を変えないこと
</t>
        </r>
      </text>
    </comment>
    <comment ref="W93" authorId="0">
      <text>
        <r>
          <rPr>
            <sz val="9"/>
            <color indexed="81"/>
            <rFont val="ＭＳ Ｐゴシック"/>
            <family val="3"/>
            <charset val="128"/>
          </rPr>
          <t xml:space="preserve">この列は０１，０２などを表示するために文字列になっています。形式を変えないこと
</t>
        </r>
      </text>
    </comment>
    <comment ref="P94" authorId="0">
      <text>
        <r>
          <rPr>
            <sz val="11"/>
            <color indexed="81"/>
            <rFont val="ＭＳ Ｐゴシック"/>
            <family val="3"/>
            <charset val="128"/>
          </rPr>
          <t>姓　名　は１マス空けること</t>
        </r>
      </text>
    </comment>
    <comment ref="Q94" authorId="0">
      <text>
        <r>
          <rPr>
            <sz val="11"/>
            <color indexed="81"/>
            <rFont val="ＭＳ Ｐゴシック"/>
            <family val="3"/>
            <charset val="128"/>
          </rPr>
          <t>姓と名は１マス空けること
全角カタカナでいれる。
Ｆ７キーを押すとよい</t>
        </r>
      </text>
    </comment>
    <comment ref="R94" authorId="1">
      <text>
        <r>
          <rPr>
            <sz val="9"/>
            <color indexed="81"/>
            <rFont val="ＭＳ Ｐゴシック"/>
            <family val="3"/>
            <charset val="128"/>
          </rPr>
          <t xml:space="preserve">県外は（）内に県名を
</t>
        </r>
      </text>
    </comment>
    <comment ref="S94" authorId="0">
      <text>
        <r>
          <rPr>
            <sz val="9"/>
            <color indexed="81"/>
            <rFont val="ＭＳ Ｐゴシック"/>
            <family val="3"/>
            <charset val="128"/>
          </rPr>
          <t xml:space="preserve">この列は０１，０２などを表示するために文字列になっています。形式を変えないこと
</t>
        </r>
      </text>
    </comment>
    <comment ref="W94" authorId="0">
      <text>
        <r>
          <rPr>
            <sz val="9"/>
            <color indexed="81"/>
            <rFont val="ＭＳ Ｐゴシック"/>
            <family val="3"/>
            <charset val="128"/>
          </rPr>
          <t xml:space="preserve">この列は０１，０２などを表示するために文字列になっています。形式を変えないこと
</t>
        </r>
      </text>
    </comment>
    <comment ref="P95" authorId="0">
      <text>
        <r>
          <rPr>
            <sz val="11"/>
            <color indexed="81"/>
            <rFont val="ＭＳ Ｐゴシック"/>
            <family val="3"/>
            <charset val="128"/>
          </rPr>
          <t>姓　名　は１マス空けること</t>
        </r>
      </text>
    </comment>
    <comment ref="Q95" authorId="0">
      <text>
        <r>
          <rPr>
            <sz val="11"/>
            <color indexed="81"/>
            <rFont val="ＭＳ Ｐゴシック"/>
            <family val="3"/>
            <charset val="128"/>
          </rPr>
          <t>姓と名は１マス空けること
全角カタカナでいれる。
Ｆ７キーを押すとよい</t>
        </r>
      </text>
    </comment>
    <comment ref="R95" authorId="1">
      <text>
        <r>
          <rPr>
            <sz val="9"/>
            <color indexed="81"/>
            <rFont val="ＭＳ Ｐゴシック"/>
            <family val="3"/>
            <charset val="128"/>
          </rPr>
          <t xml:space="preserve">県外は（）内に県名を
</t>
        </r>
      </text>
    </comment>
    <comment ref="S95" authorId="0">
      <text>
        <r>
          <rPr>
            <sz val="9"/>
            <color indexed="81"/>
            <rFont val="ＭＳ Ｐゴシック"/>
            <family val="3"/>
            <charset val="128"/>
          </rPr>
          <t xml:space="preserve">この列は０１，０２などを表示するために文字列になっています。形式を変えないこと
</t>
        </r>
      </text>
    </comment>
    <comment ref="W95" authorId="0">
      <text>
        <r>
          <rPr>
            <sz val="9"/>
            <color indexed="81"/>
            <rFont val="ＭＳ Ｐゴシック"/>
            <family val="3"/>
            <charset val="128"/>
          </rPr>
          <t xml:space="preserve">この列は０１，０２などを表示するために文字列になっています。形式を変えないこと
</t>
        </r>
      </text>
    </comment>
    <comment ref="P96" authorId="0">
      <text>
        <r>
          <rPr>
            <sz val="11"/>
            <color indexed="81"/>
            <rFont val="ＭＳ Ｐゴシック"/>
            <family val="3"/>
            <charset val="128"/>
          </rPr>
          <t>姓　名　は１マス空けること</t>
        </r>
      </text>
    </comment>
    <comment ref="Q96" authorId="0">
      <text>
        <r>
          <rPr>
            <sz val="11"/>
            <color indexed="81"/>
            <rFont val="ＭＳ Ｐゴシック"/>
            <family val="3"/>
            <charset val="128"/>
          </rPr>
          <t>姓と名は１マス空けること
全角カタカナでいれる。
Ｆ７キーを押すとよい</t>
        </r>
      </text>
    </comment>
    <comment ref="R96" authorId="1">
      <text>
        <r>
          <rPr>
            <sz val="9"/>
            <color indexed="81"/>
            <rFont val="ＭＳ Ｐゴシック"/>
            <family val="3"/>
            <charset val="128"/>
          </rPr>
          <t xml:space="preserve">県外は（）内に県名を
</t>
        </r>
      </text>
    </comment>
    <comment ref="S96" authorId="0">
      <text>
        <r>
          <rPr>
            <sz val="9"/>
            <color indexed="81"/>
            <rFont val="ＭＳ Ｐゴシック"/>
            <family val="3"/>
            <charset val="128"/>
          </rPr>
          <t xml:space="preserve">この列は０１，０２などを表示するために文字列になっています。形式を変えないこと
</t>
        </r>
      </text>
    </comment>
    <comment ref="W96" authorId="0">
      <text>
        <r>
          <rPr>
            <sz val="9"/>
            <color indexed="81"/>
            <rFont val="ＭＳ Ｐゴシック"/>
            <family val="3"/>
            <charset val="128"/>
          </rPr>
          <t xml:space="preserve">この列は０１，０２などを表示するために文字列になっています。形式を変えないこと
</t>
        </r>
      </text>
    </comment>
    <comment ref="P97" authorId="0">
      <text>
        <r>
          <rPr>
            <sz val="11"/>
            <color indexed="81"/>
            <rFont val="ＭＳ Ｐゴシック"/>
            <family val="3"/>
            <charset val="128"/>
          </rPr>
          <t>姓　名　は１マス空けること</t>
        </r>
      </text>
    </comment>
    <comment ref="Q97" authorId="0">
      <text>
        <r>
          <rPr>
            <sz val="11"/>
            <color indexed="81"/>
            <rFont val="ＭＳ Ｐゴシック"/>
            <family val="3"/>
            <charset val="128"/>
          </rPr>
          <t>姓と名は１マス空けること
全角カタカナでいれる。
Ｆ７キーを押すとよい</t>
        </r>
      </text>
    </comment>
    <comment ref="R97" authorId="1">
      <text>
        <r>
          <rPr>
            <sz val="9"/>
            <color indexed="81"/>
            <rFont val="ＭＳ Ｐゴシック"/>
            <family val="3"/>
            <charset val="128"/>
          </rPr>
          <t xml:space="preserve">県外は（）内に県名を
</t>
        </r>
      </text>
    </comment>
    <comment ref="S97" authorId="0">
      <text>
        <r>
          <rPr>
            <sz val="9"/>
            <color indexed="81"/>
            <rFont val="ＭＳ Ｐゴシック"/>
            <family val="3"/>
            <charset val="128"/>
          </rPr>
          <t xml:space="preserve">この列は０１，０２などを表示するために文字列になっています。形式を変えないこと
</t>
        </r>
      </text>
    </comment>
    <comment ref="W97" authorId="0">
      <text>
        <r>
          <rPr>
            <sz val="9"/>
            <color indexed="81"/>
            <rFont val="ＭＳ Ｐゴシック"/>
            <family val="3"/>
            <charset val="128"/>
          </rPr>
          <t xml:space="preserve">この列は０１，０２などを表示するために文字列になっています。形式を変えないこと
</t>
        </r>
      </text>
    </comment>
    <comment ref="P98" authorId="0">
      <text>
        <r>
          <rPr>
            <sz val="11"/>
            <color indexed="81"/>
            <rFont val="ＭＳ Ｐゴシック"/>
            <family val="3"/>
            <charset val="128"/>
          </rPr>
          <t>姓　名　は１マス空けること</t>
        </r>
      </text>
    </comment>
    <comment ref="Q98" authorId="0">
      <text>
        <r>
          <rPr>
            <sz val="11"/>
            <color indexed="81"/>
            <rFont val="ＭＳ Ｐゴシック"/>
            <family val="3"/>
            <charset val="128"/>
          </rPr>
          <t>姓と名は１マス空けること
全角カタカナでいれる。
Ｆ７キーを押すとよい</t>
        </r>
      </text>
    </comment>
    <comment ref="R98" authorId="1">
      <text>
        <r>
          <rPr>
            <sz val="9"/>
            <color indexed="81"/>
            <rFont val="ＭＳ Ｐゴシック"/>
            <family val="3"/>
            <charset val="128"/>
          </rPr>
          <t xml:space="preserve">県外は（）内に県名を
</t>
        </r>
      </text>
    </comment>
    <comment ref="S98" authorId="0">
      <text>
        <r>
          <rPr>
            <sz val="9"/>
            <color indexed="81"/>
            <rFont val="ＭＳ Ｐゴシック"/>
            <family val="3"/>
            <charset val="128"/>
          </rPr>
          <t xml:space="preserve">この列は０１，０２などを表示するために文字列になっています。形式を変えないこと
</t>
        </r>
      </text>
    </comment>
    <comment ref="W98" authorId="0">
      <text>
        <r>
          <rPr>
            <sz val="9"/>
            <color indexed="81"/>
            <rFont val="ＭＳ Ｐゴシック"/>
            <family val="3"/>
            <charset val="128"/>
          </rPr>
          <t xml:space="preserve">この列は０１，０２などを表示するために文字列になっています。形式を変えないこと
</t>
        </r>
      </text>
    </comment>
    <comment ref="P99" authorId="0">
      <text>
        <r>
          <rPr>
            <sz val="11"/>
            <color indexed="81"/>
            <rFont val="ＭＳ Ｐゴシック"/>
            <family val="3"/>
            <charset val="128"/>
          </rPr>
          <t>姓　名　は１マス空けること</t>
        </r>
      </text>
    </comment>
    <comment ref="Q99" authorId="0">
      <text>
        <r>
          <rPr>
            <sz val="11"/>
            <color indexed="81"/>
            <rFont val="ＭＳ Ｐゴシック"/>
            <family val="3"/>
            <charset val="128"/>
          </rPr>
          <t>姓と名は１マス空けること
全角カタカナでいれる。
Ｆ７キーを押すとよい</t>
        </r>
      </text>
    </comment>
    <comment ref="R99" authorId="1">
      <text>
        <r>
          <rPr>
            <sz val="9"/>
            <color indexed="81"/>
            <rFont val="ＭＳ Ｐゴシック"/>
            <family val="3"/>
            <charset val="128"/>
          </rPr>
          <t xml:space="preserve">県外は（）内に県名を
</t>
        </r>
      </text>
    </comment>
    <comment ref="S99" authorId="0">
      <text>
        <r>
          <rPr>
            <sz val="9"/>
            <color indexed="81"/>
            <rFont val="ＭＳ Ｐゴシック"/>
            <family val="3"/>
            <charset val="128"/>
          </rPr>
          <t xml:space="preserve">この列は０１，０２などを表示するために文字列になっています。形式を変えないこと
</t>
        </r>
      </text>
    </comment>
    <comment ref="W99" authorId="0">
      <text>
        <r>
          <rPr>
            <sz val="9"/>
            <color indexed="81"/>
            <rFont val="ＭＳ Ｐゴシック"/>
            <family val="3"/>
            <charset val="128"/>
          </rPr>
          <t xml:space="preserve">この列は０１，０２などを表示するために文字列になっています。形式を変えないこと
</t>
        </r>
      </text>
    </comment>
    <comment ref="P100" authorId="0">
      <text>
        <r>
          <rPr>
            <sz val="11"/>
            <color indexed="81"/>
            <rFont val="ＭＳ Ｐゴシック"/>
            <family val="3"/>
            <charset val="128"/>
          </rPr>
          <t>姓　名　は１マス空けること</t>
        </r>
      </text>
    </comment>
    <comment ref="Q100" authorId="0">
      <text>
        <r>
          <rPr>
            <sz val="11"/>
            <color indexed="81"/>
            <rFont val="ＭＳ Ｐゴシック"/>
            <family val="3"/>
            <charset val="128"/>
          </rPr>
          <t>姓と名は１マス空けること
全角カタカナでいれる。
Ｆ７キーを押すとよい</t>
        </r>
      </text>
    </comment>
    <comment ref="R100" authorId="1">
      <text>
        <r>
          <rPr>
            <sz val="9"/>
            <color indexed="81"/>
            <rFont val="ＭＳ Ｐゴシック"/>
            <family val="3"/>
            <charset val="128"/>
          </rPr>
          <t xml:space="preserve">県外は（）内に県名を
</t>
        </r>
      </text>
    </comment>
    <comment ref="S100" authorId="0">
      <text>
        <r>
          <rPr>
            <sz val="9"/>
            <color indexed="81"/>
            <rFont val="ＭＳ Ｐゴシック"/>
            <family val="3"/>
            <charset val="128"/>
          </rPr>
          <t xml:space="preserve">この列は０１，０２などを表示するために文字列になっています。形式を変えないこと
</t>
        </r>
      </text>
    </comment>
    <comment ref="W100" authorId="0">
      <text>
        <r>
          <rPr>
            <sz val="9"/>
            <color indexed="81"/>
            <rFont val="ＭＳ Ｐゴシック"/>
            <family val="3"/>
            <charset val="128"/>
          </rPr>
          <t xml:space="preserve">この列は０１，０２などを表示するために文字列になっています。形式を変えないこと
</t>
        </r>
      </text>
    </comment>
    <comment ref="P101" authorId="0">
      <text>
        <r>
          <rPr>
            <sz val="11"/>
            <color indexed="81"/>
            <rFont val="ＭＳ Ｐゴシック"/>
            <family val="3"/>
            <charset val="128"/>
          </rPr>
          <t>姓　名　は１マス空けること</t>
        </r>
      </text>
    </comment>
    <comment ref="Q101" authorId="0">
      <text>
        <r>
          <rPr>
            <sz val="11"/>
            <color indexed="81"/>
            <rFont val="ＭＳ Ｐゴシック"/>
            <family val="3"/>
            <charset val="128"/>
          </rPr>
          <t>姓と名は１マス空けること
全角カタカナでいれる。
Ｆ７キーを押すとよい</t>
        </r>
      </text>
    </comment>
    <comment ref="R101" authorId="1">
      <text>
        <r>
          <rPr>
            <sz val="9"/>
            <color indexed="81"/>
            <rFont val="ＭＳ Ｐゴシック"/>
            <family val="3"/>
            <charset val="128"/>
          </rPr>
          <t xml:space="preserve">県外は（）内に県名を
</t>
        </r>
      </text>
    </comment>
    <comment ref="S101" authorId="0">
      <text>
        <r>
          <rPr>
            <sz val="9"/>
            <color indexed="81"/>
            <rFont val="ＭＳ Ｐゴシック"/>
            <family val="3"/>
            <charset val="128"/>
          </rPr>
          <t xml:space="preserve">この列は０１，０２などを表示するために文字列になっています。形式を変えないこと
</t>
        </r>
      </text>
    </comment>
    <comment ref="W101" authorId="0">
      <text>
        <r>
          <rPr>
            <sz val="9"/>
            <color indexed="81"/>
            <rFont val="ＭＳ Ｐゴシック"/>
            <family val="3"/>
            <charset val="128"/>
          </rPr>
          <t xml:space="preserve">この列は０１，０２などを表示するために文字列になっています。形式を変えないこと
</t>
        </r>
      </text>
    </comment>
    <comment ref="P102" authorId="0">
      <text>
        <r>
          <rPr>
            <sz val="11"/>
            <color indexed="81"/>
            <rFont val="ＭＳ Ｐゴシック"/>
            <family val="3"/>
            <charset val="128"/>
          </rPr>
          <t>姓　名　は１マス空けること</t>
        </r>
      </text>
    </comment>
    <comment ref="Q102" authorId="0">
      <text>
        <r>
          <rPr>
            <sz val="11"/>
            <color indexed="81"/>
            <rFont val="ＭＳ Ｐゴシック"/>
            <family val="3"/>
            <charset val="128"/>
          </rPr>
          <t>姓と名は１マス空けること
全角カタカナでいれる。
Ｆ７キーを押すとよい</t>
        </r>
      </text>
    </comment>
    <comment ref="R102" authorId="1">
      <text>
        <r>
          <rPr>
            <sz val="9"/>
            <color indexed="81"/>
            <rFont val="ＭＳ Ｐゴシック"/>
            <family val="3"/>
            <charset val="128"/>
          </rPr>
          <t xml:space="preserve">県外は（）内に県名を
</t>
        </r>
      </text>
    </comment>
    <comment ref="S102" authorId="0">
      <text>
        <r>
          <rPr>
            <sz val="9"/>
            <color indexed="81"/>
            <rFont val="ＭＳ Ｐゴシック"/>
            <family val="3"/>
            <charset val="128"/>
          </rPr>
          <t xml:space="preserve">この列は０１，０２などを表示するために文字列になっています。形式を変えないこと
</t>
        </r>
      </text>
    </comment>
    <comment ref="W102" authorId="0">
      <text>
        <r>
          <rPr>
            <sz val="9"/>
            <color indexed="81"/>
            <rFont val="ＭＳ Ｐゴシック"/>
            <family val="3"/>
            <charset val="128"/>
          </rPr>
          <t xml:space="preserve">この列は０１，０２などを表示するために文字列になっています。形式を変えないこと
</t>
        </r>
      </text>
    </comment>
    <comment ref="P103" authorId="0">
      <text>
        <r>
          <rPr>
            <sz val="11"/>
            <color indexed="81"/>
            <rFont val="ＭＳ Ｐゴシック"/>
            <family val="3"/>
            <charset val="128"/>
          </rPr>
          <t>姓　名　は１マス空けること</t>
        </r>
      </text>
    </comment>
    <comment ref="Q103" authorId="0">
      <text>
        <r>
          <rPr>
            <sz val="11"/>
            <color indexed="81"/>
            <rFont val="ＭＳ Ｐゴシック"/>
            <family val="3"/>
            <charset val="128"/>
          </rPr>
          <t>姓と名は１マス空けること
全角カタカナでいれる。
Ｆ７キーを押すとよい</t>
        </r>
      </text>
    </comment>
    <comment ref="R103" authorId="1">
      <text>
        <r>
          <rPr>
            <sz val="9"/>
            <color indexed="81"/>
            <rFont val="ＭＳ Ｐゴシック"/>
            <family val="3"/>
            <charset val="128"/>
          </rPr>
          <t xml:space="preserve">県外は（）内に県名を
</t>
        </r>
      </text>
    </comment>
    <comment ref="S103" authorId="0">
      <text>
        <r>
          <rPr>
            <sz val="9"/>
            <color indexed="81"/>
            <rFont val="ＭＳ Ｐゴシック"/>
            <family val="3"/>
            <charset val="128"/>
          </rPr>
          <t xml:space="preserve">この列は０１，０２などを表示するために文字列になっています。形式を変えないこと
</t>
        </r>
      </text>
    </comment>
    <comment ref="W103" authorId="0">
      <text>
        <r>
          <rPr>
            <sz val="9"/>
            <color indexed="81"/>
            <rFont val="ＭＳ Ｐゴシック"/>
            <family val="3"/>
            <charset val="128"/>
          </rPr>
          <t xml:space="preserve">この列は０１，０２などを表示するために文字列になっています。形式を変えないこと
</t>
        </r>
      </text>
    </comment>
    <comment ref="P104" authorId="0">
      <text>
        <r>
          <rPr>
            <sz val="11"/>
            <color indexed="81"/>
            <rFont val="ＭＳ Ｐゴシック"/>
            <family val="3"/>
            <charset val="128"/>
          </rPr>
          <t>姓　名　は１マス空けること</t>
        </r>
      </text>
    </comment>
    <comment ref="Q104" authorId="0">
      <text>
        <r>
          <rPr>
            <sz val="11"/>
            <color indexed="81"/>
            <rFont val="ＭＳ Ｐゴシック"/>
            <family val="3"/>
            <charset val="128"/>
          </rPr>
          <t>姓と名は１マス空けること
全角カタカナでいれる。
Ｆ７キーを押すとよい</t>
        </r>
      </text>
    </comment>
    <comment ref="R104" authorId="1">
      <text>
        <r>
          <rPr>
            <sz val="9"/>
            <color indexed="81"/>
            <rFont val="ＭＳ Ｐゴシック"/>
            <family val="3"/>
            <charset val="128"/>
          </rPr>
          <t xml:space="preserve">県外は（）内に県名を
</t>
        </r>
      </text>
    </comment>
    <comment ref="S104" authorId="0">
      <text>
        <r>
          <rPr>
            <sz val="9"/>
            <color indexed="81"/>
            <rFont val="ＭＳ Ｐゴシック"/>
            <family val="3"/>
            <charset val="128"/>
          </rPr>
          <t xml:space="preserve">この列は０１，０２などを表示するために文字列になっています。形式を変えないこと
</t>
        </r>
      </text>
    </comment>
    <comment ref="W104" authorId="0">
      <text>
        <r>
          <rPr>
            <sz val="9"/>
            <color indexed="81"/>
            <rFont val="ＭＳ Ｐゴシック"/>
            <family val="3"/>
            <charset val="128"/>
          </rPr>
          <t xml:space="preserve">この列は０１，０２などを表示するために文字列になっています。形式を変えないこと
</t>
        </r>
      </text>
    </comment>
    <comment ref="P105" authorId="0">
      <text>
        <r>
          <rPr>
            <sz val="11"/>
            <color indexed="81"/>
            <rFont val="ＭＳ Ｐゴシック"/>
            <family val="3"/>
            <charset val="128"/>
          </rPr>
          <t>姓　名　は１マス空けること</t>
        </r>
      </text>
    </comment>
    <comment ref="Q105" authorId="0">
      <text>
        <r>
          <rPr>
            <sz val="11"/>
            <color indexed="81"/>
            <rFont val="ＭＳ Ｐゴシック"/>
            <family val="3"/>
            <charset val="128"/>
          </rPr>
          <t>姓と名は１マス空けること
全角カタカナでいれる。
Ｆ７キーを押すとよい</t>
        </r>
      </text>
    </comment>
    <comment ref="R105" authorId="1">
      <text>
        <r>
          <rPr>
            <sz val="9"/>
            <color indexed="81"/>
            <rFont val="ＭＳ Ｐゴシック"/>
            <family val="3"/>
            <charset val="128"/>
          </rPr>
          <t xml:space="preserve">県外は（）内に県名を
</t>
        </r>
      </text>
    </comment>
    <comment ref="S105" authorId="0">
      <text>
        <r>
          <rPr>
            <sz val="9"/>
            <color indexed="81"/>
            <rFont val="ＭＳ Ｐゴシック"/>
            <family val="3"/>
            <charset val="128"/>
          </rPr>
          <t xml:space="preserve">この列は０１，０２などを表示するために文字列になっています。形式を変えないこと
</t>
        </r>
      </text>
    </comment>
    <comment ref="W105" authorId="0">
      <text>
        <r>
          <rPr>
            <sz val="9"/>
            <color indexed="81"/>
            <rFont val="ＭＳ Ｐゴシック"/>
            <family val="3"/>
            <charset val="128"/>
          </rPr>
          <t xml:space="preserve">この列は０１，０２などを表示するために文字列になっています。形式を変えないこと
</t>
        </r>
      </text>
    </comment>
    <comment ref="P106" authorId="0">
      <text>
        <r>
          <rPr>
            <sz val="11"/>
            <color indexed="81"/>
            <rFont val="ＭＳ Ｐゴシック"/>
            <family val="3"/>
            <charset val="128"/>
          </rPr>
          <t>姓　名　は１マス空けること</t>
        </r>
      </text>
    </comment>
    <comment ref="Q106" authorId="0">
      <text>
        <r>
          <rPr>
            <sz val="11"/>
            <color indexed="81"/>
            <rFont val="ＭＳ Ｐゴシック"/>
            <family val="3"/>
            <charset val="128"/>
          </rPr>
          <t>姓と名は１マス空けること
全角カタカナでいれる。
Ｆ７キーを押すとよい</t>
        </r>
      </text>
    </comment>
    <comment ref="R106" authorId="1">
      <text>
        <r>
          <rPr>
            <sz val="9"/>
            <color indexed="81"/>
            <rFont val="ＭＳ Ｐゴシック"/>
            <family val="3"/>
            <charset val="128"/>
          </rPr>
          <t xml:space="preserve">県外は（）内に県名を
</t>
        </r>
      </text>
    </comment>
    <comment ref="S106" authorId="0">
      <text>
        <r>
          <rPr>
            <sz val="9"/>
            <color indexed="81"/>
            <rFont val="ＭＳ Ｐゴシック"/>
            <family val="3"/>
            <charset val="128"/>
          </rPr>
          <t xml:space="preserve">この列は０１，０２などを表示するために文字列になっています。形式を変えないこと
</t>
        </r>
      </text>
    </comment>
    <comment ref="W106" authorId="0">
      <text>
        <r>
          <rPr>
            <sz val="9"/>
            <color indexed="81"/>
            <rFont val="ＭＳ Ｐゴシック"/>
            <family val="3"/>
            <charset val="128"/>
          </rPr>
          <t xml:space="preserve">この列は０１，０２などを表示するために文字列になっています。形式を変えないこと
</t>
        </r>
      </text>
    </comment>
    <comment ref="P107" authorId="0">
      <text>
        <r>
          <rPr>
            <sz val="11"/>
            <color indexed="81"/>
            <rFont val="ＭＳ Ｐゴシック"/>
            <family val="3"/>
            <charset val="128"/>
          </rPr>
          <t>姓　名　は１マス空けること</t>
        </r>
      </text>
    </comment>
    <comment ref="Q107" authorId="0">
      <text>
        <r>
          <rPr>
            <sz val="11"/>
            <color indexed="81"/>
            <rFont val="ＭＳ Ｐゴシック"/>
            <family val="3"/>
            <charset val="128"/>
          </rPr>
          <t>姓と名は１マス空けること
全角カタカナでいれる。
Ｆ７キーを押すとよい</t>
        </r>
      </text>
    </comment>
    <comment ref="R107" authorId="1">
      <text>
        <r>
          <rPr>
            <sz val="9"/>
            <color indexed="81"/>
            <rFont val="ＭＳ Ｐゴシック"/>
            <family val="3"/>
            <charset val="128"/>
          </rPr>
          <t xml:space="preserve">県外は（）内に県名を
</t>
        </r>
      </text>
    </comment>
    <comment ref="S107" authorId="0">
      <text>
        <r>
          <rPr>
            <sz val="9"/>
            <color indexed="81"/>
            <rFont val="ＭＳ Ｐゴシック"/>
            <family val="3"/>
            <charset val="128"/>
          </rPr>
          <t xml:space="preserve">この列は０１，０２などを表示するために文字列になっています。形式を変えないこと
</t>
        </r>
      </text>
    </comment>
    <comment ref="W107" authorId="0">
      <text>
        <r>
          <rPr>
            <sz val="9"/>
            <color indexed="81"/>
            <rFont val="ＭＳ Ｐゴシック"/>
            <family val="3"/>
            <charset val="128"/>
          </rPr>
          <t xml:space="preserve">この列は０１，０２などを表示するために文字列になっています。形式を変えないこと
</t>
        </r>
      </text>
    </comment>
    <comment ref="P108" authorId="0">
      <text>
        <r>
          <rPr>
            <sz val="11"/>
            <color indexed="81"/>
            <rFont val="ＭＳ Ｐゴシック"/>
            <family val="3"/>
            <charset val="128"/>
          </rPr>
          <t>姓　名　は１マス空けること</t>
        </r>
      </text>
    </comment>
    <comment ref="Q108" authorId="0">
      <text>
        <r>
          <rPr>
            <sz val="11"/>
            <color indexed="81"/>
            <rFont val="ＭＳ Ｐゴシック"/>
            <family val="3"/>
            <charset val="128"/>
          </rPr>
          <t>姓と名は１マス空けること
全角カタカナでいれる。
Ｆ７キーを押すとよい</t>
        </r>
      </text>
    </comment>
    <comment ref="R108" authorId="1">
      <text>
        <r>
          <rPr>
            <sz val="9"/>
            <color indexed="81"/>
            <rFont val="ＭＳ Ｐゴシック"/>
            <family val="3"/>
            <charset val="128"/>
          </rPr>
          <t xml:space="preserve">県外は（）内に県名を
</t>
        </r>
      </text>
    </comment>
    <comment ref="S108" authorId="0">
      <text>
        <r>
          <rPr>
            <sz val="9"/>
            <color indexed="81"/>
            <rFont val="ＭＳ Ｐゴシック"/>
            <family val="3"/>
            <charset val="128"/>
          </rPr>
          <t xml:space="preserve">この列は０１，０２などを表示するために文字列になっています。形式を変えないこと
</t>
        </r>
      </text>
    </comment>
    <comment ref="W108" authorId="0">
      <text>
        <r>
          <rPr>
            <sz val="9"/>
            <color indexed="81"/>
            <rFont val="ＭＳ Ｐゴシック"/>
            <family val="3"/>
            <charset val="128"/>
          </rPr>
          <t xml:space="preserve">この列は０１，０２などを表示するために文字列になっています。形式を変えないこと
</t>
        </r>
      </text>
    </comment>
    <comment ref="P109" authorId="0">
      <text>
        <r>
          <rPr>
            <sz val="11"/>
            <color indexed="81"/>
            <rFont val="ＭＳ Ｐゴシック"/>
            <family val="3"/>
            <charset val="128"/>
          </rPr>
          <t>姓　名　は１マス空けること</t>
        </r>
      </text>
    </comment>
    <comment ref="Q109" authorId="0">
      <text>
        <r>
          <rPr>
            <sz val="11"/>
            <color indexed="81"/>
            <rFont val="ＭＳ Ｐゴシック"/>
            <family val="3"/>
            <charset val="128"/>
          </rPr>
          <t>姓と名は１マス空けること
全角カタカナでいれる。
Ｆ７キーを押すとよい</t>
        </r>
      </text>
    </comment>
    <comment ref="R109" authorId="1">
      <text>
        <r>
          <rPr>
            <sz val="9"/>
            <color indexed="81"/>
            <rFont val="ＭＳ Ｐゴシック"/>
            <family val="3"/>
            <charset val="128"/>
          </rPr>
          <t xml:space="preserve">県外は（）内に県名を
</t>
        </r>
      </text>
    </comment>
    <comment ref="S109" authorId="0">
      <text>
        <r>
          <rPr>
            <sz val="9"/>
            <color indexed="81"/>
            <rFont val="ＭＳ Ｐゴシック"/>
            <family val="3"/>
            <charset val="128"/>
          </rPr>
          <t xml:space="preserve">この列は０１，０２などを表示するために文字列になっています。形式を変えないこと
</t>
        </r>
      </text>
    </comment>
    <comment ref="W109" authorId="0">
      <text>
        <r>
          <rPr>
            <sz val="9"/>
            <color indexed="81"/>
            <rFont val="ＭＳ Ｐゴシック"/>
            <family val="3"/>
            <charset val="128"/>
          </rPr>
          <t xml:space="preserve">この列は０１，０２などを表示するために文字列になっています。形式を変えないこと
</t>
        </r>
      </text>
    </comment>
    <comment ref="P110" authorId="0">
      <text>
        <r>
          <rPr>
            <sz val="11"/>
            <color indexed="81"/>
            <rFont val="ＭＳ Ｐゴシック"/>
            <family val="3"/>
            <charset val="128"/>
          </rPr>
          <t>姓　名　は１マス空けること</t>
        </r>
      </text>
    </comment>
    <comment ref="Q110" authorId="0">
      <text>
        <r>
          <rPr>
            <sz val="11"/>
            <color indexed="81"/>
            <rFont val="ＭＳ Ｐゴシック"/>
            <family val="3"/>
            <charset val="128"/>
          </rPr>
          <t>姓と名は１マス空けること
全角カタカナでいれる。
Ｆ７キーを押すとよい</t>
        </r>
      </text>
    </comment>
    <comment ref="R110" authorId="1">
      <text>
        <r>
          <rPr>
            <sz val="9"/>
            <color indexed="81"/>
            <rFont val="ＭＳ Ｐゴシック"/>
            <family val="3"/>
            <charset val="128"/>
          </rPr>
          <t xml:space="preserve">県外は（）内に県名を
</t>
        </r>
      </text>
    </comment>
    <comment ref="S110" authorId="0">
      <text>
        <r>
          <rPr>
            <sz val="9"/>
            <color indexed="81"/>
            <rFont val="ＭＳ Ｐゴシック"/>
            <family val="3"/>
            <charset val="128"/>
          </rPr>
          <t xml:space="preserve">この列は０１，０２などを表示するために文字列になっています。形式を変えないこと
</t>
        </r>
      </text>
    </comment>
    <comment ref="W110" authorId="0">
      <text>
        <r>
          <rPr>
            <sz val="9"/>
            <color indexed="81"/>
            <rFont val="ＭＳ Ｐゴシック"/>
            <family val="3"/>
            <charset val="128"/>
          </rPr>
          <t xml:space="preserve">この列は０１，０２などを表示するために文字列になっています。形式を変えないこと
</t>
        </r>
      </text>
    </comment>
    <comment ref="P111" authorId="0">
      <text>
        <r>
          <rPr>
            <sz val="11"/>
            <color indexed="81"/>
            <rFont val="ＭＳ Ｐゴシック"/>
            <family val="3"/>
            <charset val="128"/>
          </rPr>
          <t>姓　名　は１マス空けること</t>
        </r>
      </text>
    </comment>
    <comment ref="Q111" authorId="0">
      <text>
        <r>
          <rPr>
            <sz val="11"/>
            <color indexed="81"/>
            <rFont val="ＭＳ Ｐゴシック"/>
            <family val="3"/>
            <charset val="128"/>
          </rPr>
          <t>姓と名は１マス空けること
全角カタカナでいれる。
Ｆ７キーを押すとよい</t>
        </r>
      </text>
    </comment>
    <comment ref="R111" authorId="1">
      <text>
        <r>
          <rPr>
            <sz val="9"/>
            <color indexed="81"/>
            <rFont val="ＭＳ Ｐゴシック"/>
            <family val="3"/>
            <charset val="128"/>
          </rPr>
          <t xml:space="preserve">県外は（）内に県名を
</t>
        </r>
      </text>
    </comment>
    <comment ref="S111" authorId="0">
      <text>
        <r>
          <rPr>
            <sz val="9"/>
            <color indexed="81"/>
            <rFont val="ＭＳ Ｐゴシック"/>
            <family val="3"/>
            <charset val="128"/>
          </rPr>
          <t xml:space="preserve">この列は０１，０２などを表示するために文字列になっています。形式を変えないこと
</t>
        </r>
      </text>
    </comment>
    <comment ref="W111" authorId="0">
      <text>
        <r>
          <rPr>
            <sz val="9"/>
            <color indexed="81"/>
            <rFont val="ＭＳ Ｐゴシック"/>
            <family val="3"/>
            <charset val="128"/>
          </rPr>
          <t xml:space="preserve">この列は０１，０２などを表示するために文字列になっています。形式を変えないこと
</t>
        </r>
      </text>
    </comment>
    <comment ref="P112" authorId="0">
      <text>
        <r>
          <rPr>
            <sz val="11"/>
            <color indexed="81"/>
            <rFont val="ＭＳ Ｐゴシック"/>
            <family val="3"/>
            <charset val="128"/>
          </rPr>
          <t>姓　名　は１マス空けること</t>
        </r>
      </text>
    </comment>
    <comment ref="Q112" authorId="0">
      <text>
        <r>
          <rPr>
            <sz val="11"/>
            <color indexed="81"/>
            <rFont val="ＭＳ Ｐゴシック"/>
            <family val="3"/>
            <charset val="128"/>
          </rPr>
          <t>姓と名は１マス空けること
全角カタカナでいれる。
Ｆ７キーを押すとよい</t>
        </r>
      </text>
    </comment>
    <comment ref="R112" authorId="1">
      <text>
        <r>
          <rPr>
            <sz val="9"/>
            <color indexed="81"/>
            <rFont val="ＭＳ Ｐゴシック"/>
            <family val="3"/>
            <charset val="128"/>
          </rPr>
          <t xml:space="preserve">県外は（）内に県名を
</t>
        </r>
      </text>
    </comment>
    <comment ref="S112" authorId="0">
      <text>
        <r>
          <rPr>
            <sz val="9"/>
            <color indexed="81"/>
            <rFont val="ＭＳ Ｐゴシック"/>
            <family val="3"/>
            <charset val="128"/>
          </rPr>
          <t xml:space="preserve">この列は０１，０２などを表示するために文字列になっています。形式を変えないこと
</t>
        </r>
      </text>
    </comment>
    <comment ref="W112" authorId="0">
      <text>
        <r>
          <rPr>
            <sz val="9"/>
            <color indexed="81"/>
            <rFont val="ＭＳ Ｐゴシック"/>
            <family val="3"/>
            <charset val="128"/>
          </rPr>
          <t xml:space="preserve">この列は０１，０２などを表示するために文字列になっています。形式を変えないこと
</t>
        </r>
      </text>
    </comment>
    <comment ref="P113" authorId="0">
      <text>
        <r>
          <rPr>
            <sz val="11"/>
            <color indexed="81"/>
            <rFont val="ＭＳ Ｐゴシック"/>
            <family val="3"/>
            <charset val="128"/>
          </rPr>
          <t>姓　名　は１マス空けること</t>
        </r>
      </text>
    </comment>
    <comment ref="Q113" authorId="0">
      <text>
        <r>
          <rPr>
            <sz val="11"/>
            <color indexed="81"/>
            <rFont val="ＭＳ Ｐゴシック"/>
            <family val="3"/>
            <charset val="128"/>
          </rPr>
          <t>姓と名は１マス空けること
全角カタカナでいれる。
Ｆ７キーを押すとよい</t>
        </r>
      </text>
    </comment>
    <comment ref="R113" authorId="1">
      <text>
        <r>
          <rPr>
            <sz val="9"/>
            <color indexed="81"/>
            <rFont val="ＭＳ Ｐゴシック"/>
            <family val="3"/>
            <charset val="128"/>
          </rPr>
          <t xml:space="preserve">県外は（）内に県名を
</t>
        </r>
      </text>
    </comment>
    <comment ref="S113" authorId="0">
      <text>
        <r>
          <rPr>
            <sz val="9"/>
            <color indexed="81"/>
            <rFont val="ＭＳ Ｐゴシック"/>
            <family val="3"/>
            <charset val="128"/>
          </rPr>
          <t xml:space="preserve">この列は０１，０２などを表示するために文字列になっています。形式を変えないこと
</t>
        </r>
      </text>
    </comment>
    <comment ref="W113" authorId="0">
      <text>
        <r>
          <rPr>
            <sz val="9"/>
            <color indexed="81"/>
            <rFont val="ＭＳ Ｐゴシック"/>
            <family val="3"/>
            <charset val="128"/>
          </rPr>
          <t xml:space="preserve">この列は０１，０２などを表示するために文字列になっています。形式を変えないこと
</t>
        </r>
      </text>
    </comment>
    <comment ref="P114" authorId="0">
      <text>
        <r>
          <rPr>
            <sz val="11"/>
            <color indexed="81"/>
            <rFont val="ＭＳ Ｐゴシック"/>
            <family val="3"/>
            <charset val="128"/>
          </rPr>
          <t>姓　名　は１マス空けること</t>
        </r>
      </text>
    </comment>
    <comment ref="Q114" authorId="0">
      <text>
        <r>
          <rPr>
            <sz val="11"/>
            <color indexed="81"/>
            <rFont val="ＭＳ Ｐゴシック"/>
            <family val="3"/>
            <charset val="128"/>
          </rPr>
          <t>姓と名は１マス空けること
全角カタカナでいれる。
Ｆ７キーを押すとよい</t>
        </r>
      </text>
    </comment>
    <comment ref="R114" authorId="1">
      <text>
        <r>
          <rPr>
            <sz val="9"/>
            <color indexed="81"/>
            <rFont val="ＭＳ Ｐゴシック"/>
            <family val="3"/>
            <charset val="128"/>
          </rPr>
          <t xml:space="preserve">県外は（）内に県名を
</t>
        </r>
      </text>
    </comment>
    <comment ref="S114" authorId="0">
      <text>
        <r>
          <rPr>
            <sz val="9"/>
            <color indexed="81"/>
            <rFont val="ＭＳ Ｐゴシック"/>
            <family val="3"/>
            <charset val="128"/>
          </rPr>
          <t xml:space="preserve">この列は０１，０２などを表示するために文字列になっています。形式を変えないこと
</t>
        </r>
      </text>
    </comment>
    <comment ref="W114" authorId="0">
      <text>
        <r>
          <rPr>
            <sz val="9"/>
            <color indexed="81"/>
            <rFont val="ＭＳ Ｐゴシック"/>
            <family val="3"/>
            <charset val="128"/>
          </rPr>
          <t xml:space="preserve">この列は０１，０２などを表示するために文字列になっています。形式を変えないこと
</t>
        </r>
      </text>
    </comment>
    <comment ref="P115" authorId="0">
      <text>
        <r>
          <rPr>
            <sz val="11"/>
            <color indexed="81"/>
            <rFont val="ＭＳ Ｐゴシック"/>
            <family val="3"/>
            <charset val="128"/>
          </rPr>
          <t>姓　名　は１マス空けること</t>
        </r>
      </text>
    </comment>
    <comment ref="Q115" authorId="0">
      <text>
        <r>
          <rPr>
            <sz val="11"/>
            <color indexed="81"/>
            <rFont val="ＭＳ Ｐゴシック"/>
            <family val="3"/>
            <charset val="128"/>
          </rPr>
          <t>姓と名は１マス空けること
全角カタカナでいれる。
Ｆ７キーを押すとよい</t>
        </r>
      </text>
    </comment>
    <comment ref="R115" authorId="1">
      <text>
        <r>
          <rPr>
            <sz val="9"/>
            <color indexed="81"/>
            <rFont val="ＭＳ Ｐゴシック"/>
            <family val="3"/>
            <charset val="128"/>
          </rPr>
          <t xml:space="preserve">県外は（）内に県名を
</t>
        </r>
      </text>
    </comment>
    <comment ref="S115" authorId="0">
      <text>
        <r>
          <rPr>
            <sz val="9"/>
            <color indexed="81"/>
            <rFont val="ＭＳ Ｐゴシック"/>
            <family val="3"/>
            <charset val="128"/>
          </rPr>
          <t xml:space="preserve">この列は０１，０２などを表示するために文字列になっています。形式を変えないこと
</t>
        </r>
      </text>
    </comment>
    <comment ref="W115" authorId="0">
      <text>
        <r>
          <rPr>
            <sz val="9"/>
            <color indexed="81"/>
            <rFont val="ＭＳ Ｐゴシック"/>
            <family val="3"/>
            <charset val="128"/>
          </rPr>
          <t xml:space="preserve">この列は０１，０２などを表示するために文字列になっています。形式を変えないこと
</t>
        </r>
      </text>
    </comment>
    <comment ref="P116" authorId="0">
      <text>
        <r>
          <rPr>
            <sz val="11"/>
            <color indexed="81"/>
            <rFont val="ＭＳ Ｐゴシック"/>
            <family val="3"/>
            <charset val="128"/>
          </rPr>
          <t>姓　名　は１マス空けること</t>
        </r>
      </text>
    </comment>
    <comment ref="Q116" authorId="0">
      <text>
        <r>
          <rPr>
            <sz val="11"/>
            <color indexed="81"/>
            <rFont val="ＭＳ Ｐゴシック"/>
            <family val="3"/>
            <charset val="128"/>
          </rPr>
          <t>姓と名は１マス空けること
全角カタカナでいれる。
Ｆ７キーを押すとよい</t>
        </r>
      </text>
    </comment>
    <comment ref="R116" authorId="1">
      <text>
        <r>
          <rPr>
            <sz val="9"/>
            <color indexed="81"/>
            <rFont val="ＭＳ Ｐゴシック"/>
            <family val="3"/>
            <charset val="128"/>
          </rPr>
          <t xml:space="preserve">県外は（）内に県名を
</t>
        </r>
      </text>
    </comment>
    <comment ref="S116" authorId="0">
      <text>
        <r>
          <rPr>
            <sz val="9"/>
            <color indexed="81"/>
            <rFont val="ＭＳ Ｐゴシック"/>
            <family val="3"/>
            <charset val="128"/>
          </rPr>
          <t xml:space="preserve">この列は０１，０２などを表示するために文字列になっています。形式を変えないこと
</t>
        </r>
      </text>
    </comment>
    <comment ref="W116" authorId="0">
      <text>
        <r>
          <rPr>
            <sz val="9"/>
            <color indexed="81"/>
            <rFont val="ＭＳ Ｐゴシック"/>
            <family val="3"/>
            <charset val="128"/>
          </rPr>
          <t xml:space="preserve">この列は０１，０２などを表示するために文字列になっています。形式を変えないこと
</t>
        </r>
      </text>
    </comment>
    <comment ref="P117" authorId="0">
      <text>
        <r>
          <rPr>
            <sz val="11"/>
            <color indexed="81"/>
            <rFont val="ＭＳ Ｐゴシック"/>
            <family val="3"/>
            <charset val="128"/>
          </rPr>
          <t>姓　名　は１マス空けること</t>
        </r>
      </text>
    </comment>
    <comment ref="Q117" authorId="0">
      <text>
        <r>
          <rPr>
            <sz val="11"/>
            <color indexed="81"/>
            <rFont val="ＭＳ Ｐゴシック"/>
            <family val="3"/>
            <charset val="128"/>
          </rPr>
          <t>姓と名は１マス空けること
全角カタカナでいれる。
Ｆ７キーを押すとよい</t>
        </r>
      </text>
    </comment>
    <comment ref="R117" authorId="1">
      <text>
        <r>
          <rPr>
            <sz val="9"/>
            <color indexed="81"/>
            <rFont val="ＭＳ Ｐゴシック"/>
            <family val="3"/>
            <charset val="128"/>
          </rPr>
          <t xml:space="preserve">県外は（）内に県名を
</t>
        </r>
      </text>
    </comment>
    <comment ref="S117" authorId="0">
      <text>
        <r>
          <rPr>
            <sz val="9"/>
            <color indexed="81"/>
            <rFont val="ＭＳ Ｐゴシック"/>
            <family val="3"/>
            <charset val="128"/>
          </rPr>
          <t xml:space="preserve">この列は０１，０２などを表示するために文字列になっています。形式を変えないこと
</t>
        </r>
      </text>
    </comment>
    <comment ref="W117" authorId="0">
      <text>
        <r>
          <rPr>
            <sz val="9"/>
            <color indexed="81"/>
            <rFont val="ＭＳ Ｐゴシック"/>
            <family val="3"/>
            <charset val="128"/>
          </rPr>
          <t xml:space="preserve">この列は０１，０２などを表示するために文字列になっています。形式を変えないこと
</t>
        </r>
      </text>
    </comment>
    <comment ref="P118" authorId="0">
      <text>
        <r>
          <rPr>
            <sz val="11"/>
            <color indexed="81"/>
            <rFont val="ＭＳ Ｐゴシック"/>
            <family val="3"/>
            <charset val="128"/>
          </rPr>
          <t>姓　名　は１マス空けること</t>
        </r>
      </text>
    </comment>
    <comment ref="Q118" authorId="0">
      <text>
        <r>
          <rPr>
            <sz val="11"/>
            <color indexed="81"/>
            <rFont val="ＭＳ Ｐゴシック"/>
            <family val="3"/>
            <charset val="128"/>
          </rPr>
          <t>姓と名は１マス空けること
全角カタカナでいれる。
Ｆ７キーを押すとよい</t>
        </r>
      </text>
    </comment>
    <comment ref="R118" authorId="1">
      <text>
        <r>
          <rPr>
            <sz val="9"/>
            <color indexed="81"/>
            <rFont val="ＭＳ Ｐゴシック"/>
            <family val="3"/>
            <charset val="128"/>
          </rPr>
          <t xml:space="preserve">県外は（）内に県名を
</t>
        </r>
      </text>
    </comment>
    <comment ref="S118" authorId="0">
      <text>
        <r>
          <rPr>
            <sz val="9"/>
            <color indexed="81"/>
            <rFont val="ＭＳ Ｐゴシック"/>
            <family val="3"/>
            <charset val="128"/>
          </rPr>
          <t xml:space="preserve">この列は０１，０２などを表示するために文字列になっています。形式を変えないこと
</t>
        </r>
      </text>
    </comment>
    <comment ref="W118" authorId="0">
      <text>
        <r>
          <rPr>
            <sz val="9"/>
            <color indexed="81"/>
            <rFont val="ＭＳ Ｐゴシック"/>
            <family val="3"/>
            <charset val="128"/>
          </rPr>
          <t xml:space="preserve">この列は０１，０２などを表示するために文字列になっています。形式を変えないこと
</t>
        </r>
      </text>
    </comment>
    <comment ref="P119" authorId="0">
      <text>
        <r>
          <rPr>
            <sz val="11"/>
            <color indexed="81"/>
            <rFont val="ＭＳ Ｐゴシック"/>
            <family val="3"/>
            <charset val="128"/>
          </rPr>
          <t>姓　名　は１マス空けること</t>
        </r>
      </text>
    </comment>
    <comment ref="Q119" authorId="0">
      <text>
        <r>
          <rPr>
            <sz val="11"/>
            <color indexed="81"/>
            <rFont val="ＭＳ Ｐゴシック"/>
            <family val="3"/>
            <charset val="128"/>
          </rPr>
          <t>姓と名は１マス空けること
全角カタカナでいれる。
Ｆ７キーを押すとよい</t>
        </r>
      </text>
    </comment>
    <comment ref="R119" authorId="1">
      <text>
        <r>
          <rPr>
            <sz val="9"/>
            <color indexed="81"/>
            <rFont val="ＭＳ Ｐゴシック"/>
            <family val="3"/>
            <charset val="128"/>
          </rPr>
          <t xml:space="preserve">県外は（）内に県名を
</t>
        </r>
      </text>
    </comment>
    <comment ref="S119" authorId="0">
      <text>
        <r>
          <rPr>
            <sz val="9"/>
            <color indexed="81"/>
            <rFont val="ＭＳ Ｐゴシック"/>
            <family val="3"/>
            <charset val="128"/>
          </rPr>
          <t xml:space="preserve">この列は０１，０２などを表示するために文字列になっています。形式を変えないこと
</t>
        </r>
      </text>
    </comment>
    <comment ref="W119" authorId="0">
      <text>
        <r>
          <rPr>
            <sz val="9"/>
            <color indexed="81"/>
            <rFont val="ＭＳ Ｐゴシック"/>
            <family val="3"/>
            <charset val="128"/>
          </rPr>
          <t xml:space="preserve">この列は０１，０２などを表示するために文字列になっています。形式を変えないこと
</t>
        </r>
      </text>
    </comment>
    <comment ref="P120" authorId="0">
      <text>
        <r>
          <rPr>
            <sz val="11"/>
            <color indexed="81"/>
            <rFont val="ＭＳ Ｐゴシック"/>
            <family val="3"/>
            <charset val="128"/>
          </rPr>
          <t>姓　名　は１マス空けること</t>
        </r>
      </text>
    </comment>
    <comment ref="Q120" authorId="0">
      <text>
        <r>
          <rPr>
            <sz val="11"/>
            <color indexed="81"/>
            <rFont val="ＭＳ Ｐゴシック"/>
            <family val="3"/>
            <charset val="128"/>
          </rPr>
          <t>姓と名は１マス空けること
全角カタカナでいれる。
Ｆ７キーを押すとよい</t>
        </r>
      </text>
    </comment>
    <comment ref="R120" authorId="1">
      <text>
        <r>
          <rPr>
            <sz val="9"/>
            <color indexed="81"/>
            <rFont val="ＭＳ Ｐゴシック"/>
            <family val="3"/>
            <charset val="128"/>
          </rPr>
          <t xml:space="preserve">県外は（）内に県名を
</t>
        </r>
      </text>
    </comment>
    <comment ref="S120" authorId="0">
      <text>
        <r>
          <rPr>
            <sz val="9"/>
            <color indexed="81"/>
            <rFont val="ＭＳ Ｐゴシック"/>
            <family val="3"/>
            <charset val="128"/>
          </rPr>
          <t xml:space="preserve">この列は０１，０２などを表示するために文字列になっています。形式を変えないこと
</t>
        </r>
      </text>
    </comment>
    <comment ref="W120" authorId="0">
      <text>
        <r>
          <rPr>
            <sz val="9"/>
            <color indexed="81"/>
            <rFont val="ＭＳ Ｐゴシック"/>
            <family val="3"/>
            <charset val="128"/>
          </rPr>
          <t xml:space="preserve">この列は０１，０２などを表示するために文字列になっています。形式を変えないこと
</t>
        </r>
      </text>
    </comment>
    <comment ref="P121" authorId="0">
      <text>
        <r>
          <rPr>
            <sz val="11"/>
            <color indexed="81"/>
            <rFont val="ＭＳ Ｐゴシック"/>
            <family val="3"/>
            <charset val="128"/>
          </rPr>
          <t>姓　名　は１マス空けること</t>
        </r>
      </text>
    </comment>
    <comment ref="Q121" authorId="0">
      <text>
        <r>
          <rPr>
            <sz val="11"/>
            <color indexed="81"/>
            <rFont val="ＭＳ Ｐゴシック"/>
            <family val="3"/>
            <charset val="128"/>
          </rPr>
          <t>姓と名は１マス空けること
全角カタカナでいれる。
Ｆ７キーを押すとよい</t>
        </r>
      </text>
    </comment>
    <comment ref="R121" authorId="1">
      <text>
        <r>
          <rPr>
            <sz val="9"/>
            <color indexed="81"/>
            <rFont val="ＭＳ Ｐゴシック"/>
            <family val="3"/>
            <charset val="128"/>
          </rPr>
          <t xml:space="preserve">県外は（）内に県名を
</t>
        </r>
      </text>
    </comment>
    <comment ref="S121" authorId="0">
      <text>
        <r>
          <rPr>
            <sz val="9"/>
            <color indexed="81"/>
            <rFont val="ＭＳ Ｐゴシック"/>
            <family val="3"/>
            <charset val="128"/>
          </rPr>
          <t xml:space="preserve">この列は０１，０２などを表示するために文字列になっています。形式を変えないこと
</t>
        </r>
      </text>
    </comment>
    <comment ref="W121" authorId="0">
      <text>
        <r>
          <rPr>
            <sz val="9"/>
            <color indexed="81"/>
            <rFont val="ＭＳ Ｐゴシック"/>
            <family val="3"/>
            <charset val="128"/>
          </rPr>
          <t xml:space="preserve">この列は０１，０２などを表示するために文字列になっています。形式を変えないこと
</t>
        </r>
      </text>
    </comment>
    <comment ref="P122" authorId="0">
      <text>
        <r>
          <rPr>
            <sz val="11"/>
            <color indexed="81"/>
            <rFont val="ＭＳ Ｐゴシック"/>
            <family val="3"/>
            <charset val="128"/>
          </rPr>
          <t>姓　名　は１マス空けること</t>
        </r>
      </text>
    </comment>
    <comment ref="Q122" authorId="0">
      <text>
        <r>
          <rPr>
            <sz val="11"/>
            <color indexed="81"/>
            <rFont val="ＭＳ Ｐゴシック"/>
            <family val="3"/>
            <charset val="128"/>
          </rPr>
          <t>姓と名は１マス空けること
全角カタカナでいれる。
Ｆ７キーを押すとよい</t>
        </r>
      </text>
    </comment>
    <comment ref="R122" authorId="1">
      <text>
        <r>
          <rPr>
            <sz val="9"/>
            <color indexed="81"/>
            <rFont val="ＭＳ Ｐゴシック"/>
            <family val="3"/>
            <charset val="128"/>
          </rPr>
          <t xml:space="preserve">県外は（）内に県名を
</t>
        </r>
      </text>
    </comment>
    <comment ref="S122" authorId="0">
      <text>
        <r>
          <rPr>
            <sz val="9"/>
            <color indexed="81"/>
            <rFont val="ＭＳ Ｐゴシック"/>
            <family val="3"/>
            <charset val="128"/>
          </rPr>
          <t xml:space="preserve">この列は０１，０２などを表示するために文字列になっています。形式を変えないこと
</t>
        </r>
      </text>
    </comment>
    <comment ref="W122" authorId="0">
      <text>
        <r>
          <rPr>
            <sz val="9"/>
            <color indexed="81"/>
            <rFont val="ＭＳ Ｐゴシック"/>
            <family val="3"/>
            <charset val="128"/>
          </rPr>
          <t xml:space="preserve">この列は０１，０２などを表示するために文字列になっています。形式を変えないこと
</t>
        </r>
      </text>
    </comment>
    <comment ref="P123" authorId="0">
      <text>
        <r>
          <rPr>
            <sz val="11"/>
            <color indexed="81"/>
            <rFont val="ＭＳ Ｐゴシック"/>
            <family val="3"/>
            <charset val="128"/>
          </rPr>
          <t>姓　名　は１マス空けること</t>
        </r>
      </text>
    </comment>
    <comment ref="Q123" authorId="0">
      <text>
        <r>
          <rPr>
            <sz val="11"/>
            <color indexed="81"/>
            <rFont val="ＭＳ Ｐゴシック"/>
            <family val="3"/>
            <charset val="128"/>
          </rPr>
          <t>姓と名は１マス空けること
全角カタカナでいれる。
Ｆ７キーを押すとよい</t>
        </r>
      </text>
    </comment>
    <comment ref="R123" authorId="1">
      <text>
        <r>
          <rPr>
            <sz val="9"/>
            <color indexed="81"/>
            <rFont val="ＭＳ Ｐゴシック"/>
            <family val="3"/>
            <charset val="128"/>
          </rPr>
          <t xml:space="preserve">県外は（）内に県名を
</t>
        </r>
      </text>
    </comment>
    <comment ref="S123" authorId="0">
      <text>
        <r>
          <rPr>
            <sz val="9"/>
            <color indexed="81"/>
            <rFont val="ＭＳ Ｐゴシック"/>
            <family val="3"/>
            <charset val="128"/>
          </rPr>
          <t xml:space="preserve">この列は０１，０２などを表示するために文字列になっています。形式を変えないこと
</t>
        </r>
      </text>
    </comment>
    <comment ref="W123" authorId="0">
      <text>
        <r>
          <rPr>
            <sz val="9"/>
            <color indexed="81"/>
            <rFont val="ＭＳ Ｐゴシック"/>
            <family val="3"/>
            <charset val="128"/>
          </rPr>
          <t xml:space="preserve">この列は０１，０２などを表示するために文字列になっています。形式を変えないこと
</t>
        </r>
      </text>
    </comment>
    <comment ref="P124" authorId="0">
      <text>
        <r>
          <rPr>
            <sz val="11"/>
            <color indexed="81"/>
            <rFont val="ＭＳ Ｐゴシック"/>
            <family val="3"/>
            <charset val="128"/>
          </rPr>
          <t>姓　名　は１マス空けること</t>
        </r>
      </text>
    </comment>
    <comment ref="Q124" authorId="0">
      <text>
        <r>
          <rPr>
            <sz val="11"/>
            <color indexed="81"/>
            <rFont val="ＭＳ Ｐゴシック"/>
            <family val="3"/>
            <charset val="128"/>
          </rPr>
          <t>姓と名は１マス空けること
全角カタカナでいれる。
Ｆ７キーを押すとよい</t>
        </r>
      </text>
    </comment>
    <comment ref="R124" authorId="1">
      <text>
        <r>
          <rPr>
            <sz val="9"/>
            <color indexed="81"/>
            <rFont val="ＭＳ Ｐゴシック"/>
            <family val="3"/>
            <charset val="128"/>
          </rPr>
          <t xml:space="preserve">県外は（）内に県名を
</t>
        </r>
      </text>
    </comment>
    <comment ref="S124" authorId="0">
      <text>
        <r>
          <rPr>
            <sz val="9"/>
            <color indexed="81"/>
            <rFont val="ＭＳ Ｐゴシック"/>
            <family val="3"/>
            <charset val="128"/>
          </rPr>
          <t xml:space="preserve">この列は０１，０２などを表示するために文字列になっています。形式を変えないこと
</t>
        </r>
      </text>
    </comment>
    <comment ref="W124" authorId="0">
      <text>
        <r>
          <rPr>
            <sz val="9"/>
            <color indexed="81"/>
            <rFont val="ＭＳ Ｐゴシック"/>
            <family val="3"/>
            <charset val="128"/>
          </rPr>
          <t xml:space="preserve">この列は０１，０２などを表示するために文字列になっています。形式を変えないこと
</t>
        </r>
      </text>
    </comment>
    <comment ref="P125" authorId="0">
      <text>
        <r>
          <rPr>
            <sz val="11"/>
            <color indexed="81"/>
            <rFont val="ＭＳ Ｐゴシック"/>
            <family val="3"/>
            <charset val="128"/>
          </rPr>
          <t>姓　名　は１マス空けること</t>
        </r>
      </text>
    </comment>
    <comment ref="Q125" authorId="0">
      <text>
        <r>
          <rPr>
            <sz val="11"/>
            <color indexed="81"/>
            <rFont val="ＭＳ Ｐゴシック"/>
            <family val="3"/>
            <charset val="128"/>
          </rPr>
          <t>姓と名は１マス空けること
全角カタカナでいれる。
Ｆ７キーを押すとよい</t>
        </r>
      </text>
    </comment>
    <comment ref="R125" authorId="1">
      <text>
        <r>
          <rPr>
            <sz val="9"/>
            <color indexed="81"/>
            <rFont val="ＭＳ Ｐゴシック"/>
            <family val="3"/>
            <charset val="128"/>
          </rPr>
          <t xml:space="preserve">県外は（）内に県名を
</t>
        </r>
      </text>
    </comment>
    <comment ref="S125" authorId="0">
      <text>
        <r>
          <rPr>
            <sz val="9"/>
            <color indexed="81"/>
            <rFont val="ＭＳ Ｐゴシック"/>
            <family val="3"/>
            <charset val="128"/>
          </rPr>
          <t xml:space="preserve">この列は０１，０２などを表示するために文字列になっています。形式を変えないこと
</t>
        </r>
      </text>
    </comment>
    <comment ref="W125" authorId="0">
      <text>
        <r>
          <rPr>
            <sz val="9"/>
            <color indexed="81"/>
            <rFont val="ＭＳ Ｐゴシック"/>
            <family val="3"/>
            <charset val="128"/>
          </rPr>
          <t xml:space="preserve">この列は０１，０２などを表示するために文字列になっています。形式を変えないこと
</t>
        </r>
      </text>
    </comment>
    <comment ref="P126" authorId="0">
      <text>
        <r>
          <rPr>
            <sz val="11"/>
            <color indexed="81"/>
            <rFont val="ＭＳ Ｐゴシック"/>
            <family val="3"/>
            <charset val="128"/>
          </rPr>
          <t>姓　名　は１マス空けること</t>
        </r>
      </text>
    </comment>
    <comment ref="Q126" authorId="0">
      <text>
        <r>
          <rPr>
            <sz val="11"/>
            <color indexed="81"/>
            <rFont val="ＭＳ Ｐゴシック"/>
            <family val="3"/>
            <charset val="128"/>
          </rPr>
          <t>姓と名は１マス空けること
全角カタカナでいれる。
Ｆ７キーを押すとよい</t>
        </r>
      </text>
    </comment>
    <comment ref="R126" authorId="1">
      <text>
        <r>
          <rPr>
            <sz val="9"/>
            <color indexed="81"/>
            <rFont val="ＭＳ Ｐゴシック"/>
            <family val="3"/>
            <charset val="128"/>
          </rPr>
          <t xml:space="preserve">県外は（）内に県名を
</t>
        </r>
      </text>
    </comment>
    <comment ref="S126" authorId="0">
      <text>
        <r>
          <rPr>
            <sz val="9"/>
            <color indexed="81"/>
            <rFont val="ＭＳ Ｐゴシック"/>
            <family val="3"/>
            <charset val="128"/>
          </rPr>
          <t xml:space="preserve">この列は０１，０２などを表示するために文字列になっています。形式を変えないこと
</t>
        </r>
      </text>
    </comment>
    <comment ref="W126" authorId="0">
      <text>
        <r>
          <rPr>
            <sz val="9"/>
            <color indexed="81"/>
            <rFont val="ＭＳ Ｐゴシック"/>
            <family val="3"/>
            <charset val="128"/>
          </rPr>
          <t xml:space="preserve">この列は０１，０２などを表示するために文字列になっています。形式を変えないこと
</t>
        </r>
      </text>
    </comment>
    <comment ref="P127" authorId="0">
      <text>
        <r>
          <rPr>
            <sz val="11"/>
            <color indexed="81"/>
            <rFont val="ＭＳ Ｐゴシック"/>
            <family val="3"/>
            <charset val="128"/>
          </rPr>
          <t>姓　名　は１マス空けること</t>
        </r>
      </text>
    </comment>
    <comment ref="Q127" authorId="0">
      <text>
        <r>
          <rPr>
            <sz val="11"/>
            <color indexed="81"/>
            <rFont val="ＭＳ Ｐゴシック"/>
            <family val="3"/>
            <charset val="128"/>
          </rPr>
          <t>姓と名は１マス空けること
全角カタカナでいれる。
Ｆ７キーを押すとよい</t>
        </r>
      </text>
    </comment>
    <comment ref="R127" authorId="1">
      <text>
        <r>
          <rPr>
            <sz val="9"/>
            <color indexed="81"/>
            <rFont val="ＭＳ Ｐゴシック"/>
            <family val="3"/>
            <charset val="128"/>
          </rPr>
          <t xml:space="preserve">県外は（）内に県名を
</t>
        </r>
      </text>
    </comment>
    <comment ref="S127" authorId="0">
      <text>
        <r>
          <rPr>
            <sz val="9"/>
            <color indexed="81"/>
            <rFont val="ＭＳ Ｐゴシック"/>
            <family val="3"/>
            <charset val="128"/>
          </rPr>
          <t xml:space="preserve">この列は０１，０２などを表示するために文字列になっています。形式を変えないこと
</t>
        </r>
      </text>
    </comment>
    <comment ref="W127" authorId="0">
      <text>
        <r>
          <rPr>
            <sz val="9"/>
            <color indexed="81"/>
            <rFont val="ＭＳ Ｐゴシック"/>
            <family val="3"/>
            <charset val="128"/>
          </rPr>
          <t xml:space="preserve">この列は０１，０２などを表示するために文字列になっています。形式を変えないこと
</t>
        </r>
      </text>
    </comment>
    <comment ref="Q128" authorId="0">
      <text>
        <r>
          <rPr>
            <sz val="11"/>
            <color indexed="81"/>
            <rFont val="ＭＳ Ｐゴシック"/>
            <family val="3"/>
            <charset val="128"/>
          </rPr>
          <t>姓と名は１マス空けること
全角カタカナでいれる。
Ｆ７キーを押すとよい</t>
        </r>
      </text>
    </comment>
    <comment ref="S128" authorId="0">
      <text>
        <r>
          <rPr>
            <sz val="9"/>
            <color indexed="81"/>
            <rFont val="ＭＳ Ｐゴシック"/>
            <family val="3"/>
            <charset val="128"/>
          </rPr>
          <t xml:space="preserve">この列は０１，０２などを表示するために文字列になっています。形式を変えないこと
</t>
        </r>
      </text>
    </comment>
    <comment ref="W128" authorId="0">
      <text>
        <r>
          <rPr>
            <sz val="9"/>
            <color indexed="81"/>
            <rFont val="ＭＳ Ｐゴシック"/>
            <family val="3"/>
            <charset val="128"/>
          </rPr>
          <t xml:space="preserve">この列は０１，０２などを表示するために文字列になっています。形式を変えないこと
</t>
        </r>
      </text>
    </comment>
    <comment ref="Q129" authorId="0">
      <text>
        <r>
          <rPr>
            <sz val="11"/>
            <color indexed="81"/>
            <rFont val="ＭＳ Ｐゴシック"/>
            <family val="3"/>
            <charset val="128"/>
          </rPr>
          <t>姓と名は１マス空けること
全角カタカナでいれる。
Ｆ７キーを押すとよい</t>
        </r>
      </text>
    </comment>
    <comment ref="Q130" authorId="0">
      <text>
        <r>
          <rPr>
            <sz val="11"/>
            <color indexed="81"/>
            <rFont val="ＭＳ Ｐゴシック"/>
            <family val="3"/>
            <charset val="128"/>
          </rPr>
          <t>姓と名は１マス空けること
全角カタカナでいれる。
Ｆ７キーを押すとよい</t>
        </r>
      </text>
    </comment>
    <comment ref="Q131" authorId="0">
      <text>
        <r>
          <rPr>
            <sz val="11"/>
            <color indexed="81"/>
            <rFont val="ＭＳ Ｐゴシック"/>
            <family val="3"/>
            <charset val="128"/>
          </rPr>
          <t>姓と名は１マス空けること
全角カタカナでいれる。
Ｆ７キーを押すとよい</t>
        </r>
      </text>
    </comment>
    <comment ref="Q132" authorId="0">
      <text>
        <r>
          <rPr>
            <sz val="11"/>
            <color indexed="81"/>
            <rFont val="ＭＳ Ｐゴシック"/>
            <family val="3"/>
            <charset val="128"/>
          </rPr>
          <t>姓と名は１マス空けること
全角カタカナでいれる。
Ｆ７キーを押すとよい</t>
        </r>
      </text>
    </comment>
    <comment ref="Q133" authorId="0">
      <text>
        <r>
          <rPr>
            <sz val="11"/>
            <color indexed="81"/>
            <rFont val="ＭＳ Ｐゴシック"/>
            <family val="3"/>
            <charset val="128"/>
          </rPr>
          <t>姓と名は１マス空けること
全角カタカナでいれる。
Ｆ７キーを押すとよい</t>
        </r>
      </text>
    </comment>
    <comment ref="Q134" authorId="0">
      <text>
        <r>
          <rPr>
            <sz val="11"/>
            <color indexed="81"/>
            <rFont val="ＭＳ Ｐゴシック"/>
            <family val="3"/>
            <charset val="128"/>
          </rPr>
          <t>姓と名は１マス空けること
全角カタカナでいれる。
Ｆ７キーを押すとよい</t>
        </r>
      </text>
    </comment>
    <comment ref="Q135" authorId="0">
      <text>
        <r>
          <rPr>
            <sz val="11"/>
            <color indexed="81"/>
            <rFont val="ＭＳ Ｐゴシック"/>
            <family val="3"/>
            <charset val="128"/>
          </rPr>
          <t>姓と名は１マス空けること
全角カタカナでいれる。
Ｆ７キーを押すとよい</t>
        </r>
      </text>
    </comment>
    <comment ref="Q136" authorId="0">
      <text>
        <r>
          <rPr>
            <sz val="11"/>
            <color indexed="81"/>
            <rFont val="ＭＳ Ｐゴシック"/>
            <family val="3"/>
            <charset val="128"/>
          </rPr>
          <t>姓と名は１マス空けること
全角カタカナでいれる。
Ｆ７キーを押すとよい</t>
        </r>
      </text>
    </comment>
    <comment ref="Q137" authorId="0">
      <text>
        <r>
          <rPr>
            <sz val="11"/>
            <color indexed="81"/>
            <rFont val="ＭＳ Ｐゴシック"/>
            <family val="3"/>
            <charset val="128"/>
          </rPr>
          <t>姓と名は１マス空けること
全角カタカナでいれる。
Ｆ７キーを押すとよい</t>
        </r>
      </text>
    </comment>
    <comment ref="Q138" authorId="0">
      <text>
        <r>
          <rPr>
            <sz val="11"/>
            <color indexed="81"/>
            <rFont val="ＭＳ Ｐゴシック"/>
            <family val="3"/>
            <charset val="128"/>
          </rPr>
          <t>姓と名は１マス空けること
全角カタカナでいれる。
Ｆ７キーを押すとよい</t>
        </r>
      </text>
    </comment>
    <comment ref="Q139" authorId="0">
      <text>
        <r>
          <rPr>
            <sz val="11"/>
            <color indexed="81"/>
            <rFont val="ＭＳ Ｐゴシック"/>
            <family val="3"/>
            <charset val="128"/>
          </rPr>
          <t>姓と名は１マス空けること
全角カタカナでいれる。
Ｆ７キーを押すとよい</t>
        </r>
      </text>
    </comment>
    <comment ref="Q140" authorId="0">
      <text>
        <r>
          <rPr>
            <sz val="11"/>
            <color indexed="81"/>
            <rFont val="ＭＳ Ｐゴシック"/>
            <family val="3"/>
            <charset val="128"/>
          </rPr>
          <t>姓と名は１マス空けること
全角カタカナでいれる。
Ｆ７キーを押すとよい</t>
        </r>
      </text>
    </comment>
  </commentList>
</comments>
</file>

<file path=xl/comments2.xml><?xml version="1.0" encoding="utf-8"?>
<comments xmlns="http://schemas.openxmlformats.org/spreadsheetml/2006/main">
  <authors>
    <author>user</author>
    <author>嶋田佳行</author>
  </authors>
  <commentList>
    <comment ref="S51" authorId="0">
      <text>
        <r>
          <rPr>
            <sz val="9"/>
            <color indexed="81"/>
            <rFont val="ＭＳ Ｐゴシック"/>
            <family val="3"/>
            <charset val="128"/>
          </rPr>
          <t xml:space="preserve">コーチはベンチに入れませんので空白でお願いします
</t>
        </r>
      </text>
    </comment>
    <comment ref="V51" authorId="1">
      <text>
        <r>
          <rPr>
            <sz val="9"/>
            <color indexed="81"/>
            <rFont val="ＭＳ Ｐゴシック"/>
            <family val="3"/>
            <charset val="128"/>
          </rPr>
          <t xml:space="preserve">この主将がベンチに入っていない場合はベンチ入りの主将代理の背番号に◎をつけてください。
</t>
        </r>
      </text>
    </comment>
    <comment ref="AF51" authorId="1">
      <text>
        <r>
          <rPr>
            <sz val="9"/>
            <color indexed="81"/>
            <rFont val="ＭＳ Ｐゴシック"/>
            <family val="3"/>
            <charset val="128"/>
          </rPr>
          <t xml:space="preserve">この主将がベンチ入りしていない場合は背番号を入れる必要はありませんので斜線を入れてください
</t>
        </r>
      </text>
    </comment>
    <comment ref="U60" authorId="1">
      <text>
        <r>
          <rPr>
            <sz val="12"/>
            <color indexed="81"/>
            <rFont val="ＭＳ Ｐゴシック"/>
            <family val="3"/>
            <charset val="128"/>
          </rPr>
          <t>病院名を入れる場合この欄に入れて下さい。基本、病院名は必要ありません。</t>
        </r>
        <r>
          <rPr>
            <sz val="9"/>
            <color indexed="81"/>
            <rFont val="ＭＳ Ｐゴシック"/>
            <family val="3"/>
            <charset val="128"/>
          </rPr>
          <t xml:space="preserve">
</t>
        </r>
      </text>
    </comment>
    <comment ref="AC63" authorId="0">
      <text>
        <r>
          <rPr>
            <sz val="11"/>
            <color indexed="81"/>
            <rFont val="ＭＳ Ｐゴシック"/>
            <family val="3"/>
            <charset val="128"/>
          </rPr>
          <t>高野連用です。
記入しないでください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user</author>
  </authors>
  <commentList>
    <comment ref="H18" authorId="0">
      <text>
        <r>
          <rPr>
            <sz val="9"/>
            <color indexed="81"/>
            <rFont val="ＭＳ Ｐゴシック"/>
            <family val="3"/>
            <charset val="128"/>
          </rPr>
          <t>1950年（昭和25年）のように入力してください。</t>
        </r>
      </text>
    </comment>
    <comment ref="H20" authorId="0">
      <text>
        <r>
          <rPr>
            <sz val="9"/>
            <color indexed="81"/>
            <rFont val="ＭＳ Ｐゴシック"/>
            <family val="3"/>
            <charset val="128"/>
          </rPr>
          <t>1950年（昭和25年）のように入力してください。</t>
        </r>
      </text>
    </comment>
    <comment ref="S27" authorId="0">
      <text>
        <r>
          <rPr>
            <sz val="9"/>
            <color indexed="81"/>
            <rFont val="ＭＳ Ｐゴシック"/>
            <family val="3"/>
            <charset val="128"/>
          </rPr>
          <t xml:space="preserve">１００字程度でお願いします。
</t>
        </r>
      </text>
    </comment>
    <comment ref="F60" authorId="0">
      <text>
        <r>
          <rPr>
            <sz val="9"/>
            <color indexed="81"/>
            <rFont val="ＭＳ Ｐゴシック"/>
            <family val="3"/>
            <charset val="128"/>
          </rPr>
          <t>九州大会に出場したチームは、その結果をお願いします</t>
        </r>
      </text>
    </comment>
    <comment ref="H60" authorId="0">
      <text>
        <r>
          <rPr>
            <sz val="9"/>
            <color indexed="81"/>
            <rFont val="ＭＳ Ｐゴシック"/>
            <family val="3"/>
            <charset val="128"/>
          </rPr>
          <t xml:space="preserve">例にならって、入力願います。
</t>
        </r>
      </text>
    </comment>
    <comment ref="V61" authorId="0">
      <text>
        <r>
          <rPr>
            <sz val="9"/>
            <color indexed="81"/>
            <rFont val="ＭＳ Ｐゴシック"/>
            <family val="3"/>
            <charset val="128"/>
          </rPr>
          <t xml:space="preserve">地区か県、最後の大会のメンバーを入力してください
</t>
        </r>
      </text>
    </comment>
    <comment ref="F66" authorId="0">
      <text>
        <r>
          <rPr>
            <sz val="9"/>
            <color indexed="81"/>
            <rFont val="ＭＳ Ｐゴシック"/>
            <family val="3"/>
            <charset val="128"/>
          </rPr>
          <t>選抜出場のため春の大会に参加しなかったチームは例にならって甲子園での結果をお願いします。九州大会に出場したチームもその結果をお願いします</t>
        </r>
      </text>
    </comment>
    <comment ref="F72" authorId="0">
      <text>
        <r>
          <rPr>
            <sz val="9"/>
            <color indexed="81"/>
            <rFont val="ＭＳ Ｐゴシック"/>
            <family val="3"/>
            <charset val="128"/>
          </rPr>
          <t>地区大会、県大会ともに記入してください</t>
        </r>
        <r>
          <rPr>
            <b/>
            <sz val="9"/>
            <color indexed="81"/>
            <rFont val="ＭＳ Ｐゴシック"/>
            <family val="3"/>
            <charset val="128"/>
          </rPr>
          <t>:</t>
        </r>
        <r>
          <rPr>
            <sz val="9"/>
            <color indexed="81"/>
            <rFont val="ＭＳ Ｐゴシック"/>
            <family val="3"/>
            <charset val="128"/>
          </rPr>
          <t xml:space="preserve">
</t>
        </r>
      </text>
    </comment>
    <comment ref="H78" authorId="0">
      <text>
        <r>
          <rPr>
            <sz val="9"/>
            <color indexed="81"/>
            <rFont val="ＭＳ Ｐゴシック"/>
            <family val="3"/>
            <charset val="128"/>
          </rPr>
          <t>上記３つの勝敗の合計を入力してください</t>
        </r>
      </text>
    </comment>
    <comment ref="N78" authorId="0">
      <text>
        <r>
          <rPr>
            <sz val="9"/>
            <color indexed="81"/>
            <rFont val="ＭＳ Ｐゴシック"/>
            <family val="3"/>
            <charset val="128"/>
          </rPr>
          <t xml:space="preserve">甲子園に出場の学校は甲子園での最高成績をお願いします
</t>
        </r>
      </text>
    </comment>
  </commentList>
</comments>
</file>

<file path=xl/comments4.xml><?xml version="1.0" encoding="utf-8"?>
<comments xmlns="http://schemas.openxmlformats.org/spreadsheetml/2006/main">
  <authors>
    <author>tasimarie</author>
    <author>朝日新聞社</author>
    <author>嶋田佳行</author>
  </authors>
  <commentList>
    <comment ref="AX4" authorId="0">
      <text>
        <r>
          <rPr>
            <sz val="12"/>
            <color indexed="81"/>
            <rFont val="ＭＳ Ｐゴシック"/>
            <family val="3"/>
            <charset val="128"/>
          </rPr>
          <t>正式な学校名を入力してください。
（県立等も）</t>
        </r>
      </text>
    </comment>
    <comment ref="E8" authorId="0">
      <text>
        <r>
          <rPr>
            <sz val="12"/>
            <color indexed="81"/>
            <rFont val="ＭＳ Ｐゴシック"/>
            <family val="3"/>
            <charset val="128"/>
          </rPr>
          <t>☆主将には◎印を
　つけてください。
☆１０番以降の選手
　の守備位置を（　）
　書きで入力してく
　ださい。</t>
        </r>
      </text>
    </comment>
    <comment ref="K8"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8" authorId="0">
      <text>
        <r>
          <rPr>
            <sz val="12"/>
            <color indexed="81"/>
            <rFont val="ＭＳ Ｐゴシック"/>
            <family val="3"/>
            <charset val="128"/>
          </rPr>
          <t>数字は半角で入力してください。</t>
        </r>
      </text>
    </comment>
    <comment ref="AG8"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8" authorId="0">
      <text>
        <r>
          <rPr>
            <sz val="12"/>
            <color indexed="81"/>
            <rFont val="ＭＳ Ｐゴシック"/>
            <family val="3"/>
            <charset val="128"/>
          </rPr>
          <t>数字は半角で入力してください。</t>
        </r>
      </text>
    </comment>
    <comment ref="AR8" authorId="0">
      <text>
        <r>
          <rPr>
            <sz val="12"/>
            <color indexed="81"/>
            <rFont val="ＭＳ Ｐゴシック"/>
            <family val="3"/>
            <charset val="128"/>
          </rPr>
          <t>数字は半角で入力してください。</t>
        </r>
      </text>
    </comment>
    <comment ref="AV8"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8" authorId="0">
      <text>
        <r>
          <rPr>
            <sz val="12"/>
            <color indexed="81"/>
            <rFont val="ＭＳ Ｐゴシック"/>
            <family val="3"/>
            <charset val="128"/>
          </rPr>
          <t>数字は半角で入力してください。</t>
        </r>
      </text>
    </comment>
    <comment ref="BF8" authorId="0">
      <text>
        <r>
          <rPr>
            <sz val="12"/>
            <color indexed="81"/>
            <rFont val="ＭＳ Ｐゴシック"/>
            <family val="3"/>
            <charset val="128"/>
          </rPr>
          <t>数字は半角で入力してください。</t>
        </r>
      </text>
    </comment>
    <comment ref="BL8" authorId="0">
      <text>
        <r>
          <rPr>
            <sz val="12"/>
            <color indexed="81"/>
            <rFont val="ＭＳ Ｐゴシック"/>
            <family val="3"/>
            <charset val="128"/>
          </rPr>
          <t>数字は半角で入力してください。</t>
        </r>
      </text>
    </comment>
    <comment ref="BR8" authorId="0">
      <text>
        <r>
          <rPr>
            <sz val="12"/>
            <color indexed="81"/>
            <rFont val="ＭＳ Ｐゴシック"/>
            <family val="3"/>
            <charset val="128"/>
          </rPr>
          <t>○印をしてください。　　　投打欄の○印をコピーすれば便利です｡</t>
        </r>
      </text>
    </comment>
    <comment ref="BU8" authorId="0">
      <text>
        <r>
          <rPr>
            <sz val="12"/>
            <color indexed="81"/>
            <rFont val="ＭＳ Ｐゴシック"/>
            <family val="3"/>
            <charset val="128"/>
          </rPr>
          <t>○印をしてください。　　　投打欄の○印をコピーすれば便利です｡　</t>
        </r>
      </text>
    </comment>
    <comment ref="BX8" authorId="0">
      <text>
        <r>
          <rPr>
            <sz val="12"/>
            <color indexed="81"/>
            <rFont val="ＭＳ Ｐゴシック"/>
            <family val="3"/>
            <charset val="128"/>
          </rPr>
          <t>☆○印をしてください。
☆両打は左右ともに○印をしてください。　　　　　　　☆投打欄の○印をコピー　　　　　すれば便利です｡　</t>
        </r>
      </text>
    </comment>
    <comment ref="CA8" authorId="0">
      <text>
        <r>
          <rPr>
            <sz val="12"/>
            <color indexed="81"/>
            <rFont val="ＭＳ Ｐゴシック"/>
            <family val="3"/>
            <charset val="128"/>
          </rPr>
          <t>☆○印をしてください。
☆両打は左右ともに○印をしてください。　　　　　　　☆投打欄の○印をコピー　　　　　すれば便利です｡</t>
        </r>
      </text>
    </comment>
    <comment ref="CE8"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9" authorId="0">
      <text>
        <r>
          <rPr>
            <sz val="12"/>
            <color indexed="81"/>
            <rFont val="ＭＳ Ｐゴシック"/>
            <family val="3"/>
            <charset val="128"/>
          </rPr>
          <t>☆漢字氏名を入力
　してください。
☆氏名の間は1コマ
　空けてください。</t>
        </r>
      </text>
    </comment>
    <comment ref="K11"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11" authorId="0">
      <text>
        <r>
          <rPr>
            <sz val="12"/>
            <color indexed="81"/>
            <rFont val="ＭＳ Ｐゴシック"/>
            <family val="3"/>
            <charset val="128"/>
          </rPr>
          <t>数字は半角で入力してください。</t>
        </r>
      </text>
    </comment>
    <comment ref="AG11"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11" authorId="0">
      <text>
        <r>
          <rPr>
            <sz val="12"/>
            <color indexed="81"/>
            <rFont val="ＭＳ Ｐゴシック"/>
            <family val="3"/>
            <charset val="128"/>
          </rPr>
          <t>数字は半角で入力してください。</t>
        </r>
      </text>
    </comment>
    <comment ref="AR11" authorId="0">
      <text>
        <r>
          <rPr>
            <sz val="12"/>
            <color indexed="81"/>
            <rFont val="ＭＳ Ｐゴシック"/>
            <family val="3"/>
            <charset val="128"/>
          </rPr>
          <t>数字は半角で入力してください。</t>
        </r>
      </text>
    </comment>
    <comment ref="AV11"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11" authorId="0">
      <text>
        <r>
          <rPr>
            <sz val="12"/>
            <color indexed="81"/>
            <rFont val="ＭＳ Ｐゴシック"/>
            <family val="3"/>
            <charset val="128"/>
          </rPr>
          <t>数字は半角で入力してください。</t>
        </r>
      </text>
    </comment>
    <comment ref="BF11" authorId="0">
      <text>
        <r>
          <rPr>
            <sz val="12"/>
            <color indexed="81"/>
            <rFont val="ＭＳ Ｐゴシック"/>
            <family val="3"/>
            <charset val="128"/>
          </rPr>
          <t>数字は半角で入力してください。</t>
        </r>
      </text>
    </comment>
    <comment ref="BL11" authorId="0">
      <text>
        <r>
          <rPr>
            <sz val="12"/>
            <color indexed="81"/>
            <rFont val="ＭＳ Ｐゴシック"/>
            <family val="3"/>
            <charset val="128"/>
          </rPr>
          <t>数字は半角で入力してください。</t>
        </r>
      </text>
    </comment>
    <comment ref="BR11" authorId="0">
      <text>
        <r>
          <rPr>
            <sz val="12"/>
            <color indexed="81"/>
            <rFont val="ＭＳ Ｐゴシック"/>
            <family val="3"/>
            <charset val="128"/>
          </rPr>
          <t>○印をしてください。　　　投打欄の○印をコピーすれば便利です｡</t>
        </r>
      </text>
    </comment>
    <comment ref="BU11" authorId="0">
      <text>
        <r>
          <rPr>
            <sz val="12"/>
            <color indexed="81"/>
            <rFont val="ＭＳ Ｐゴシック"/>
            <family val="3"/>
            <charset val="128"/>
          </rPr>
          <t>○印をしてください。　　　投打欄の○印をコピーすれば便利です｡　</t>
        </r>
      </text>
    </comment>
    <comment ref="BX11" authorId="0">
      <text>
        <r>
          <rPr>
            <sz val="12"/>
            <color indexed="81"/>
            <rFont val="ＭＳ Ｐゴシック"/>
            <family val="3"/>
            <charset val="128"/>
          </rPr>
          <t>☆○印をしてください。
☆両打は左右ともに○印をしてください。　　　　　　　☆投打欄の○印をコピー　　　　　すれば便利です｡　</t>
        </r>
      </text>
    </comment>
    <comment ref="CA11" authorId="0">
      <text>
        <r>
          <rPr>
            <sz val="12"/>
            <color indexed="81"/>
            <rFont val="ＭＳ Ｐゴシック"/>
            <family val="3"/>
            <charset val="128"/>
          </rPr>
          <t>☆○印をしてください。
☆両打は左右ともに○印をしてください。　　　　　　　☆投打欄の○印をコピー　　　　　すれば便利です｡</t>
        </r>
      </text>
    </comment>
    <comment ref="CE11"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12" authorId="0">
      <text>
        <r>
          <rPr>
            <sz val="12"/>
            <color indexed="81"/>
            <rFont val="ＭＳ Ｐゴシック"/>
            <family val="3"/>
            <charset val="128"/>
          </rPr>
          <t>☆漢字氏名を入力
　してください。
☆氏名の間は1コマ
　空けてください。</t>
        </r>
      </text>
    </comment>
    <comment ref="K14"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14" authorId="0">
      <text>
        <r>
          <rPr>
            <sz val="12"/>
            <color indexed="81"/>
            <rFont val="ＭＳ Ｐゴシック"/>
            <family val="3"/>
            <charset val="128"/>
          </rPr>
          <t>数字は半角で入力してください。</t>
        </r>
      </text>
    </comment>
    <comment ref="AG14"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14" authorId="0">
      <text>
        <r>
          <rPr>
            <sz val="12"/>
            <color indexed="81"/>
            <rFont val="ＭＳ Ｐゴシック"/>
            <family val="3"/>
            <charset val="128"/>
          </rPr>
          <t>数字は半角で入力してください。</t>
        </r>
      </text>
    </comment>
    <comment ref="AR14" authorId="0">
      <text>
        <r>
          <rPr>
            <sz val="12"/>
            <color indexed="81"/>
            <rFont val="ＭＳ Ｐゴシック"/>
            <family val="3"/>
            <charset val="128"/>
          </rPr>
          <t>数字は半角で入力してください。</t>
        </r>
      </text>
    </comment>
    <comment ref="AV14"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14" authorId="0">
      <text>
        <r>
          <rPr>
            <sz val="12"/>
            <color indexed="81"/>
            <rFont val="ＭＳ Ｐゴシック"/>
            <family val="3"/>
            <charset val="128"/>
          </rPr>
          <t>数字は半角で入力してください。</t>
        </r>
      </text>
    </comment>
    <comment ref="BF14" authorId="0">
      <text>
        <r>
          <rPr>
            <sz val="12"/>
            <color indexed="81"/>
            <rFont val="ＭＳ Ｐゴシック"/>
            <family val="3"/>
            <charset val="128"/>
          </rPr>
          <t>数字は半角で入力してください。</t>
        </r>
      </text>
    </comment>
    <comment ref="BL14" authorId="0">
      <text>
        <r>
          <rPr>
            <sz val="12"/>
            <color indexed="81"/>
            <rFont val="ＭＳ Ｐゴシック"/>
            <family val="3"/>
            <charset val="128"/>
          </rPr>
          <t>数字は半角で入力してください。</t>
        </r>
      </text>
    </comment>
    <comment ref="BR14" authorId="0">
      <text>
        <r>
          <rPr>
            <sz val="12"/>
            <color indexed="81"/>
            <rFont val="ＭＳ Ｐゴシック"/>
            <family val="3"/>
            <charset val="128"/>
          </rPr>
          <t>○印をしてください。　　　投打欄の○印をコピーすれば便利です｡</t>
        </r>
      </text>
    </comment>
    <comment ref="BU14" authorId="0">
      <text>
        <r>
          <rPr>
            <sz val="12"/>
            <color indexed="81"/>
            <rFont val="ＭＳ Ｐゴシック"/>
            <family val="3"/>
            <charset val="128"/>
          </rPr>
          <t>○印をしてください。　　　投打欄の○印をコピーすれば便利です｡　</t>
        </r>
      </text>
    </comment>
    <comment ref="BX14" authorId="0">
      <text>
        <r>
          <rPr>
            <sz val="12"/>
            <color indexed="81"/>
            <rFont val="ＭＳ Ｐゴシック"/>
            <family val="3"/>
            <charset val="128"/>
          </rPr>
          <t>☆○印をしてください。
☆両打は左右ともに○印をしてください。　　　　　　　☆投打欄の○印をコピー　　　　　すれば便利です｡　</t>
        </r>
      </text>
    </comment>
    <comment ref="CA14" authorId="0">
      <text>
        <r>
          <rPr>
            <sz val="12"/>
            <color indexed="81"/>
            <rFont val="ＭＳ Ｐゴシック"/>
            <family val="3"/>
            <charset val="128"/>
          </rPr>
          <t>☆○印をしてください。
☆両打は左右ともに○印をしてください。　　　　　　　☆投打欄の○印をコピー　　　　　すれば便利です｡</t>
        </r>
      </text>
    </comment>
    <comment ref="CE14"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15" authorId="0">
      <text>
        <r>
          <rPr>
            <sz val="12"/>
            <color indexed="81"/>
            <rFont val="ＭＳ Ｐゴシック"/>
            <family val="3"/>
            <charset val="128"/>
          </rPr>
          <t>☆漢字氏名を入力
　してください。
☆氏名の間は1コマ
　空けてください。</t>
        </r>
      </text>
    </comment>
    <comment ref="K17"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17" authorId="0">
      <text>
        <r>
          <rPr>
            <sz val="12"/>
            <color indexed="81"/>
            <rFont val="ＭＳ Ｐゴシック"/>
            <family val="3"/>
            <charset val="128"/>
          </rPr>
          <t>数字は半角で入力してください。</t>
        </r>
      </text>
    </comment>
    <comment ref="AG17"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17" authorId="0">
      <text>
        <r>
          <rPr>
            <sz val="12"/>
            <color indexed="81"/>
            <rFont val="ＭＳ Ｐゴシック"/>
            <family val="3"/>
            <charset val="128"/>
          </rPr>
          <t>数字は半角で入力してください。</t>
        </r>
      </text>
    </comment>
    <comment ref="AR17" authorId="0">
      <text>
        <r>
          <rPr>
            <sz val="12"/>
            <color indexed="81"/>
            <rFont val="ＭＳ Ｐゴシック"/>
            <family val="3"/>
            <charset val="128"/>
          </rPr>
          <t>数字は半角で入力してください。</t>
        </r>
      </text>
    </comment>
    <comment ref="AV17"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17" authorId="0">
      <text>
        <r>
          <rPr>
            <sz val="12"/>
            <color indexed="81"/>
            <rFont val="ＭＳ Ｐゴシック"/>
            <family val="3"/>
            <charset val="128"/>
          </rPr>
          <t>数字は半角で入力してください。</t>
        </r>
      </text>
    </comment>
    <comment ref="BF17" authorId="0">
      <text>
        <r>
          <rPr>
            <sz val="12"/>
            <color indexed="81"/>
            <rFont val="ＭＳ Ｐゴシック"/>
            <family val="3"/>
            <charset val="128"/>
          </rPr>
          <t>数字は半角で入力してください。</t>
        </r>
      </text>
    </comment>
    <comment ref="BL17" authorId="0">
      <text>
        <r>
          <rPr>
            <sz val="12"/>
            <color indexed="81"/>
            <rFont val="ＭＳ Ｐゴシック"/>
            <family val="3"/>
            <charset val="128"/>
          </rPr>
          <t>数字は半角で入力してください。</t>
        </r>
      </text>
    </comment>
    <comment ref="BR17" authorId="0">
      <text>
        <r>
          <rPr>
            <sz val="12"/>
            <color indexed="81"/>
            <rFont val="ＭＳ Ｐゴシック"/>
            <family val="3"/>
            <charset val="128"/>
          </rPr>
          <t>○印をしてください。　　　投打欄の○印をコピーすれば便利です｡</t>
        </r>
      </text>
    </comment>
    <comment ref="BU17" authorId="0">
      <text>
        <r>
          <rPr>
            <sz val="12"/>
            <color indexed="81"/>
            <rFont val="ＭＳ Ｐゴシック"/>
            <family val="3"/>
            <charset val="128"/>
          </rPr>
          <t>○印をしてください。　　　投打欄の○印をコピーすれば便利です｡　</t>
        </r>
      </text>
    </comment>
    <comment ref="BX17" authorId="0">
      <text>
        <r>
          <rPr>
            <sz val="12"/>
            <color indexed="81"/>
            <rFont val="ＭＳ Ｐゴシック"/>
            <family val="3"/>
            <charset val="128"/>
          </rPr>
          <t>☆○印をしてください。
☆両打は左右ともに○印をしてください。　　　　　　　☆投打欄の○印をコピー　　　　　すれば便利です｡　</t>
        </r>
      </text>
    </comment>
    <comment ref="CA17" authorId="0">
      <text>
        <r>
          <rPr>
            <sz val="12"/>
            <color indexed="81"/>
            <rFont val="ＭＳ Ｐゴシック"/>
            <family val="3"/>
            <charset val="128"/>
          </rPr>
          <t>☆○印をしてください。
☆両打は左右ともに○印をしてください。　　　　　　　☆投打欄の○印をコピー　　　　　すれば便利です｡</t>
        </r>
      </text>
    </comment>
    <comment ref="CE17"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18" authorId="0">
      <text>
        <r>
          <rPr>
            <sz val="12"/>
            <color indexed="81"/>
            <rFont val="ＭＳ Ｐゴシック"/>
            <family val="3"/>
            <charset val="128"/>
          </rPr>
          <t>☆漢字氏名を入力
　してください。
☆氏名の間は1コマ
　空けてください。</t>
        </r>
      </text>
    </comment>
    <comment ref="K20"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20" authorId="0">
      <text>
        <r>
          <rPr>
            <sz val="12"/>
            <color indexed="81"/>
            <rFont val="ＭＳ Ｐゴシック"/>
            <family val="3"/>
            <charset val="128"/>
          </rPr>
          <t>数字は半角で入力してください。</t>
        </r>
      </text>
    </comment>
    <comment ref="AG20"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20" authorId="0">
      <text>
        <r>
          <rPr>
            <sz val="12"/>
            <color indexed="81"/>
            <rFont val="ＭＳ Ｐゴシック"/>
            <family val="3"/>
            <charset val="128"/>
          </rPr>
          <t>数字は半角で入力してください。</t>
        </r>
      </text>
    </comment>
    <comment ref="AR20" authorId="0">
      <text>
        <r>
          <rPr>
            <sz val="12"/>
            <color indexed="81"/>
            <rFont val="ＭＳ Ｐゴシック"/>
            <family val="3"/>
            <charset val="128"/>
          </rPr>
          <t>数字は半角で入力してください。</t>
        </r>
      </text>
    </comment>
    <comment ref="AV20"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20" authorId="0">
      <text>
        <r>
          <rPr>
            <sz val="12"/>
            <color indexed="81"/>
            <rFont val="ＭＳ Ｐゴシック"/>
            <family val="3"/>
            <charset val="128"/>
          </rPr>
          <t>数字は半角で入力してください。</t>
        </r>
      </text>
    </comment>
    <comment ref="BF20" authorId="0">
      <text>
        <r>
          <rPr>
            <sz val="12"/>
            <color indexed="81"/>
            <rFont val="ＭＳ Ｐゴシック"/>
            <family val="3"/>
            <charset val="128"/>
          </rPr>
          <t>数字は半角で入力してください。</t>
        </r>
      </text>
    </comment>
    <comment ref="BL20" authorId="0">
      <text>
        <r>
          <rPr>
            <sz val="12"/>
            <color indexed="81"/>
            <rFont val="ＭＳ Ｐゴシック"/>
            <family val="3"/>
            <charset val="128"/>
          </rPr>
          <t>数字は半角で入力してください。</t>
        </r>
      </text>
    </comment>
    <comment ref="BR20" authorId="0">
      <text>
        <r>
          <rPr>
            <sz val="12"/>
            <color indexed="81"/>
            <rFont val="ＭＳ Ｐゴシック"/>
            <family val="3"/>
            <charset val="128"/>
          </rPr>
          <t>○印をしてください。　　　投打欄の○印をコピーすれば便利です｡</t>
        </r>
      </text>
    </comment>
    <comment ref="BU20" authorId="0">
      <text>
        <r>
          <rPr>
            <sz val="12"/>
            <color indexed="81"/>
            <rFont val="ＭＳ Ｐゴシック"/>
            <family val="3"/>
            <charset val="128"/>
          </rPr>
          <t>○印をしてください。　　　投打欄の○印をコピーすれば便利です｡　</t>
        </r>
      </text>
    </comment>
    <comment ref="BX20" authorId="0">
      <text>
        <r>
          <rPr>
            <sz val="12"/>
            <color indexed="81"/>
            <rFont val="ＭＳ Ｐゴシック"/>
            <family val="3"/>
            <charset val="128"/>
          </rPr>
          <t>☆○印をしてください。
☆両打は左右ともに○印をしてください。　　　　　　　☆投打欄の○印をコピー　　　　　すれば便利です｡　</t>
        </r>
      </text>
    </comment>
    <comment ref="CA20" authorId="0">
      <text>
        <r>
          <rPr>
            <sz val="12"/>
            <color indexed="81"/>
            <rFont val="ＭＳ Ｐゴシック"/>
            <family val="3"/>
            <charset val="128"/>
          </rPr>
          <t>☆○印をしてください。
☆両打は左右ともに○印をしてください。　　　　　　　☆投打欄の○印をコピー　　　　　すれば便利です｡</t>
        </r>
      </text>
    </comment>
    <comment ref="CE20"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21" authorId="0">
      <text>
        <r>
          <rPr>
            <sz val="12"/>
            <color indexed="81"/>
            <rFont val="ＭＳ Ｐゴシック"/>
            <family val="3"/>
            <charset val="128"/>
          </rPr>
          <t>☆漢字氏名を入力
　してください。
☆氏名の間は1コマ
　空けてください。</t>
        </r>
      </text>
    </comment>
    <comment ref="K23"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23" authorId="0">
      <text>
        <r>
          <rPr>
            <sz val="12"/>
            <color indexed="81"/>
            <rFont val="ＭＳ Ｐゴシック"/>
            <family val="3"/>
            <charset val="128"/>
          </rPr>
          <t>数字は半角で入力してください。</t>
        </r>
      </text>
    </comment>
    <comment ref="AG23"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23" authorId="0">
      <text>
        <r>
          <rPr>
            <sz val="12"/>
            <color indexed="81"/>
            <rFont val="ＭＳ Ｐゴシック"/>
            <family val="3"/>
            <charset val="128"/>
          </rPr>
          <t>数字は半角で入力してください。</t>
        </r>
      </text>
    </comment>
    <comment ref="AR23" authorId="0">
      <text>
        <r>
          <rPr>
            <sz val="12"/>
            <color indexed="81"/>
            <rFont val="ＭＳ Ｐゴシック"/>
            <family val="3"/>
            <charset val="128"/>
          </rPr>
          <t>数字は半角で入力してください。</t>
        </r>
      </text>
    </comment>
    <comment ref="AV23"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23" authorId="0">
      <text>
        <r>
          <rPr>
            <sz val="12"/>
            <color indexed="81"/>
            <rFont val="ＭＳ Ｐゴシック"/>
            <family val="3"/>
            <charset val="128"/>
          </rPr>
          <t>数字は半角で入力してください。</t>
        </r>
      </text>
    </comment>
    <comment ref="BF23" authorId="0">
      <text>
        <r>
          <rPr>
            <sz val="12"/>
            <color indexed="81"/>
            <rFont val="ＭＳ Ｐゴシック"/>
            <family val="3"/>
            <charset val="128"/>
          </rPr>
          <t>数字は半角で入力してください。</t>
        </r>
      </text>
    </comment>
    <comment ref="BL23" authorId="0">
      <text>
        <r>
          <rPr>
            <sz val="12"/>
            <color indexed="81"/>
            <rFont val="ＭＳ Ｐゴシック"/>
            <family val="3"/>
            <charset val="128"/>
          </rPr>
          <t>数字は半角で入力してください。</t>
        </r>
      </text>
    </comment>
    <comment ref="BR23" authorId="0">
      <text>
        <r>
          <rPr>
            <sz val="12"/>
            <color indexed="81"/>
            <rFont val="ＭＳ Ｐゴシック"/>
            <family val="3"/>
            <charset val="128"/>
          </rPr>
          <t>○印をしてください。　　　投打欄の○印をコピーすれば便利です｡</t>
        </r>
      </text>
    </comment>
    <comment ref="BU23" authorId="0">
      <text>
        <r>
          <rPr>
            <sz val="12"/>
            <color indexed="81"/>
            <rFont val="ＭＳ Ｐゴシック"/>
            <family val="3"/>
            <charset val="128"/>
          </rPr>
          <t>○印をしてください。　　　投打欄の○印をコピーすれば便利です｡　</t>
        </r>
      </text>
    </comment>
    <comment ref="BX23" authorId="0">
      <text>
        <r>
          <rPr>
            <sz val="12"/>
            <color indexed="81"/>
            <rFont val="ＭＳ Ｐゴシック"/>
            <family val="3"/>
            <charset val="128"/>
          </rPr>
          <t>☆○印をしてください。
☆両打は左右ともに○印をしてください。　　　　　　　☆投打欄の○印をコピー　　　　　すれば便利です｡　</t>
        </r>
      </text>
    </comment>
    <comment ref="CA23" authorId="0">
      <text>
        <r>
          <rPr>
            <sz val="12"/>
            <color indexed="81"/>
            <rFont val="ＭＳ Ｐゴシック"/>
            <family val="3"/>
            <charset val="128"/>
          </rPr>
          <t>☆○印をしてください。
☆両打は左右ともに○印をしてください。　　　　　　　☆投打欄の○印をコピー　　　　　すれば便利です｡</t>
        </r>
      </text>
    </comment>
    <comment ref="CE23"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24" authorId="0">
      <text>
        <r>
          <rPr>
            <sz val="12"/>
            <color indexed="81"/>
            <rFont val="ＭＳ Ｐゴシック"/>
            <family val="3"/>
            <charset val="128"/>
          </rPr>
          <t>☆漢字氏名を入力
　してください。
☆氏名の間は1コマ
　空けてください。</t>
        </r>
      </text>
    </comment>
    <comment ref="K26"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26" authorId="0">
      <text>
        <r>
          <rPr>
            <sz val="12"/>
            <color indexed="81"/>
            <rFont val="ＭＳ Ｐゴシック"/>
            <family val="3"/>
            <charset val="128"/>
          </rPr>
          <t>数字は半角で入力してください。</t>
        </r>
      </text>
    </comment>
    <comment ref="AG26"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26" authorId="0">
      <text>
        <r>
          <rPr>
            <sz val="12"/>
            <color indexed="81"/>
            <rFont val="ＭＳ Ｐゴシック"/>
            <family val="3"/>
            <charset val="128"/>
          </rPr>
          <t>数字は半角で入力してください。</t>
        </r>
      </text>
    </comment>
    <comment ref="AR26" authorId="0">
      <text>
        <r>
          <rPr>
            <sz val="12"/>
            <color indexed="81"/>
            <rFont val="ＭＳ Ｐゴシック"/>
            <family val="3"/>
            <charset val="128"/>
          </rPr>
          <t>数字は半角で入力してください。</t>
        </r>
      </text>
    </comment>
    <comment ref="AV26"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26" authorId="0">
      <text>
        <r>
          <rPr>
            <sz val="12"/>
            <color indexed="81"/>
            <rFont val="ＭＳ Ｐゴシック"/>
            <family val="3"/>
            <charset val="128"/>
          </rPr>
          <t>数字は半角で入力してください。</t>
        </r>
      </text>
    </comment>
    <comment ref="BF26" authorId="0">
      <text>
        <r>
          <rPr>
            <sz val="12"/>
            <color indexed="81"/>
            <rFont val="ＭＳ Ｐゴシック"/>
            <family val="3"/>
            <charset val="128"/>
          </rPr>
          <t>数字は半角で入力してください。</t>
        </r>
      </text>
    </comment>
    <comment ref="BL26" authorId="0">
      <text>
        <r>
          <rPr>
            <sz val="12"/>
            <color indexed="81"/>
            <rFont val="ＭＳ Ｐゴシック"/>
            <family val="3"/>
            <charset val="128"/>
          </rPr>
          <t>数字は半角で入力してください。</t>
        </r>
      </text>
    </comment>
    <comment ref="BR26" authorId="0">
      <text>
        <r>
          <rPr>
            <sz val="12"/>
            <color indexed="81"/>
            <rFont val="ＭＳ Ｐゴシック"/>
            <family val="3"/>
            <charset val="128"/>
          </rPr>
          <t>○印をしてください。　　　投打欄の○印をコピーすれば便利です｡</t>
        </r>
      </text>
    </comment>
    <comment ref="BU26" authorId="0">
      <text>
        <r>
          <rPr>
            <sz val="12"/>
            <color indexed="81"/>
            <rFont val="ＭＳ Ｐゴシック"/>
            <family val="3"/>
            <charset val="128"/>
          </rPr>
          <t>○印をしてください。　　　投打欄の○印をコピーすれば便利です｡　</t>
        </r>
      </text>
    </comment>
    <comment ref="BX26" authorId="0">
      <text>
        <r>
          <rPr>
            <sz val="12"/>
            <color indexed="81"/>
            <rFont val="ＭＳ Ｐゴシック"/>
            <family val="3"/>
            <charset val="128"/>
          </rPr>
          <t>☆○印をしてください。
☆両打は左右ともに○印をしてください。　　　　　　　☆投打欄の○印をコピー　　　　　すれば便利です｡　</t>
        </r>
      </text>
    </comment>
    <comment ref="CA26" authorId="0">
      <text>
        <r>
          <rPr>
            <sz val="12"/>
            <color indexed="81"/>
            <rFont val="ＭＳ Ｐゴシック"/>
            <family val="3"/>
            <charset val="128"/>
          </rPr>
          <t>☆○印をしてください。
☆両打は左右ともに○印をしてください。　　　　　　　☆投打欄の○印をコピー　　　　　すれば便利です｡</t>
        </r>
      </text>
    </comment>
    <comment ref="CE26"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27" authorId="0">
      <text>
        <r>
          <rPr>
            <sz val="12"/>
            <color indexed="81"/>
            <rFont val="ＭＳ Ｐゴシック"/>
            <family val="3"/>
            <charset val="128"/>
          </rPr>
          <t>☆漢字氏名を入力
　してください。
☆氏名の間は1コマ
　空けてください。</t>
        </r>
      </text>
    </comment>
    <comment ref="K29"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29" authorId="0">
      <text>
        <r>
          <rPr>
            <sz val="12"/>
            <color indexed="81"/>
            <rFont val="ＭＳ Ｐゴシック"/>
            <family val="3"/>
            <charset val="128"/>
          </rPr>
          <t>数字は半角で入力してください。</t>
        </r>
      </text>
    </comment>
    <comment ref="AG29"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29" authorId="0">
      <text>
        <r>
          <rPr>
            <sz val="12"/>
            <color indexed="81"/>
            <rFont val="ＭＳ Ｐゴシック"/>
            <family val="3"/>
            <charset val="128"/>
          </rPr>
          <t>数字は半角で入力してください。</t>
        </r>
      </text>
    </comment>
    <comment ref="AR29" authorId="0">
      <text>
        <r>
          <rPr>
            <sz val="12"/>
            <color indexed="81"/>
            <rFont val="ＭＳ Ｐゴシック"/>
            <family val="3"/>
            <charset val="128"/>
          </rPr>
          <t>数字は半角で入力してください。</t>
        </r>
      </text>
    </comment>
    <comment ref="AV29"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29" authorId="0">
      <text>
        <r>
          <rPr>
            <sz val="12"/>
            <color indexed="81"/>
            <rFont val="ＭＳ Ｐゴシック"/>
            <family val="3"/>
            <charset val="128"/>
          </rPr>
          <t>数字は半角で入力してください。</t>
        </r>
      </text>
    </comment>
    <comment ref="BF29" authorId="0">
      <text>
        <r>
          <rPr>
            <sz val="12"/>
            <color indexed="81"/>
            <rFont val="ＭＳ Ｐゴシック"/>
            <family val="3"/>
            <charset val="128"/>
          </rPr>
          <t>数字は半角で入力してください。</t>
        </r>
      </text>
    </comment>
    <comment ref="BL29" authorId="0">
      <text>
        <r>
          <rPr>
            <sz val="12"/>
            <color indexed="81"/>
            <rFont val="ＭＳ Ｐゴシック"/>
            <family val="3"/>
            <charset val="128"/>
          </rPr>
          <t>数字は半角で入力してください。</t>
        </r>
      </text>
    </comment>
    <comment ref="BR29" authorId="0">
      <text>
        <r>
          <rPr>
            <sz val="12"/>
            <color indexed="81"/>
            <rFont val="ＭＳ Ｐゴシック"/>
            <family val="3"/>
            <charset val="128"/>
          </rPr>
          <t>○印をしてください。　　　投打欄の○印をコピーすれば便利です｡</t>
        </r>
      </text>
    </comment>
    <comment ref="BU29" authorId="0">
      <text>
        <r>
          <rPr>
            <sz val="12"/>
            <color indexed="81"/>
            <rFont val="ＭＳ Ｐゴシック"/>
            <family val="3"/>
            <charset val="128"/>
          </rPr>
          <t>○印をしてください。　　　投打欄の○印をコピーすれば便利です｡　</t>
        </r>
      </text>
    </comment>
    <comment ref="BX29" authorId="0">
      <text>
        <r>
          <rPr>
            <sz val="12"/>
            <color indexed="81"/>
            <rFont val="ＭＳ Ｐゴシック"/>
            <family val="3"/>
            <charset val="128"/>
          </rPr>
          <t>☆○印をしてください。
☆両打は左右ともに○印をしてください。　　　　　　　☆投打欄の○印をコピー　　　　　すれば便利です｡　</t>
        </r>
      </text>
    </comment>
    <comment ref="CA29" authorId="0">
      <text>
        <r>
          <rPr>
            <sz val="12"/>
            <color indexed="81"/>
            <rFont val="ＭＳ Ｐゴシック"/>
            <family val="3"/>
            <charset val="128"/>
          </rPr>
          <t>☆○印をしてください。
☆両打は左右ともに○印をしてください。　　　　　　　☆投打欄の○印をコピー　　　　　すれば便利です｡</t>
        </r>
      </text>
    </comment>
    <comment ref="CE29"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30" authorId="0">
      <text>
        <r>
          <rPr>
            <sz val="12"/>
            <color indexed="81"/>
            <rFont val="ＭＳ Ｐゴシック"/>
            <family val="3"/>
            <charset val="128"/>
          </rPr>
          <t>☆漢字氏名を入力
　してください。
☆氏名の間は1コマ
　空けてください。</t>
        </r>
      </text>
    </comment>
    <comment ref="K32"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32" authorId="0">
      <text>
        <r>
          <rPr>
            <sz val="12"/>
            <color indexed="81"/>
            <rFont val="ＭＳ Ｐゴシック"/>
            <family val="3"/>
            <charset val="128"/>
          </rPr>
          <t>数字は半角で入力してください。</t>
        </r>
      </text>
    </comment>
    <comment ref="AG32"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32" authorId="0">
      <text>
        <r>
          <rPr>
            <sz val="12"/>
            <color indexed="81"/>
            <rFont val="ＭＳ Ｐゴシック"/>
            <family val="3"/>
            <charset val="128"/>
          </rPr>
          <t>数字は半角で入力してください。</t>
        </r>
      </text>
    </comment>
    <comment ref="AR32" authorId="0">
      <text>
        <r>
          <rPr>
            <sz val="12"/>
            <color indexed="81"/>
            <rFont val="ＭＳ Ｐゴシック"/>
            <family val="3"/>
            <charset val="128"/>
          </rPr>
          <t>数字は半角で入力してください。</t>
        </r>
      </text>
    </comment>
    <comment ref="AV32"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32" authorId="0">
      <text>
        <r>
          <rPr>
            <sz val="12"/>
            <color indexed="81"/>
            <rFont val="ＭＳ Ｐゴシック"/>
            <family val="3"/>
            <charset val="128"/>
          </rPr>
          <t>数字は半角で入力してください。</t>
        </r>
      </text>
    </comment>
    <comment ref="BF32" authorId="0">
      <text>
        <r>
          <rPr>
            <sz val="12"/>
            <color indexed="81"/>
            <rFont val="ＭＳ Ｐゴシック"/>
            <family val="3"/>
            <charset val="128"/>
          </rPr>
          <t>数字は半角で入力してください。</t>
        </r>
      </text>
    </comment>
    <comment ref="BL32" authorId="0">
      <text>
        <r>
          <rPr>
            <sz val="12"/>
            <color indexed="81"/>
            <rFont val="ＭＳ Ｐゴシック"/>
            <family val="3"/>
            <charset val="128"/>
          </rPr>
          <t>数字は半角で入力してください。</t>
        </r>
      </text>
    </comment>
    <comment ref="BR32" authorId="0">
      <text>
        <r>
          <rPr>
            <sz val="12"/>
            <color indexed="81"/>
            <rFont val="ＭＳ Ｐゴシック"/>
            <family val="3"/>
            <charset val="128"/>
          </rPr>
          <t>○印をしてください。　　　投打欄の○印をコピーすれば便利です｡</t>
        </r>
      </text>
    </comment>
    <comment ref="BU32" authorId="0">
      <text>
        <r>
          <rPr>
            <sz val="12"/>
            <color indexed="81"/>
            <rFont val="ＭＳ Ｐゴシック"/>
            <family val="3"/>
            <charset val="128"/>
          </rPr>
          <t>○印をしてください。　　　投打欄の○印をコピーすれば便利です｡　</t>
        </r>
      </text>
    </comment>
    <comment ref="BX32" authorId="0">
      <text>
        <r>
          <rPr>
            <sz val="12"/>
            <color indexed="81"/>
            <rFont val="ＭＳ Ｐゴシック"/>
            <family val="3"/>
            <charset val="128"/>
          </rPr>
          <t>☆○印をしてください。
☆両打は左右ともに○印をしてください。　　　　　　　☆投打欄の○印をコピー　　　　　すれば便利です｡　</t>
        </r>
      </text>
    </comment>
    <comment ref="CA32" authorId="0">
      <text>
        <r>
          <rPr>
            <sz val="12"/>
            <color indexed="81"/>
            <rFont val="ＭＳ Ｐゴシック"/>
            <family val="3"/>
            <charset val="128"/>
          </rPr>
          <t>☆○印をしてください。
☆両打は左右ともに○印をしてください。　　　　　　　☆投打欄の○印をコピー　　　　　すれば便利です｡</t>
        </r>
      </text>
    </comment>
    <comment ref="CE32"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33" authorId="0">
      <text>
        <r>
          <rPr>
            <sz val="12"/>
            <color indexed="81"/>
            <rFont val="ＭＳ Ｐゴシック"/>
            <family val="3"/>
            <charset val="128"/>
          </rPr>
          <t>☆漢字氏名を入力
　してください。
☆氏名の間は1コマ
　空けてください。</t>
        </r>
      </text>
    </comment>
    <comment ref="K35"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35" authorId="0">
      <text>
        <r>
          <rPr>
            <sz val="12"/>
            <color indexed="81"/>
            <rFont val="ＭＳ Ｐゴシック"/>
            <family val="3"/>
            <charset val="128"/>
          </rPr>
          <t>数字は半角で入力してください。</t>
        </r>
      </text>
    </comment>
    <comment ref="AG35"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35" authorId="0">
      <text>
        <r>
          <rPr>
            <sz val="12"/>
            <color indexed="81"/>
            <rFont val="ＭＳ Ｐゴシック"/>
            <family val="3"/>
            <charset val="128"/>
          </rPr>
          <t>数字は半角で入力してください。</t>
        </r>
      </text>
    </comment>
    <comment ref="AR35" authorId="0">
      <text>
        <r>
          <rPr>
            <sz val="12"/>
            <color indexed="81"/>
            <rFont val="ＭＳ Ｐゴシック"/>
            <family val="3"/>
            <charset val="128"/>
          </rPr>
          <t>数字は半角で入力してください。</t>
        </r>
      </text>
    </comment>
    <comment ref="AV35"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35" authorId="0">
      <text>
        <r>
          <rPr>
            <sz val="12"/>
            <color indexed="81"/>
            <rFont val="ＭＳ Ｐゴシック"/>
            <family val="3"/>
            <charset val="128"/>
          </rPr>
          <t>数字は半角で入力してください。</t>
        </r>
      </text>
    </comment>
    <comment ref="BF35" authorId="0">
      <text>
        <r>
          <rPr>
            <sz val="12"/>
            <color indexed="81"/>
            <rFont val="ＭＳ Ｐゴシック"/>
            <family val="3"/>
            <charset val="128"/>
          </rPr>
          <t>数字は半角で入力してください。</t>
        </r>
      </text>
    </comment>
    <comment ref="BL35" authorId="0">
      <text>
        <r>
          <rPr>
            <sz val="12"/>
            <color indexed="81"/>
            <rFont val="ＭＳ Ｐゴシック"/>
            <family val="3"/>
            <charset val="128"/>
          </rPr>
          <t>数字は半角で入力してください。</t>
        </r>
      </text>
    </comment>
    <comment ref="BR35" authorId="0">
      <text>
        <r>
          <rPr>
            <sz val="12"/>
            <color indexed="81"/>
            <rFont val="ＭＳ Ｐゴシック"/>
            <family val="3"/>
            <charset val="128"/>
          </rPr>
          <t>○印をしてください。　　　投打欄の○印をコピーすれば便利です｡</t>
        </r>
      </text>
    </comment>
    <comment ref="BU35" authorId="0">
      <text>
        <r>
          <rPr>
            <sz val="12"/>
            <color indexed="81"/>
            <rFont val="ＭＳ Ｐゴシック"/>
            <family val="3"/>
            <charset val="128"/>
          </rPr>
          <t>○印をしてください。　　　投打欄の○印をコピーすれば便利です｡　</t>
        </r>
      </text>
    </comment>
    <comment ref="BX35" authorId="0">
      <text>
        <r>
          <rPr>
            <sz val="12"/>
            <color indexed="81"/>
            <rFont val="ＭＳ Ｐゴシック"/>
            <family val="3"/>
            <charset val="128"/>
          </rPr>
          <t>☆○印をしてください。
☆両打は左右ともに○印をしてください。　　　　　　　☆投打欄の○印をコピー　　　　　すれば便利です｡　</t>
        </r>
      </text>
    </comment>
    <comment ref="CA35" authorId="0">
      <text>
        <r>
          <rPr>
            <sz val="12"/>
            <color indexed="81"/>
            <rFont val="ＭＳ Ｐゴシック"/>
            <family val="3"/>
            <charset val="128"/>
          </rPr>
          <t>☆○印をしてください。
☆両打は左右ともに○印をしてください。　　　　　　　☆投打欄の○印をコピー　　　　　すれば便利です｡</t>
        </r>
      </text>
    </comment>
    <comment ref="CE35"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36" authorId="0">
      <text>
        <r>
          <rPr>
            <sz val="12"/>
            <color indexed="81"/>
            <rFont val="ＭＳ Ｐゴシック"/>
            <family val="3"/>
            <charset val="128"/>
          </rPr>
          <t>☆漢字氏名を入力
　してください。
☆氏名の間は1コマ
　空けてください。</t>
        </r>
      </text>
    </comment>
    <comment ref="K38"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38" authorId="0">
      <text>
        <r>
          <rPr>
            <sz val="12"/>
            <color indexed="81"/>
            <rFont val="ＭＳ Ｐゴシック"/>
            <family val="3"/>
            <charset val="128"/>
          </rPr>
          <t>数字は半角で入力してください。</t>
        </r>
      </text>
    </comment>
    <comment ref="AG38"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38" authorId="0">
      <text>
        <r>
          <rPr>
            <sz val="12"/>
            <color indexed="81"/>
            <rFont val="ＭＳ Ｐゴシック"/>
            <family val="3"/>
            <charset val="128"/>
          </rPr>
          <t>数字は半角で入力してください。</t>
        </r>
      </text>
    </comment>
    <comment ref="AR38" authorId="0">
      <text>
        <r>
          <rPr>
            <sz val="12"/>
            <color indexed="81"/>
            <rFont val="ＭＳ Ｐゴシック"/>
            <family val="3"/>
            <charset val="128"/>
          </rPr>
          <t>数字は半角で入力してください。</t>
        </r>
      </text>
    </comment>
    <comment ref="AV38"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38" authorId="0">
      <text>
        <r>
          <rPr>
            <sz val="12"/>
            <color indexed="81"/>
            <rFont val="ＭＳ Ｐゴシック"/>
            <family val="3"/>
            <charset val="128"/>
          </rPr>
          <t>数字は半角で入力してください。</t>
        </r>
      </text>
    </comment>
    <comment ref="BF38" authorId="0">
      <text>
        <r>
          <rPr>
            <sz val="12"/>
            <color indexed="81"/>
            <rFont val="ＭＳ Ｐゴシック"/>
            <family val="3"/>
            <charset val="128"/>
          </rPr>
          <t>数字は半角で入力してください。</t>
        </r>
      </text>
    </comment>
    <comment ref="BL38" authorId="0">
      <text>
        <r>
          <rPr>
            <sz val="12"/>
            <color indexed="81"/>
            <rFont val="ＭＳ Ｐゴシック"/>
            <family val="3"/>
            <charset val="128"/>
          </rPr>
          <t>数字は半角で入力してください。</t>
        </r>
      </text>
    </comment>
    <comment ref="BR38" authorId="0">
      <text>
        <r>
          <rPr>
            <sz val="12"/>
            <color indexed="81"/>
            <rFont val="ＭＳ Ｐゴシック"/>
            <family val="3"/>
            <charset val="128"/>
          </rPr>
          <t>○印をしてください。　　　投打欄の○印をコピーすれば便利です｡</t>
        </r>
      </text>
    </comment>
    <comment ref="BU38" authorId="0">
      <text>
        <r>
          <rPr>
            <sz val="12"/>
            <color indexed="81"/>
            <rFont val="ＭＳ Ｐゴシック"/>
            <family val="3"/>
            <charset val="128"/>
          </rPr>
          <t>○印をしてください。　　　投打欄の○印をコピーすれば便利です｡　</t>
        </r>
      </text>
    </comment>
    <comment ref="BX38" authorId="0">
      <text>
        <r>
          <rPr>
            <sz val="12"/>
            <color indexed="81"/>
            <rFont val="ＭＳ Ｐゴシック"/>
            <family val="3"/>
            <charset val="128"/>
          </rPr>
          <t>☆○印をしてください。
☆両打は左右ともに○印をしてください。　　　　　　　☆投打欄の○印をコピー　　　　　すれば便利です｡　</t>
        </r>
      </text>
    </comment>
    <comment ref="CA38" authorId="0">
      <text>
        <r>
          <rPr>
            <sz val="12"/>
            <color indexed="81"/>
            <rFont val="ＭＳ Ｐゴシック"/>
            <family val="3"/>
            <charset val="128"/>
          </rPr>
          <t>☆○印をしてください。
☆両打は左右ともに○印をしてください。　　　　　　　☆投打欄の○印をコピー　　　　　すれば便利です｡</t>
        </r>
      </text>
    </comment>
    <comment ref="CE38"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39" authorId="0">
      <text>
        <r>
          <rPr>
            <sz val="12"/>
            <color indexed="81"/>
            <rFont val="ＭＳ Ｐゴシック"/>
            <family val="3"/>
            <charset val="128"/>
          </rPr>
          <t>☆漢字氏名を入力
　してください。
☆氏名の間は1コマ
　空けてください。</t>
        </r>
      </text>
    </comment>
    <comment ref="K41"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41" authorId="0">
      <text>
        <r>
          <rPr>
            <sz val="12"/>
            <color indexed="81"/>
            <rFont val="ＭＳ Ｐゴシック"/>
            <family val="3"/>
            <charset val="128"/>
          </rPr>
          <t>数字は半角で入力してください。</t>
        </r>
      </text>
    </comment>
    <comment ref="AG41"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41" authorId="0">
      <text>
        <r>
          <rPr>
            <sz val="12"/>
            <color indexed="81"/>
            <rFont val="ＭＳ Ｐゴシック"/>
            <family val="3"/>
            <charset val="128"/>
          </rPr>
          <t>数字は半角で入力してください。</t>
        </r>
      </text>
    </comment>
    <comment ref="AR41" authorId="0">
      <text>
        <r>
          <rPr>
            <sz val="12"/>
            <color indexed="81"/>
            <rFont val="ＭＳ Ｐゴシック"/>
            <family val="3"/>
            <charset val="128"/>
          </rPr>
          <t>数字は半角で入力してください。</t>
        </r>
      </text>
    </comment>
    <comment ref="AV41"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41" authorId="0">
      <text>
        <r>
          <rPr>
            <sz val="12"/>
            <color indexed="81"/>
            <rFont val="ＭＳ Ｐゴシック"/>
            <family val="3"/>
            <charset val="128"/>
          </rPr>
          <t>数字は半角で入力してください。</t>
        </r>
      </text>
    </comment>
    <comment ref="BF41" authorId="0">
      <text>
        <r>
          <rPr>
            <sz val="12"/>
            <color indexed="81"/>
            <rFont val="ＭＳ Ｐゴシック"/>
            <family val="3"/>
            <charset val="128"/>
          </rPr>
          <t>数字は半角で入力してください。</t>
        </r>
      </text>
    </comment>
    <comment ref="BL41" authorId="0">
      <text>
        <r>
          <rPr>
            <sz val="12"/>
            <color indexed="81"/>
            <rFont val="ＭＳ Ｐゴシック"/>
            <family val="3"/>
            <charset val="128"/>
          </rPr>
          <t>数字は半角で入力してください。</t>
        </r>
      </text>
    </comment>
    <comment ref="BR41" authorId="0">
      <text>
        <r>
          <rPr>
            <sz val="12"/>
            <color indexed="81"/>
            <rFont val="ＭＳ Ｐゴシック"/>
            <family val="3"/>
            <charset val="128"/>
          </rPr>
          <t>○印をしてください。　　　投打欄の○印をコピーすれば便利です｡</t>
        </r>
      </text>
    </comment>
    <comment ref="BU41" authorId="0">
      <text>
        <r>
          <rPr>
            <sz val="12"/>
            <color indexed="81"/>
            <rFont val="ＭＳ Ｐゴシック"/>
            <family val="3"/>
            <charset val="128"/>
          </rPr>
          <t>○印をしてください。　　　投打欄の○印をコピーすれば便利です｡　</t>
        </r>
      </text>
    </comment>
    <comment ref="BX41" authorId="0">
      <text>
        <r>
          <rPr>
            <sz val="12"/>
            <color indexed="81"/>
            <rFont val="ＭＳ Ｐゴシック"/>
            <family val="3"/>
            <charset val="128"/>
          </rPr>
          <t>☆○印をしてください。
☆両打は左右ともに○印をしてください。　　　　　　　☆投打欄の○印をコピー　　　　　すれば便利です｡　</t>
        </r>
      </text>
    </comment>
    <comment ref="CA41" authorId="0">
      <text>
        <r>
          <rPr>
            <sz val="12"/>
            <color indexed="81"/>
            <rFont val="ＭＳ Ｐゴシック"/>
            <family val="3"/>
            <charset val="128"/>
          </rPr>
          <t>☆○印をしてください。
☆両打は左右ともに○印をしてください。　　　　　　　☆投打欄の○印をコピー　　　　　すれば便利です｡</t>
        </r>
      </text>
    </comment>
    <comment ref="CE41"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42" authorId="0">
      <text>
        <r>
          <rPr>
            <sz val="12"/>
            <color indexed="81"/>
            <rFont val="ＭＳ Ｐゴシック"/>
            <family val="3"/>
            <charset val="128"/>
          </rPr>
          <t>☆漢字氏名を入力
　してください。
☆氏名の間は1コマ
　空けてください。</t>
        </r>
      </text>
    </comment>
    <comment ref="K44"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44" authorId="0">
      <text>
        <r>
          <rPr>
            <sz val="12"/>
            <color indexed="81"/>
            <rFont val="ＭＳ Ｐゴシック"/>
            <family val="3"/>
            <charset val="128"/>
          </rPr>
          <t>数字は半角で入力してください。</t>
        </r>
      </text>
    </comment>
    <comment ref="AG44"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44" authorId="0">
      <text>
        <r>
          <rPr>
            <sz val="12"/>
            <color indexed="81"/>
            <rFont val="ＭＳ Ｐゴシック"/>
            <family val="3"/>
            <charset val="128"/>
          </rPr>
          <t>数字は半角で入力してください。</t>
        </r>
      </text>
    </comment>
    <comment ref="AR44" authorId="0">
      <text>
        <r>
          <rPr>
            <sz val="12"/>
            <color indexed="81"/>
            <rFont val="ＭＳ Ｐゴシック"/>
            <family val="3"/>
            <charset val="128"/>
          </rPr>
          <t>数字は半角で入力してください。</t>
        </r>
      </text>
    </comment>
    <comment ref="AV44"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44" authorId="0">
      <text>
        <r>
          <rPr>
            <sz val="12"/>
            <color indexed="81"/>
            <rFont val="ＭＳ Ｐゴシック"/>
            <family val="3"/>
            <charset val="128"/>
          </rPr>
          <t>数字は半角で入力してください。</t>
        </r>
      </text>
    </comment>
    <comment ref="BF44" authorId="0">
      <text>
        <r>
          <rPr>
            <sz val="12"/>
            <color indexed="81"/>
            <rFont val="ＭＳ Ｐゴシック"/>
            <family val="3"/>
            <charset val="128"/>
          </rPr>
          <t>数字は半角で入力してください。</t>
        </r>
      </text>
    </comment>
    <comment ref="BL44" authorId="0">
      <text>
        <r>
          <rPr>
            <sz val="12"/>
            <color indexed="81"/>
            <rFont val="ＭＳ Ｐゴシック"/>
            <family val="3"/>
            <charset val="128"/>
          </rPr>
          <t>数字は半角で入力してください。</t>
        </r>
      </text>
    </comment>
    <comment ref="BR44" authorId="0">
      <text>
        <r>
          <rPr>
            <sz val="12"/>
            <color indexed="81"/>
            <rFont val="ＭＳ Ｐゴシック"/>
            <family val="3"/>
            <charset val="128"/>
          </rPr>
          <t>○印をしてください。　　　投打欄の○印をコピーすれば便利です｡</t>
        </r>
      </text>
    </comment>
    <comment ref="BU44" authorId="0">
      <text>
        <r>
          <rPr>
            <sz val="12"/>
            <color indexed="81"/>
            <rFont val="ＭＳ Ｐゴシック"/>
            <family val="3"/>
            <charset val="128"/>
          </rPr>
          <t>○印をしてください。　　　投打欄の○印をコピーすれば便利です｡　</t>
        </r>
      </text>
    </comment>
    <comment ref="BX44" authorId="0">
      <text>
        <r>
          <rPr>
            <sz val="12"/>
            <color indexed="81"/>
            <rFont val="ＭＳ Ｐゴシック"/>
            <family val="3"/>
            <charset val="128"/>
          </rPr>
          <t>☆○印をしてください。
☆両打は左右ともに○印をしてください。　　　　　　　☆投打欄の○印をコピー　　　　　すれば便利です｡　</t>
        </r>
      </text>
    </comment>
    <comment ref="CA44" authorId="0">
      <text>
        <r>
          <rPr>
            <sz val="12"/>
            <color indexed="81"/>
            <rFont val="ＭＳ Ｐゴシック"/>
            <family val="3"/>
            <charset val="128"/>
          </rPr>
          <t>☆○印をしてください。
☆両打は左右ともに○印をしてください。　　　　　　　☆投打欄の○印をコピー　　　　　すれば便利です｡</t>
        </r>
      </text>
    </comment>
    <comment ref="CE44"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45" authorId="0">
      <text>
        <r>
          <rPr>
            <sz val="12"/>
            <color indexed="81"/>
            <rFont val="ＭＳ Ｐゴシック"/>
            <family val="3"/>
            <charset val="128"/>
          </rPr>
          <t>☆漢字氏名を入力
　してください。
☆氏名の間は1コマ
　空けてください。</t>
        </r>
      </text>
    </comment>
    <comment ref="K47"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47" authorId="0">
      <text>
        <r>
          <rPr>
            <sz val="12"/>
            <color indexed="81"/>
            <rFont val="ＭＳ Ｐゴシック"/>
            <family val="3"/>
            <charset val="128"/>
          </rPr>
          <t>数字は半角で入力してください。</t>
        </r>
      </text>
    </comment>
    <comment ref="AG47"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47" authorId="0">
      <text>
        <r>
          <rPr>
            <sz val="12"/>
            <color indexed="81"/>
            <rFont val="ＭＳ Ｐゴシック"/>
            <family val="3"/>
            <charset val="128"/>
          </rPr>
          <t>数字は半角で入力してください。</t>
        </r>
      </text>
    </comment>
    <comment ref="AR47" authorId="0">
      <text>
        <r>
          <rPr>
            <sz val="12"/>
            <color indexed="81"/>
            <rFont val="ＭＳ Ｐゴシック"/>
            <family val="3"/>
            <charset val="128"/>
          </rPr>
          <t>数字は半角で入力してください。</t>
        </r>
      </text>
    </comment>
    <comment ref="AV47"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47" authorId="0">
      <text>
        <r>
          <rPr>
            <sz val="12"/>
            <color indexed="81"/>
            <rFont val="ＭＳ Ｐゴシック"/>
            <family val="3"/>
            <charset val="128"/>
          </rPr>
          <t>数字は半角で入力してください。</t>
        </r>
      </text>
    </comment>
    <comment ref="BF47" authorId="0">
      <text>
        <r>
          <rPr>
            <sz val="12"/>
            <color indexed="81"/>
            <rFont val="ＭＳ Ｐゴシック"/>
            <family val="3"/>
            <charset val="128"/>
          </rPr>
          <t>数字は半角で入力してください。</t>
        </r>
      </text>
    </comment>
    <comment ref="BL47" authorId="0">
      <text>
        <r>
          <rPr>
            <sz val="12"/>
            <color indexed="81"/>
            <rFont val="ＭＳ Ｐゴシック"/>
            <family val="3"/>
            <charset val="128"/>
          </rPr>
          <t>数字は半角で入力してください。</t>
        </r>
      </text>
    </comment>
    <comment ref="BR47" authorId="0">
      <text>
        <r>
          <rPr>
            <sz val="12"/>
            <color indexed="81"/>
            <rFont val="ＭＳ Ｐゴシック"/>
            <family val="3"/>
            <charset val="128"/>
          </rPr>
          <t>○印をしてください。　　　投打欄の○印をコピーすれば便利です｡</t>
        </r>
      </text>
    </comment>
    <comment ref="BU47" authorId="0">
      <text>
        <r>
          <rPr>
            <sz val="12"/>
            <color indexed="81"/>
            <rFont val="ＭＳ Ｐゴシック"/>
            <family val="3"/>
            <charset val="128"/>
          </rPr>
          <t>○印をしてください。　　　投打欄の○印をコピーすれば便利です｡　</t>
        </r>
      </text>
    </comment>
    <comment ref="BX47" authorId="0">
      <text>
        <r>
          <rPr>
            <sz val="12"/>
            <color indexed="81"/>
            <rFont val="ＭＳ Ｐゴシック"/>
            <family val="3"/>
            <charset val="128"/>
          </rPr>
          <t>☆○印をしてください。
☆両打は左右ともに○印をしてください。　　　　　　　☆投打欄の○印をコピー　　　　　すれば便利です｡　</t>
        </r>
      </text>
    </comment>
    <comment ref="CA47" authorId="0">
      <text>
        <r>
          <rPr>
            <sz val="12"/>
            <color indexed="81"/>
            <rFont val="ＭＳ Ｐゴシック"/>
            <family val="3"/>
            <charset val="128"/>
          </rPr>
          <t>☆○印をしてください。
☆両打は左右ともに○印をしてください。　　　　　　　☆投打欄の○印をコピー　　　　　すれば便利です｡</t>
        </r>
      </text>
    </comment>
    <comment ref="CE47"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48" authorId="0">
      <text>
        <r>
          <rPr>
            <sz val="12"/>
            <color indexed="81"/>
            <rFont val="ＭＳ Ｐゴシック"/>
            <family val="3"/>
            <charset val="128"/>
          </rPr>
          <t>☆漢字氏名を入力
　してください。
☆氏名の間は1コマ
　空けてください。</t>
        </r>
      </text>
    </comment>
    <comment ref="K50"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50" authorId="0">
      <text>
        <r>
          <rPr>
            <sz val="12"/>
            <color indexed="81"/>
            <rFont val="ＭＳ Ｐゴシック"/>
            <family val="3"/>
            <charset val="128"/>
          </rPr>
          <t>数字は半角で入力してください。</t>
        </r>
      </text>
    </comment>
    <comment ref="AG50"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50" authorId="0">
      <text>
        <r>
          <rPr>
            <sz val="12"/>
            <color indexed="81"/>
            <rFont val="ＭＳ Ｐゴシック"/>
            <family val="3"/>
            <charset val="128"/>
          </rPr>
          <t>数字は半角で入力してください。</t>
        </r>
      </text>
    </comment>
    <comment ref="AR50" authorId="0">
      <text>
        <r>
          <rPr>
            <sz val="12"/>
            <color indexed="81"/>
            <rFont val="ＭＳ Ｐゴシック"/>
            <family val="3"/>
            <charset val="128"/>
          </rPr>
          <t>数字は半角で入力してください。</t>
        </r>
      </text>
    </comment>
    <comment ref="AV50"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50" authorId="0">
      <text>
        <r>
          <rPr>
            <sz val="12"/>
            <color indexed="81"/>
            <rFont val="ＭＳ Ｐゴシック"/>
            <family val="3"/>
            <charset val="128"/>
          </rPr>
          <t>数字は半角で入力してください。</t>
        </r>
      </text>
    </comment>
    <comment ref="BF50" authorId="0">
      <text>
        <r>
          <rPr>
            <sz val="12"/>
            <color indexed="81"/>
            <rFont val="ＭＳ Ｐゴシック"/>
            <family val="3"/>
            <charset val="128"/>
          </rPr>
          <t>数字は半角で入力してください。</t>
        </r>
      </text>
    </comment>
    <comment ref="BL50" authorId="0">
      <text>
        <r>
          <rPr>
            <sz val="12"/>
            <color indexed="81"/>
            <rFont val="ＭＳ Ｐゴシック"/>
            <family val="3"/>
            <charset val="128"/>
          </rPr>
          <t>数字は半角で入力してください。</t>
        </r>
      </text>
    </comment>
    <comment ref="BR50" authorId="0">
      <text>
        <r>
          <rPr>
            <sz val="12"/>
            <color indexed="81"/>
            <rFont val="ＭＳ Ｐゴシック"/>
            <family val="3"/>
            <charset val="128"/>
          </rPr>
          <t>○印をしてください。　　　投打欄の○印をコピーすれば便利です｡</t>
        </r>
      </text>
    </comment>
    <comment ref="BU50" authorId="0">
      <text>
        <r>
          <rPr>
            <sz val="12"/>
            <color indexed="81"/>
            <rFont val="ＭＳ Ｐゴシック"/>
            <family val="3"/>
            <charset val="128"/>
          </rPr>
          <t>○印をしてください。　　　投打欄の○印をコピーすれば便利です｡　</t>
        </r>
      </text>
    </comment>
    <comment ref="BX50" authorId="0">
      <text>
        <r>
          <rPr>
            <sz val="12"/>
            <color indexed="81"/>
            <rFont val="ＭＳ Ｐゴシック"/>
            <family val="3"/>
            <charset val="128"/>
          </rPr>
          <t>☆○印をしてください。
☆両打は左右ともに○印をしてください。　　　　　　　☆投打欄の○印をコピー　　　　　すれば便利です｡　</t>
        </r>
      </text>
    </comment>
    <comment ref="CA50" authorId="0">
      <text>
        <r>
          <rPr>
            <sz val="12"/>
            <color indexed="81"/>
            <rFont val="ＭＳ Ｐゴシック"/>
            <family val="3"/>
            <charset val="128"/>
          </rPr>
          <t>☆○印をしてください。
☆両打は左右ともに○印をしてください。　　　　　　　☆投打欄の○印をコピー　　　　　すれば便利です｡</t>
        </r>
      </text>
    </comment>
    <comment ref="CE50"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51" authorId="0">
      <text>
        <r>
          <rPr>
            <sz val="12"/>
            <color indexed="81"/>
            <rFont val="ＭＳ Ｐゴシック"/>
            <family val="3"/>
            <charset val="128"/>
          </rPr>
          <t>☆漢字氏名を入力
　してください。
☆氏名の間は1コマ
　空けてください。</t>
        </r>
      </text>
    </comment>
    <comment ref="K53"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53" authorId="0">
      <text>
        <r>
          <rPr>
            <sz val="12"/>
            <color indexed="81"/>
            <rFont val="ＭＳ Ｐゴシック"/>
            <family val="3"/>
            <charset val="128"/>
          </rPr>
          <t>数字は半角で入力してください。</t>
        </r>
      </text>
    </comment>
    <comment ref="AG53"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53" authorId="0">
      <text>
        <r>
          <rPr>
            <sz val="12"/>
            <color indexed="81"/>
            <rFont val="ＭＳ Ｐゴシック"/>
            <family val="3"/>
            <charset val="128"/>
          </rPr>
          <t>数字は半角で入力してください。</t>
        </r>
      </text>
    </comment>
    <comment ref="AR53" authorId="0">
      <text>
        <r>
          <rPr>
            <sz val="12"/>
            <color indexed="81"/>
            <rFont val="ＭＳ Ｐゴシック"/>
            <family val="3"/>
            <charset val="128"/>
          </rPr>
          <t>数字は半角で入力してください。</t>
        </r>
      </text>
    </comment>
    <comment ref="AV53"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53" authorId="0">
      <text>
        <r>
          <rPr>
            <sz val="12"/>
            <color indexed="81"/>
            <rFont val="ＭＳ Ｐゴシック"/>
            <family val="3"/>
            <charset val="128"/>
          </rPr>
          <t>数字は半角で入力してください。</t>
        </r>
      </text>
    </comment>
    <comment ref="BF53" authorId="0">
      <text>
        <r>
          <rPr>
            <sz val="12"/>
            <color indexed="81"/>
            <rFont val="ＭＳ Ｐゴシック"/>
            <family val="3"/>
            <charset val="128"/>
          </rPr>
          <t>数字は半角で入力してください。</t>
        </r>
      </text>
    </comment>
    <comment ref="BL53" authorId="0">
      <text>
        <r>
          <rPr>
            <sz val="12"/>
            <color indexed="81"/>
            <rFont val="ＭＳ Ｐゴシック"/>
            <family val="3"/>
            <charset val="128"/>
          </rPr>
          <t>数字は半角で入力してください。</t>
        </r>
      </text>
    </comment>
    <comment ref="BR53" authorId="0">
      <text>
        <r>
          <rPr>
            <sz val="12"/>
            <color indexed="81"/>
            <rFont val="ＭＳ Ｐゴシック"/>
            <family val="3"/>
            <charset val="128"/>
          </rPr>
          <t>○印をしてください。　　　投打欄の○印をコピーすれば便利です｡</t>
        </r>
      </text>
    </comment>
    <comment ref="BU53" authorId="0">
      <text>
        <r>
          <rPr>
            <sz val="12"/>
            <color indexed="81"/>
            <rFont val="ＭＳ Ｐゴシック"/>
            <family val="3"/>
            <charset val="128"/>
          </rPr>
          <t>○印をしてください。　　　投打欄の○印をコピーすれば便利です｡　</t>
        </r>
      </text>
    </comment>
    <comment ref="BX53" authorId="0">
      <text>
        <r>
          <rPr>
            <sz val="12"/>
            <color indexed="81"/>
            <rFont val="ＭＳ Ｐゴシック"/>
            <family val="3"/>
            <charset val="128"/>
          </rPr>
          <t>☆○印をしてください。
☆両打は左右ともに○印をしてください。　　　　　　　☆投打欄の○印をコピー　　　　　すれば便利です｡　</t>
        </r>
      </text>
    </comment>
    <comment ref="CA53" authorId="0">
      <text>
        <r>
          <rPr>
            <sz val="12"/>
            <color indexed="81"/>
            <rFont val="ＭＳ Ｐゴシック"/>
            <family val="3"/>
            <charset val="128"/>
          </rPr>
          <t>☆○印をしてください。
☆両打は左右ともに○印をしてください。　　　　　　　☆投打欄の○印をコピー　　　　　すれば便利です｡</t>
        </r>
      </text>
    </comment>
    <comment ref="CE53"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54" authorId="0">
      <text>
        <r>
          <rPr>
            <sz val="12"/>
            <color indexed="81"/>
            <rFont val="ＭＳ Ｐゴシック"/>
            <family val="3"/>
            <charset val="128"/>
          </rPr>
          <t>☆漢字氏名を入力
　してください。
☆氏名の間は1コマ
　空けてください。</t>
        </r>
      </text>
    </comment>
    <comment ref="K56"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56" authorId="0">
      <text>
        <r>
          <rPr>
            <sz val="12"/>
            <color indexed="81"/>
            <rFont val="ＭＳ Ｐゴシック"/>
            <family val="3"/>
            <charset val="128"/>
          </rPr>
          <t>数字は半角で入力してください。</t>
        </r>
      </text>
    </comment>
    <comment ref="AG56"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56" authorId="0">
      <text>
        <r>
          <rPr>
            <sz val="12"/>
            <color indexed="81"/>
            <rFont val="ＭＳ Ｐゴシック"/>
            <family val="3"/>
            <charset val="128"/>
          </rPr>
          <t>数字は半角で入力してください。</t>
        </r>
      </text>
    </comment>
    <comment ref="AR56" authorId="0">
      <text>
        <r>
          <rPr>
            <sz val="12"/>
            <color indexed="81"/>
            <rFont val="ＭＳ Ｐゴシック"/>
            <family val="3"/>
            <charset val="128"/>
          </rPr>
          <t>数字は半角で入力してください。</t>
        </r>
      </text>
    </comment>
    <comment ref="AV56"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56" authorId="0">
      <text>
        <r>
          <rPr>
            <sz val="12"/>
            <color indexed="81"/>
            <rFont val="ＭＳ Ｐゴシック"/>
            <family val="3"/>
            <charset val="128"/>
          </rPr>
          <t>数字は半角で入力してください。</t>
        </r>
      </text>
    </comment>
    <comment ref="BF56" authorId="0">
      <text>
        <r>
          <rPr>
            <sz val="12"/>
            <color indexed="81"/>
            <rFont val="ＭＳ Ｐゴシック"/>
            <family val="3"/>
            <charset val="128"/>
          </rPr>
          <t>数字は半角で入力してください。</t>
        </r>
      </text>
    </comment>
    <comment ref="BL56" authorId="0">
      <text>
        <r>
          <rPr>
            <sz val="12"/>
            <color indexed="81"/>
            <rFont val="ＭＳ Ｐゴシック"/>
            <family val="3"/>
            <charset val="128"/>
          </rPr>
          <t>数字は半角で入力してください。</t>
        </r>
      </text>
    </comment>
    <comment ref="BR56" authorId="0">
      <text>
        <r>
          <rPr>
            <sz val="12"/>
            <color indexed="81"/>
            <rFont val="ＭＳ Ｐゴシック"/>
            <family val="3"/>
            <charset val="128"/>
          </rPr>
          <t>○印をしてください。　　　投打欄の○印をコピーすれば便利です｡</t>
        </r>
      </text>
    </comment>
    <comment ref="BU56" authorId="0">
      <text>
        <r>
          <rPr>
            <sz val="12"/>
            <color indexed="81"/>
            <rFont val="ＭＳ Ｐゴシック"/>
            <family val="3"/>
            <charset val="128"/>
          </rPr>
          <t>○印をしてください。　　　投打欄の○印をコピーすれば便利です｡　</t>
        </r>
      </text>
    </comment>
    <comment ref="BX56" authorId="0">
      <text>
        <r>
          <rPr>
            <sz val="12"/>
            <color indexed="81"/>
            <rFont val="ＭＳ Ｐゴシック"/>
            <family val="3"/>
            <charset val="128"/>
          </rPr>
          <t>☆○印をしてください。
☆両打は左右ともに○印をしてください。　　　　　　　☆投打欄の○印をコピー　　　　　すれば便利です｡　</t>
        </r>
      </text>
    </comment>
    <comment ref="CA56" authorId="0">
      <text>
        <r>
          <rPr>
            <sz val="12"/>
            <color indexed="81"/>
            <rFont val="ＭＳ Ｐゴシック"/>
            <family val="3"/>
            <charset val="128"/>
          </rPr>
          <t>☆○印をしてください。
☆両打は左右ともに○印をしてください。　　　　　　　☆投打欄の○印をコピー　　　　　すれば便利です｡</t>
        </r>
      </text>
    </comment>
    <comment ref="CE56"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57" authorId="0">
      <text>
        <r>
          <rPr>
            <sz val="12"/>
            <color indexed="81"/>
            <rFont val="ＭＳ Ｐゴシック"/>
            <family val="3"/>
            <charset val="128"/>
          </rPr>
          <t>☆漢字氏名を入力
　してください。
☆氏名の間は1コマ
　空けてください。</t>
        </r>
      </text>
    </comment>
    <comment ref="K59"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59" authorId="0">
      <text>
        <r>
          <rPr>
            <sz val="12"/>
            <color indexed="81"/>
            <rFont val="ＭＳ Ｐゴシック"/>
            <family val="3"/>
            <charset val="128"/>
          </rPr>
          <t>数字は半角で入力してください。</t>
        </r>
      </text>
    </comment>
    <comment ref="AG59"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59" authorId="0">
      <text>
        <r>
          <rPr>
            <sz val="12"/>
            <color indexed="81"/>
            <rFont val="ＭＳ Ｐゴシック"/>
            <family val="3"/>
            <charset val="128"/>
          </rPr>
          <t>数字は半角で入力してください。</t>
        </r>
      </text>
    </comment>
    <comment ref="AR59" authorId="0">
      <text>
        <r>
          <rPr>
            <sz val="12"/>
            <color indexed="81"/>
            <rFont val="ＭＳ Ｐゴシック"/>
            <family val="3"/>
            <charset val="128"/>
          </rPr>
          <t>数字は半角で入力してください。</t>
        </r>
      </text>
    </comment>
    <comment ref="AV59"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59" authorId="0">
      <text>
        <r>
          <rPr>
            <sz val="12"/>
            <color indexed="81"/>
            <rFont val="ＭＳ Ｐゴシック"/>
            <family val="3"/>
            <charset val="128"/>
          </rPr>
          <t>数字は半角で入力してください。</t>
        </r>
      </text>
    </comment>
    <comment ref="BF59" authorId="0">
      <text>
        <r>
          <rPr>
            <sz val="12"/>
            <color indexed="81"/>
            <rFont val="ＭＳ Ｐゴシック"/>
            <family val="3"/>
            <charset val="128"/>
          </rPr>
          <t>数字は半角で入力してください。</t>
        </r>
      </text>
    </comment>
    <comment ref="BL59" authorId="0">
      <text>
        <r>
          <rPr>
            <sz val="12"/>
            <color indexed="81"/>
            <rFont val="ＭＳ Ｐゴシック"/>
            <family val="3"/>
            <charset val="128"/>
          </rPr>
          <t>数字は半角で入力してください。</t>
        </r>
      </text>
    </comment>
    <comment ref="BR59" authorId="0">
      <text>
        <r>
          <rPr>
            <sz val="12"/>
            <color indexed="81"/>
            <rFont val="ＭＳ Ｐゴシック"/>
            <family val="3"/>
            <charset val="128"/>
          </rPr>
          <t>○印をしてください。　　　投打欄の○印をコピーすれば便利です｡</t>
        </r>
      </text>
    </comment>
    <comment ref="BU59" authorId="0">
      <text>
        <r>
          <rPr>
            <sz val="12"/>
            <color indexed="81"/>
            <rFont val="ＭＳ Ｐゴシック"/>
            <family val="3"/>
            <charset val="128"/>
          </rPr>
          <t>○印をしてください。　　　投打欄の○印をコピーすれば便利です｡　</t>
        </r>
      </text>
    </comment>
    <comment ref="BX59" authorId="0">
      <text>
        <r>
          <rPr>
            <sz val="12"/>
            <color indexed="81"/>
            <rFont val="ＭＳ Ｐゴシック"/>
            <family val="3"/>
            <charset val="128"/>
          </rPr>
          <t>☆○印をしてください。
☆両打は左右ともに○印をしてください。　　　　　　　☆投打欄の○印をコピー　　　　　すれば便利です｡　</t>
        </r>
      </text>
    </comment>
    <comment ref="CA59" authorId="0">
      <text>
        <r>
          <rPr>
            <sz val="12"/>
            <color indexed="81"/>
            <rFont val="ＭＳ Ｐゴシック"/>
            <family val="3"/>
            <charset val="128"/>
          </rPr>
          <t>☆○印をしてください。
☆両打は左右ともに○印をしてください。　　　　　　　☆投打欄の○印をコピー　　　　　すれば便利です｡</t>
        </r>
      </text>
    </comment>
    <comment ref="CE59"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60" authorId="0">
      <text>
        <r>
          <rPr>
            <sz val="12"/>
            <color indexed="81"/>
            <rFont val="ＭＳ Ｐゴシック"/>
            <family val="3"/>
            <charset val="128"/>
          </rPr>
          <t>☆漢字氏名を入力
　してください。
☆氏名の間は1コマ
　空けてください。</t>
        </r>
      </text>
    </comment>
    <comment ref="K62"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62" authorId="0">
      <text>
        <r>
          <rPr>
            <sz val="12"/>
            <color indexed="81"/>
            <rFont val="ＭＳ Ｐゴシック"/>
            <family val="3"/>
            <charset val="128"/>
          </rPr>
          <t>数字は半角で入力してください。</t>
        </r>
      </text>
    </comment>
    <comment ref="AG62"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62" authorId="0">
      <text>
        <r>
          <rPr>
            <sz val="12"/>
            <color indexed="81"/>
            <rFont val="ＭＳ Ｐゴシック"/>
            <family val="3"/>
            <charset val="128"/>
          </rPr>
          <t>数字は半角で入力してください。</t>
        </r>
      </text>
    </comment>
    <comment ref="AR62" authorId="0">
      <text>
        <r>
          <rPr>
            <sz val="12"/>
            <color indexed="81"/>
            <rFont val="ＭＳ Ｐゴシック"/>
            <family val="3"/>
            <charset val="128"/>
          </rPr>
          <t>数字は半角で入力してください。</t>
        </r>
      </text>
    </comment>
    <comment ref="AV62"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62" authorId="0">
      <text>
        <r>
          <rPr>
            <sz val="12"/>
            <color indexed="81"/>
            <rFont val="ＭＳ Ｐゴシック"/>
            <family val="3"/>
            <charset val="128"/>
          </rPr>
          <t>数字は半角で入力してください。</t>
        </r>
      </text>
    </comment>
    <comment ref="BF62" authorId="0">
      <text>
        <r>
          <rPr>
            <sz val="12"/>
            <color indexed="81"/>
            <rFont val="ＭＳ Ｐゴシック"/>
            <family val="3"/>
            <charset val="128"/>
          </rPr>
          <t>数字は半角で入力してください。</t>
        </r>
      </text>
    </comment>
    <comment ref="BL62" authorId="0">
      <text>
        <r>
          <rPr>
            <sz val="12"/>
            <color indexed="81"/>
            <rFont val="ＭＳ Ｐゴシック"/>
            <family val="3"/>
            <charset val="128"/>
          </rPr>
          <t>数字は半角で入力してください。</t>
        </r>
      </text>
    </comment>
    <comment ref="BR62" authorId="0">
      <text>
        <r>
          <rPr>
            <sz val="12"/>
            <color indexed="81"/>
            <rFont val="ＭＳ Ｐゴシック"/>
            <family val="3"/>
            <charset val="128"/>
          </rPr>
          <t>○印をしてください。　　　投打欄の○印をコピーすれば便利です｡</t>
        </r>
      </text>
    </comment>
    <comment ref="BU62" authorId="0">
      <text>
        <r>
          <rPr>
            <sz val="12"/>
            <color indexed="81"/>
            <rFont val="ＭＳ Ｐゴシック"/>
            <family val="3"/>
            <charset val="128"/>
          </rPr>
          <t>○印をしてください。　　　投打欄の○印をコピーすれば便利です｡　</t>
        </r>
      </text>
    </comment>
    <comment ref="BX62" authorId="0">
      <text>
        <r>
          <rPr>
            <sz val="12"/>
            <color indexed="81"/>
            <rFont val="ＭＳ Ｐゴシック"/>
            <family val="3"/>
            <charset val="128"/>
          </rPr>
          <t>☆○印をしてください。
☆両打は左右ともに○印をしてください。　　　　　　　☆投打欄の○印をコピー　　　　　すれば便利です｡　</t>
        </r>
      </text>
    </comment>
    <comment ref="CA62" authorId="0">
      <text>
        <r>
          <rPr>
            <sz val="12"/>
            <color indexed="81"/>
            <rFont val="ＭＳ Ｐゴシック"/>
            <family val="3"/>
            <charset val="128"/>
          </rPr>
          <t>☆○印をしてください。
☆両打は左右ともに○印をしてください。　　　　　　　☆投打欄の○印をコピー　　　　　すれば便利です｡</t>
        </r>
      </text>
    </comment>
    <comment ref="CE62"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63" authorId="0">
      <text>
        <r>
          <rPr>
            <sz val="12"/>
            <color indexed="81"/>
            <rFont val="ＭＳ Ｐゴシック"/>
            <family val="3"/>
            <charset val="128"/>
          </rPr>
          <t>☆漢字氏名を入力
　してください。
☆氏名の間は1コマ
　空けてください。</t>
        </r>
      </text>
    </comment>
    <comment ref="K65"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C65" authorId="0">
      <text>
        <r>
          <rPr>
            <sz val="12"/>
            <color indexed="81"/>
            <rFont val="ＭＳ Ｐゴシック"/>
            <family val="3"/>
            <charset val="128"/>
          </rPr>
          <t>数字は半角で入力してください。</t>
        </r>
      </text>
    </comment>
    <comment ref="AG65"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M65" authorId="0">
      <text>
        <r>
          <rPr>
            <sz val="12"/>
            <color indexed="81"/>
            <rFont val="ＭＳ Ｐゴシック"/>
            <family val="3"/>
            <charset val="128"/>
          </rPr>
          <t>数字は半角で入力してください。</t>
        </r>
      </text>
    </comment>
    <comment ref="AR65" authorId="0">
      <text>
        <r>
          <rPr>
            <sz val="12"/>
            <color indexed="81"/>
            <rFont val="ＭＳ Ｐゴシック"/>
            <family val="3"/>
            <charset val="128"/>
          </rPr>
          <t>数字は半角で入力してください。</t>
        </r>
      </text>
    </comment>
    <comment ref="AV65"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BB65" authorId="0">
      <text>
        <r>
          <rPr>
            <sz val="12"/>
            <color indexed="81"/>
            <rFont val="ＭＳ Ｐゴシック"/>
            <family val="3"/>
            <charset val="128"/>
          </rPr>
          <t>数字は半角で入力してください。</t>
        </r>
      </text>
    </comment>
    <comment ref="BF65" authorId="0">
      <text>
        <r>
          <rPr>
            <sz val="12"/>
            <color indexed="81"/>
            <rFont val="ＭＳ Ｐゴシック"/>
            <family val="3"/>
            <charset val="128"/>
          </rPr>
          <t>数字は半角で入力してください。</t>
        </r>
      </text>
    </comment>
    <comment ref="BL65" authorId="0">
      <text>
        <r>
          <rPr>
            <sz val="12"/>
            <color indexed="81"/>
            <rFont val="ＭＳ Ｐゴシック"/>
            <family val="3"/>
            <charset val="128"/>
          </rPr>
          <t>数字は半角で入力してください。</t>
        </r>
      </text>
    </comment>
    <comment ref="BR65" authorId="0">
      <text>
        <r>
          <rPr>
            <sz val="12"/>
            <color indexed="81"/>
            <rFont val="ＭＳ Ｐゴシック"/>
            <family val="3"/>
            <charset val="128"/>
          </rPr>
          <t>○印をしてください。　　　投打欄の○印をコピーすれば便利です｡</t>
        </r>
      </text>
    </comment>
    <comment ref="BU65" authorId="0">
      <text>
        <r>
          <rPr>
            <sz val="12"/>
            <color indexed="81"/>
            <rFont val="ＭＳ Ｐゴシック"/>
            <family val="3"/>
            <charset val="128"/>
          </rPr>
          <t>○印をしてください。　　　投打欄の○印をコピーすれば便利です｡　</t>
        </r>
      </text>
    </comment>
    <comment ref="BX65" authorId="0">
      <text>
        <r>
          <rPr>
            <sz val="12"/>
            <color indexed="81"/>
            <rFont val="ＭＳ Ｐゴシック"/>
            <family val="3"/>
            <charset val="128"/>
          </rPr>
          <t>☆○印をしてください。
☆両打は左右ともに○印をしてください。　　　　　　　☆投打欄の○印をコピー　　　　　すれば便利です｡　</t>
        </r>
      </text>
    </comment>
    <comment ref="CA65" authorId="0">
      <text>
        <r>
          <rPr>
            <sz val="12"/>
            <color indexed="81"/>
            <rFont val="ＭＳ Ｐゴシック"/>
            <family val="3"/>
            <charset val="128"/>
          </rPr>
          <t>☆○印をしてください。
☆両打は左右ともに○印をしてください。　　　　　　　☆投打欄の○印をコピー　　　　　すれば便利です｡</t>
        </r>
      </text>
    </comment>
    <comment ref="CE65"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K66" authorId="0">
      <text>
        <r>
          <rPr>
            <sz val="12"/>
            <color indexed="81"/>
            <rFont val="ＭＳ Ｐゴシック"/>
            <family val="3"/>
            <charset val="128"/>
          </rPr>
          <t>☆漢字氏名を入力
　してください。
☆氏名の間は1コマ
　空けてください。</t>
        </r>
      </text>
    </comment>
    <comment ref="U68"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BQ68"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U69" authorId="0">
      <text>
        <r>
          <rPr>
            <sz val="12"/>
            <color indexed="81"/>
            <rFont val="ＭＳ Ｐゴシック"/>
            <family val="3"/>
            <charset val="128"/>
          </rPr>
          <t>☆漢字氏名を入力
　してください。
☆氏名の間は1コマ
　空けてください。</t>
        </r>
      </text>
    </comment>
    <comment ref="AL69"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R69" authorId="0">
      <text>
        <r>
          <rPr>
            <sz val="12"/>
            <color indexed="81"/>
            <rFont val="ＭＳ Ｐゴシック"/>
            <family val="3"/>
            <charset val="128"/>
          </rPr>
          <t>数字は半角で入力してください。</t>
        </r>
      </text>
    </comment>
    <comment ref="AW69" authorId="0">
      <text>
        <r>
          <rPr>
            <sz val="12"/>
            <color indexed="81"/>
            <rFont val="ＭＳ Ｐゴシック"/>
            <family val="3"/>
            <charset val="128"/>
          </rPr>
          <t>数字は半角で入力してください。</t>
        </r>
      </text>
    </comment>
    <comment ref="BQ69" authorId="0">
      <text>
        <r>
          <rPr>
            <sz val="12"/>
            <color indexed="81"/>
            <rFont val="ＭＳ Ｐゴシック"/>
            <family val="3"/>
            <charset val="128"/>
          </rPr>
          <t>☆漢字氏名を入力
　してください。
☆氏名の間は1コマ
　空けてください。</t>
        </r>
      </text>
    </comment>
    <comment ref="CH69"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CN69" authorId="0">
      <text>
        <r>
          <rPr>
            <sz val="12"/>
            <color indexed="81"/>
            <rFont val="ＭＳ Ｐゴシック"/>
            <family val="3"/>
            <charset val="128"/>
          </rPr>
          <t>数字は半角で入力してください。</t>
        </r>
      </text>
    </comment>
    <comment ref="CS69" authorId="0">
      <text>
        <r>
          <rPr>
            <sz val="12"/>
            <color indexed="81"/>
            <rFont val="ＭＳ Ｐゴシック"/>
            <family val="3"/>
            <charset val="128"/>
          </rPr>
          <t>数字は半角で入力してください。</t>
        </r>
      </text>
    </comment>
    <comment ref="U70"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U71" authorId="0">
      <text>
        <r>
          <rPr>
            <sz val="12"/>
            <color indexed="81"/>
            <rFont val="ＭＳ Ｐゴシック"/>
            <family val="3"/>
            <charset val="128"/>
          </rPr>
          <t>☆漢字氏名を入力
　してください。
☆氏名の間は1コマ
　空けてください。</t>
        </r>
      </text>
    </comment>
    <comment ref="AL71"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R71" authorId="0">
      <text>
        <r>
          <rPr>
            <sz val="12"/>
            <color indexed="81"/>
            <rFont val="ＭＳ Ｐゴシック"/>
            <family val="3"/>
            <charset val="128"/>
          </rPr>
          <t>数字は半角で入力してください。</t>
        </r>
      </text>
    </comment>
    <comment ref="AW71" authorId="0">
      <text>
        <r>
          <rPr>
            <sz val="12"/>
            <color indexed="81"/>
            <rFont val="ＭＳ Ｐゴシック"/>
            <family val="3"/>
            <charset val="128"/>
          </rPr>
          <t>数字は半角で入力してください。</t>
        </r>
      </text>
    </comment>
    <comment ref="BF72" authorId="0">
      <text>
        <r>
          <rPr>
            <b/>
            <sz val="12"/>
            <color indexed="81"/>
            <rFont val="ＭＳ Ｐゴシック"/>
            <family val="3"/>
            <charset val="128"/>
          </rPr>
          <t xml:space="preserve">西暦で直接入力
してください。
</t>
        </r>
        <r>
          <rPr>
            <sz val="12"/>
            <color indexed="81"/>
            <rFont val="ＭＳ Ｐゴシック"/>
            <family val="3"/>
            <charset val="128"/>
          </rPr>
          <t>【例】　2003</t>
        </r>
      </text>
    </comment>
    <comment ref="BO72" authorId="0">
      <text>
        <r>
          <rPr>
            <b/>
            <sz val="12"/>
            <color indexed="81"/>
            <rFont val="ＭＳ Ｐゴシック"/>
            <family val="3"/>
            <charset val="128"/>
          </rPr>
          <t>直接入力してください。</t>
        </r>
      </text>
    </comment>
    <comment ref="BU72" authorId="0">
      <text>
        <r>
          <rPr>
            <b/>
            <sz val="12"/>
            <color indexed="81"/>
            <rFont val="ＭＳ Ｐゴシック"/>
            <family val="3"/>
            <charset val="128"/>
          </rPr>
          <t>直接入力してください。</t>
        </r>
      </text>
    </comment>
    <comment ref="P74" authorId="0">
      <text>
        <r>
          <rPr>
            <sz val="12"/>
            <color indexed="81"/>
            <rFont val="ＭＳ Ｐゴシック"/>
            <family val="3"/>
            <charset val="128"/>
          </rPr>
          <t>正式な学校所在地
を入力してください。</t>
        </r>
      </text>
    </comment>
    <comment ref="BO74" authorId="0">
      <text>
        <r>
          <rPr>
            <sz val="12"/>
            <color indexed="81"/>
            <rFont val="ＭＳ Ｐゴシック"/>
            <family val="3"/>
            <charset val="128"/>
          </rPr>
          <t>学校電話番号を半角で入力してください。</t>
        </r>
      </text>
    </comment>
    <comment ref="P77" authorId="0">
      <text>
        <r>
          <rPr>
            <sz val="12"/>
            <color indexed="81"/>
            <rFont val="ＭＳ Ｐゴシック"/>
            <family val="3"/>
            <charset val="128"/>
          </rPr>
          <t>学校名のフリガナを
入力してください。</t>
        </r>
      </text>
    </comment>
    <comment ref="BM77" authorId="0">
      <text>
        <r>
          <rPr>
            <sz val="12"/>
            <color indexed="81"/>
            <rFont val="ＭＳ Ｐゴシック"/>
            <family val="3"/>
            <charset val="128"/>
          </rPr>
          <t>☆校長名を入力して
　ください。
☆氏名の間は1コマ
　空けてください。</t>
        </r>
      </text>
    </comment>
    <comment ref="CN77" authorId="0">
      <text>
        <r>
          <rPr>
            <sz val="12"/>
            <color indexed="81"/>
            <rFont val="ＭＳ Ｐゴシック"/>
            <family val="3"/>
            <charset val="128"/>
          </rPr>
          <t>提出する全ての
資格証明書に
学校長の公印を
押印してください。</t>
        </r>
      </text>
    </comment>
    <comment ref="P78" authorId="0">
      <text>
        <r>
          <rPr>
            <sz val="12"/>
            <color indexed="81"/>
            <rFont val="ＭＳ Ｐゴシック"/>
            <family val="3"/>
            <charset val="128"/>
          </rPr>
          <t>正式な学校名を入力してください。
（県立等も）</t>
        </r>
      </text>
    </comment>
    <comment ref="BB84" authorId="2">
      <text>
        <r>
          <rPr>
            <sz val="9"/>
            <color indexed="81"/>
            <rFont val="ＭＳ Ｐゴシック"/>
            <family val="3"/>
            <charset val="128"/>
          </rPr>
          <t xml:space="preserve">病院名を入れる場合はこの欄に入れて下さい。基本、病院名は必要ありません。
</t>
        </r>
      </text>
    </comment>
    <comment ref="Q85" authorId="0">
      <text>
        <r>
          <rPr>
            <b/>
            <sz val="12"/>
            <color indexed="81"/>
            <rFont val="ＭＳ Ｐゴシック"/>
            <family val="3"/>
            <charset val="128"/>
          </rPr>
          <t xml:space="preserve">西暦で直接入力
してください。
</t>
        </r>
        <r>
          <rPr>
            <sz val="12"/>
            <color indexed="81"/>
            <rFont val="ＭＳ Ｐゴシック"/>
            <family val="3"/>
            <charset val="128"/>
          </rPr>
          <t>【例】　2003</t>
        </r>
      </text>
    </comment>
    <comment ref="Z85" authorId="0">
      <text>
        <r>
          <rPr>
            <b/>
            <sz val="12"/>
            <color indexed="81"/>
            <rFont val="ＭＳ Ｐゴシック"/>
            <family val="3"/>
            <charset val="128"/>
          </rPr>
          <t>直接入力してください。</t>
        </r>
      </text>
    </comment>
    <comment ref="AE85" authorId="0">
      <text>
        <r>
          <rPr>
            <b/>
            <sz val="12"/>
            <color indexed="81"/>
            <rFont val="ＭＳ Ｐゴシック"/>
            <family val="3"/>
            <charset val="128"/>
          </rPr>
          <t>直接入力してください。</t>
        </r>
      </text>
    </comment>
    <comment ref="CN85" authorId="0">
      <text>
        <r>
          <rPr>
            <sz val="12"/>
            <color indexed="81"/>
            <rFont val="ＭＳ Ｐゴシック"/>
            <family val="3"/>
            <charset val="128"/>
          </rPr>
          <t>提出する全ての
資格証明書に
学校医の公印を
押印してください。</t>
        </r>
      </text>
    </comment>
    <comment ref="CH90" authorId="0">
      <text>
        <r>
          <rPr>
            <b/>
            <sz val="12"/>
            <color indexed="81"/>
            <rFont val="ＭＳ Ｐゴシック"/>
            <family val="3"/>
            <charset val="128"/>
          </rPr>
          <t>「主催者記入欄」</t>
        </r>
        <r>
          <rPr>
            <sz val="12"/>
            <color indexed="81"/>
            <rFont val="ＭＳ Ｐゴシック"/>
            <family val="3"/>
            <charset val="128"/>
          </rPr>
          <t xml:space="preserve">
☆何も入力しない
　でください。</t>
        </r>
      </text>
    </comment>
  </commentList>
</comments>
</file>

<file path=xl/comments5.xml><?xml version="1.0" encoding="utf-8"?>
<comments xmlns="http://schemas.openxmlformats.org/spreadsheetml/2006/main">
  <authors>
    <author>tasimarie</author>
    <author>朝日新聞社</author>
  </authors>
  <commentList>
    <comment ref="AV4" authorId="0">
      <text>
        <r>
          <rPr>
            <sz val="12"/>
            <color indexed="81"/>
            <rFont val="ＭＳ Ｐゴシック"/>
            <family val="3"/>
            <charset val="128"/>
          </rPr>
          <t>正式な学校名を入力してください。
（県立等も）</t>
        </r>
      </text>
    </comment>
    <comment ref="C8" authorId="0">
      <text>
        <r>
          <rPr>
            <sz val="12"/>
            <color indexed="81"/>
            <rFont val="ＭＳ Ｐゴシック"/>
            <family val="3"/>
            <charset val="128"/>
          </rPr>
          <t>☆主将には◎印を
　つけてください。
☆１０番以降の選手
　の守備位置を（　）
　書きで入力してく
　ださい。</t>
        </r>
      </text>
    </comment>
    <comment ref="I8"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A8" authorId="0">
      <text>
        <r>
          <rPr>
            <sz val="12"/>
            <color indexed="81"/>
            <rFont val="ＭＳ Ｐゴシック"/>
            <family val="3"/>
            <charset val="128"/>
          </rPr>
          <t>数字は半角で入力してください。</t>
        </r>
      </text>
    </comment>
    <comment ref="AE8"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K8" authorId="0">
      <text>
        <r>
          <rPr>
            <sz val="12"/>
            <color indexed="81"/>
            <rFont val="ＭＳ Ｐゴシック"/>
            <family val="3"/>
            <charset val="128"/>
          </rPr>
          <t>数字は半角で入力してください。</t>
        </r>
      </text>
    </comment>
    <comment ref="AP8" authorId="0">
      <text>
        <r>
          <rPr>
            <sz val="12"/>
            <color indexed="81"/>
            <rFont val="ＭＳ Ｐゴシック"/>
            <family val="3"/>
            <charset val="128"/>
          </rPr>
          <t>数字は半角で入力してください。</t>
        </r>
      </text>
    </comment>
    <comment ref="AT8"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Z8" authorId="0">
      <text>
        <r>
          <rPr>
            <sz val="12"/>
            <color indexed="81"/>
            <rFont val="ＭＳ Ｐゴシック"/>
            <family val="3"/>
            <charset val="128"/>
          </rPr>
          <t>数字は半角で入力してください。</t>
        </r>
      </text>
    </comment>
    <comment ref="BD8" authorId="0">
      <text>
        <r>
          <rPr>
            <sz val="12"/>
            <color indexed="81"/>
            <rFont val="ＭＳ Ｐゴシック"/>
            <family val="3"/>
            <charset val="128"/>
          </rPr>
          <t>数字は半角で入力してください。</t>
        </r>
      </text>
    </comment>
    <comment ref="BJ8" authorId="0">
      <text>
        <r>
          <rPr>
            <sz val="12"/>
            <color indexed="81"/>
            <rFont val="ＭＳ Ｐゴシック"/>
            <family val="3"/>
            <charset val="128"/>
          </rPr>
          <t>数字は半角で入力してください。</t>
        </r>
      </text>
    </comment>
    <comment ref="BP8" authorId="0">
      <text>
        <r>
          <rPr>
            <sz val="12"/>
            <color indexed="81"/>
            <rFont val="ＭＳ Ｐゴシック"/>
            <family val="3"/>
            <charset val="128"/>
          </rPr>
          <t>○印をしてください。　　　投打欄の○印をコピーすれば便利です｡</t>
        </r>
      </text>
    </comment>
    <comment ref="BS8" authorId="0">
      <text>
        <r>
          <rPr>
            <sz val="12"/>
            <color indexed="81"/>
            <rFont val="ＭＳ Ｐゴシック"/>
            <family val="3"/>
            <charset val="128"/>
          </rPr>
          <t>○印をしてください。　　　投打欄の○印をコピーすれば便利です｡　</t>
        </r>
      </text>
    </comment>
    <comment ref="BV8" authorId="0">
      <text>
        <r>
          <rPr>
            <sz val="12"/>
            <color indexed="81"/>
            <rFont val="ＭＳ Ｐゴシック"/>
            <family val="3"/>
            <charset val="128"/>
          </rPr>
          <t>☆○印をしてください。
☆両打は左右ともに○印をしてください。　　　　　　　☆投打欄の○印をコピー　　　　　すれば便利です｡　</t>
        </r>
      </text>
    </comment>
    <comment ref="BY8" authorId="0">
      <text>
        <r>
          <rPr>
            <sz val="12"/>
            <color indexed="81"/>
            <rFont val="ＭＳ Ｐゴシック"/>
            <family val="3"/>
            <charset val="128"/>
          </rPr>
          <t>☆○印をしてください。
☆両打は左右ともに○印をしてください。　　　　　　　☆投打欄の○印をコピー　　　　　すれば便利です｡</t>
        </r>
      </text>
    </comment>
    <comment ref="CC8" authorId="1">
      <text>
        <r>
          <rPr>
            <sz val="9"/>
            <color indexed="81"/>
            <rFont val="ＭＳ Ｐゴシック"/>
            <family val="3"/>
            <charset val="128"/>
          </rPr>
          <t xml:space="preserve">他都道府県の場合、学校名（中学は省略）の後の(　)内に都道府県名のみ記入（都、道、府、県は省略して下さい）
</t>
        </r>
      </text>
    </comment>
    <comment ref="I9" authorId="0">
      <text>
        <r>
          <rPr>
            <sz val="12"/>
            <color indexed="81"/>
            <rFont val="ＭＳ Ｐゴシック"/>
            <family val="3"/>
            <charset val="128"/>
          </rPr>
          <t>☆漢字氏名を入力
　してください。
☆氏名の間は1コマ
　空けてください。</t>
        </r>
      </text>
    </comment>
    <comment ref="S68"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BO68"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S69" authorId="0">
      <text>
        <r>
          <rPr>
            <sz val="12"/>
            <color indexed="81"/>
            <rFont val="ＭＳ Ｐゴシック"/>
            <family val="3"/>
            <charset val="128"/>
          </rPr>
          <t>☆漢字氏名を入力
　してください。
☆氏名の間は1コマ
　空けてください。</t>
        </r>
      </text>
    </comment>
    <comment ref="AJ69"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P69" authorId="0">
      <text>
        <r>
          <rPr>
            <sz val="12"/>
            <color indexed="81"/>
            <rFont val="ＭＳ Ｐゴシック"/>
            <family val="3"/>
            <charset val="128"/>
          </rPr>
          <t>数字は半角で入力してください。</t>
        </r>
      </text>
    </comment>
    <comment ref="AU69" authorId="0">
      <text>
        <r>
          <rPr>
            <sz val="12"/>
            <color indexed="81"/>
            <rFont val="ＭＳ Ｐゴシック"/>
            <family val="3"/>
            <charset val="128"/>
          </rPr>
          <t>数字は半角で入力してください。</t>
        </r>
      </text>
    </comment>
    <comment ref="BO69" authorId="0">
      <text>
        <r>
          <rPr>
            <sz val="12"/>
            <color indexed="81"/>
            <rFont val="ＭＳ Ｐゴシック"/>
            <family val="3"/>
            <charset val="128"/>
          </rPr>
          <t>☆漢字氏名を入力
　してください。
☆氏名の間は1コマ
　空けてください。</t>
        </r>
      </text>
    </comment>
    <comment ref="CF69"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CL69" authorId="0">
      <text>
        <r>
          <rPr>
            <sz val="12"/>
            <color indexed="81"/>
            <rFont val="ＭＳ Ｐゴシック"/>
            <family val="3"/>
            <charset val="128"/>
          </rPr>
          <t>数字は半角で入力してください。</t>
        </r>
      </text>
    </comment>
    <comment ref="CQ69" authorId="0">
      <text>
        <r>
          <rPr>
            <sz val="12"/>
            <color indexed="81"/>
            <rFont val="ＭＳ Ｐゴシック"/>
            <family val="3"/>
            <charset val="128"/>
          </rPr>
          <t>数字は半角で入力してください。</t>
        </r>
      </text>
    </comment>
    <comment ref="S70" authorId="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S71" authorId="0">
      <text>
        <r>
          <rPr>
            <sz val="12"/>
            <color indexed="81"/>
            <rFont val="ＭＳ Ｐゴシック"/>
            <family val="3"/>
            <charset val="128"/>
          </rPr>
          <t>☆漢字氏名を入力
　してください。
☆氏名の間は1コマ
　空けてください。</t>
        </r>
      </text>
    </comment>
    <comment ref="AJ71" authorId="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P71" authorId="0">
      <text>
        <r>
          <rPr>
            <sz val="12"/>
            <color indexed="81"/>
            <rFont val="ＭＳ Ｐゴシック"/>
            <family val="3"/>
            <charset val="128"/>
          </rPr>
          <t>数字は半角で入力してください。</t>
        </r>
      </text>
    </comment>
    <comment ref="AU71" authorId="0">
      <text>
        <r>
          <rPr>
            <sz val="12"/>
            <color indexed="81"/>
            <rFont val="ＭＳ Ｐゴシック"/>
            <family val="3"/>
            <charset val="128"/>
          </rPr>
          <t>数字は半角で入力してください。</t>
        </r>
      </text>
    </comment>
    <comment ref="BD72" authorId="0">
      <text>
        <r>
          <rPr>
            <b/>
            <sz val="12"/>
            <color indexed="81"/>
            <rFont val="ＭＳ Ｐゴシック"/>
            <family val="3"/>
            <charset val="128"/>
          </rPr>
          <t xml:space="preserve">西暦で直接入力
してください。
</t>
        </r>
        <r>
          <rPr>
            <sz val="12"/>
            <color indexed="81"/>
            <rFont val="ＭＳ Ｐゴシック"/>
            <family val="3"/>
            <charset val="128"/>
          </rPr>
          <t>【例】　2003</t>
        </r>
      </text>
    </comment>
    <comment ref="BM72" authorId="0">
      <text>
        <r>
          <rPr>
            <b/>
            <sz val="12"/>
            <color indexed="81"/>
            <rFont val="ＭＳ Ｐゴシック"/>
            <family val="3"/>
            <charset val="128"/>
          </rPr>
          <t>直接入力してください。</t>
        </r>
      </text>
    </comment>
    <comment ref="BS72" authorId="0">
      <text>
        <r>
          <rPr>
            <b/>
            <sz val="12"/>
            <color indexed="81"/>
            <rFont val="ＭＳ Ｐゴシック"/>
            <family val="3"/>
            <charset val="128"/>
          </rPr>
          <t>直接入力してください。</t>
        </r>
      </text>
    </comment>
    <comment ref="N74" authorId="0">
      <text>
        <r>
          <rPr>
            <sz val="12"/>
            <color indexed="81"/>
            <rFont val="ＭＳ Ｐゴシック"/>
            <family val="3"/>
            <charset val="128"/>
          </rPr>
          <t>正式な学校所在地
を入力してください。</t>
        </r>
      </text>
    </comment>
    <comment ref="BM74" authorId="0">
      <text>
        <r>
          <rPr>
            <sz val="12"/>
            <color indexed="81"/>
            <rFont val="ＭＳ Ｐゴシック"/>
            <family val="3"/>
            <charset val="128"/>
          </rPr>
          <t>学校電話番号を半角で入力してください。</t>
        </r>
      </text>
    </comment>
    <comment ref="N77" authorId="0">
      <text>
        <r>
          <rPr>
            <sz val="12"/>
            <color indexed="81"/>
            <rFont val="ＭＳ Ｐゴシック"/>
            <family val="3"/>
            <charset val="128"/>
          </rPr>
          <t>学校名のフリガナを
入力してください。</t>
        </r>
      </text>
    </comment>
    <comment ref="BK77" authorId="0">
      <text>
        <r>
          <rPr>
            <sz val="12"/>
            <color indexed="81"/>
            <rFont val="ＭＳ Ｐゴシック"/>
            <family val="3"/>
            <charset val="128"/>
          </rPr>
          <t>☆校長名を入力して
　ください。
☆氏名の間は1コマ
　空けてください。</t>
        </r>
      </text>
    </comment>
    <comment ref="CL77" authorId="0">
      <text>
        <r>
          <rPr>
            <sz val="12"/>
            <color indexed="81"/>
            <rFont val="ＭＳ Ｐゴシック"/>
            <family val="3"/>
            <charset val="128"/>
          </rPr>
          <t>提出する全ての
資格証明書に
学校長の公印を
押印してください。</t>
        </r>
      </text>
    </comment>
    <comment ref="N78" authorId="0">
      <text>
        <r>
          <rPr>
            <sz val="12"/>
            <color indexed="81"/>
            <rFont val="ＭＳ Ｐゴシック"/>
            <family val="3"/>
            <charset val="128"/>
          </rPr>
          <t>正式な学校名を入力してください。
（県立等も）</t>
        </r>
      </text>
    </comment>
    <comment ref="O85" authorId="0">
      <text>
        <r>
          <rPr>
            <b/>
            <sz val="12"/>
            <color indexed="81"/>
            <rFont val="ＭＳ Ｐゴシック"/>
            <family val="3"/>
            <charset val="128"/>
          </rPr>
          <t xml:space="preserve">西暦で直接入力
してください。
</t>
        </r>
        <r>
          <rPr>
            <sz val="12"/>
            <color indexed="81"/>
            <rFont val="ＭＳ Ｐゴシック"/>
            <family val="3"/>
            <charset val="128"/>
          </rPr>
          <t>【例】　2003</t>
        </r>
      </text>
    </comment>
    <comment ref="X85" authorId="0">
      <text>
        <r>
          <rPr>
            <b/>
            <sz val="12"/>
            <color indexed="81"/>
            <rFont val="ＭＳ Ｐゴシック"/>
            <family val="3"/>
            <charset val="128"/>
          </rPr>
          <t>直接入力してください。</t>
        </r>
      </text>
    </comment>
    <comment ref="AC85" authorId="0">
      <text>
        <r>
          <rPr>
            <b/>
            <sz val="12"/>
            <color indexed="81"/>
            <rFont val="ＭＳ Ｐゴシック"/>
            <family val="3"/>
            <charset val="128"/>
          </rPr>
          <t>直接入力してください。</t>
        </r>
      </text>
    </comment>
    <comment ref="CL85" authorId="0">
      <text>
        <r>
          <rPr>
            <sz val="12"/>
            <color indexed="81"/>
            <rFont val="ＭＳ Ｐゴシック"/>
            <family val="3"/>
            <charset val="128"/>
          </rPr>
          <t>提出する全ての
資格証明書に
学校医の公印を
押印してください。</t>
        </r>
      </text>
    </comment>
    <comment ref="CF90" authorId="0">
      <text>
        <r>
          <rPr>
            <b/>
            <sz val="12"/>
            <color indexed="81"/>
            <rFont val="ＭＳ Ｐゴシック"/>
            <family val="3"/>
            <charset val="128"/>
          </rPr>
          <t>「主催者記入欄」</t>
        </r>
        <r>
          <rPr>
            <sz val="12"/>
            <color indexed="81"/>
            <rFont val="ＭＳ Ｐゴシック"/>
            <family val="3"/>
            <charset val="128"/>
          </rPr>
          <t xml:space="preserve">
☆何も入力しない
　でください。</t>
        </r>
      </text>
    </comment>
  </commentList>
</comments>
</file>

<file path=xl/sharedStrings.xml><?xml version="1.0" encoding="utf-8"?>
<sst xmlns="http://schemas.openxmlformats.org/spreadsheetml/2006/main" count="2136" uniqueCount="391">
  <si>
    <t>氏　　　　名</t>
    <rPh sb="0" eb="1">
      <t>シ</t>
    </rPh>
    <rPh sb="5" eb="6">
      <t>メイ</t>
    </rPh>
    <phoneticPr fontId="3"/>
  </si>
  <si>
    <t>生　年　月　日</t>
    <rPh sb="0" eb="1">
      <t>ショウ</t>
    </rPh>
    <rPh sb="2" eb="3">
      <t>トシ</t>
    </rPh>
    <rPh sb="4" eb="5">
      <t>ツキ</t>
    </rPh>
    <rPh sb="6" eb="7">
      <t>ヒ</t>
    </rPh>
    <phoneticPr fontId="3"/>
  </si>
  <si>
    <t>入学年月</t>
    <rPh sb="0" eb="1">
      <t>イ</t>
    </rPh>
    <rPh sb="1" eb="2">
      <t>ガク</t>
    </rPh>
    <rPh sb="2" eb="3">
      <t>トシ</t>
    </rPh>
    <rPh sb="3" eb="4">
      <t>ツキ</t>
    </rPh>
    <phoneticPr fontId="3"/>
  </si>
  <si>
    <t>（西 暦）</t>
    <rPh sb="1" eb="2">
      <t>ニシ</t>
    </rPh>
    <rPh sb="3" eb="4">
      <t>コヨミ</t>
    </rPh>
    <phoneticPr fontId="3"/>
  </si>
  <si>
    <t>番号</t>
    <rPh sb="0" eb="2">
      <t>バンゴウ</t>
    </rPh>
    <phoneticPr fontId="3"/>
  </si>
  <si>
    <t>在学年月</t>
    <rPh sb="0" eb="2">
      <t>ザイガク</t>
    </rPh>
    <rPh sb="2" eb="4">
      <t>ネンゲツ</t>
    </rPh>
    <phoneticPr fontId="3"/>
  </si>
  <si>
    <t>備考（出身中学校）</t>
    <rPh sb="0" eb="2">
      <t>ビコウ</t>
    </rPh>
    <rPh sb="3" eb="5">
      <t>シュッシン</t>
    </rPh>
    <rPh sb="5" eb="8">
      <t>チュウガクコウ</t>
    </rPh>
    <phoneticPr fontId="3"/>
  </si>
  <si>
    <t>年</t>
    <rPh sb="0" eb="1">
      <t>ネン</t>
    </rPh>
    <phoneticPr fontId="3"/>
  </si>
  <si>
    <t>月</t>
    <rPh sb="0" eb="1">
      <t>ガツ</t>
    </rPh>
    <phoneticPr fontId="3"/>
  </si>
  <si>
    <t>日</t>
    <rPh sb="0" eb="1">
      <t>ヒ</t>
    </rPh>
    <phoneticPr fontId="3"/>
  </si>
  <si>
    <t>　　上記選手は参加資格規定に相違ないことを証明します。</t>
    <rPh sb="2" eb="4">
      <t>ジョウキ</t>
    </rPh>
    <phoneticPr fontId="3"/>
  </si>
  <si>
    <t>野球部選手年間登録証明書</t>
    <rPh sb="0" eb="3">
      <t>ヤキュウブ</t>
    </rPh>
    <rPh sb="3" eb="5">
      <t>センシュ</t>
    </rPh>
    <rPh sb="5" eb="7">
      <t>ネンカン</t>
    </rPh>
    <rPh sb="7" eb="9">
      <t>トウロク</t>
    </rPh>
    <rPh sb="9" eb="12">
      <t>ショウメイショ</t>
    </rPh>
    <phoneticPr fontId="3"/>
  </si>
  <si>
    <t>長崎県高等学校野球連盟</t>
    <rPh sb="0" eb="3">
      <t>ナガサキケン</t>
    </rPh>
    <rPh sb="3" eb="5">
      <t>コウトウ</t>
    </rPh>
    <rPh sb="5" eb="7">
      <t>ガッコウ</t>
    </rPh>
    <rPh sb="7" eb="9">
      <t>ヤキュウ</t>
    </rPh>
    <rPh sb="9" eb="11">
      <t>レンメイ</t>
    </rPh>
    <phoneticPr fontId="3"/>
  </si>
  <si>
    <t>中学校</t>
    <rPh sb="0" eb="3">
      <t>チュウガッコウ</t>
    </rPh>
    <phoneticPr fontId="3"/>
  </si>
  <si>
    <t>　　所在地　　</t>
    <rPh sb="2" eb="5">
      <t>ショザイチ</t>
    </rPh>
    <phoneticPr fontId="3"/>
  </si>
  <si>
    <t>学校名</t>
    <rPh sb="0" eb="3">
      <t>ガッコウメイ</t>
    </rPh>
    <phoneticPr fontId="3"/>
  </si>
  <si>
    <t>学校長</t>
    <rPh sb="0" eb="3">
      <t>ガッコウチョウ</t>
    </rPh>
    <phoneticPr fontId="3"/>
  </si>
  <si>
    <t>印</t>
    <rPh sb="0" eb="1">
      <t>イン</t>
    </rPh>
    <phoneticPr fontId="3"/>
  </si>
  <si>
    <t>責任教諭</t>
    <rPh sb="0" eb="2">
      <t>セキニン</t>
    </rPh>
    <rPh sb="2" eb="4">
      <t>キョウユ</t>
    </rPh>
    <phoneticPr fontId="3"/>
  </si>
  <si>
    <t>監督</t>
    <rPh sb="0" eb="2">
      <t>カントク</t>
    </rPh>
    <phoneticPr fontId="3"/>
  </si>
  <si>
    <t>主将</t>
    <rPh sb="0" eb="2">
      <t>シュショウ</t>
    </rPh>
    <phoneticPr fontId="3"/>
  </si>
  <si>
    <t>(ﾌﾘｶﾞﾅ)</t>
    <phoneticPr fontId="3"/>
  </si>
  <si>
    <t>▼校長印は必ず学校長の公印を御捺印下さい。　　　　　　　　▼算用数字で記入してください。</t>
    <rPh sb="1" eb="3">
      <t>コウチョウ</t>
    </rPh>
    <rPh sb="3" eb="4">
      <t>イン</t>
    </rPh>
    <rPh sb="5" eb="6">
      <t>カナラ</t>
    </rPh>
    <rPh sb="7" eb="10">
      <t>ガッコウチョウ</t>
    </rPh>
    <rPh sb="11" eb="13">
      <t>コウイン</t>
    </rPh>
    <rPh sb="14" eb="17">
      <t>ゴナツイン</t>
    </rPh>
    <rPh sb="17" eb="18">
      <t>クダ</t>
    </rPh>
    <rPh sb="30" eb="32">
      <t>サンヨウ</t>
    </rPh>
    <rPh sb="32" eb="34">
      <t>スウジ</t>
    </rPh>
    <rPh sb="35" eb="37">
      <t>キニュウ</t>
    </rPh>
    <phoneticPr fontId="3"/>
  </si>
  <si>
    <t>野　球　部　員　デ　ー　タ</t>
    <rPh sb="0" eb="1">
      <t>ノ</t>
    </rPh>
    <rPh sb="2" eb="3">
      <t>タマ</t>
    </rPh>
    <rPh sb="4" eb="5">
      <t>ブ</t>
    </rPh>
    <rPh sb="6" eb="7">
      <t>イン</t>
    </rPh>
    <phoneticPr fontId="6"/>
  </si>
  <si>
    <t>部員番号</t>
    <rPh sb="0" eb="2">
      <t>ブイン</t>
    </rPh>
    <rPh sb="2" eb="4">
      <t>バンゴウ</t>
    </rPh>
    <phoneticPr fontId="6"/>
  </si>
  <si>
    <t>学年</t>
    <rPh sb="0" eb="2">
      <t>ガクネン</t>
    </rPh>
    <phoneticPr fontId="6"/>
  </si>
  <si>
    <t>組</t>
    <rPh sb="0" eb="1">
      <t>クミ</t>
    </rPh>
    <phoneticPr fontId="6"/>
  </si>
  <si>
    <t>氏名</t>
    <rPh sb="0" eb="2">
      <t>シメイ</t>
    </rPh>
    <phoneticPr fontId="6"/>
  </si>
  <si>
    <t>フリガナ</t>
    <phoneticPr fontId="6"/>
  </si>
  <si>
    <t>入学年</t>
    <rPh sb="0" eb="2">
      <t>ニュウガク</t>
    </rPh>
    <rPh sb="2" eb="3">
      <t>ネン</t>
    </rPh>
    <phoneticPr fontId="6"/>
  </si>
  <si>
    <t>入学月</t>
    <rPh sb="0" eb="2">
      <t>ニュウガク</t>
    </rPh>
    <rPh sb="2" eb="3">
      <t>ツキ</t>
    </rPh>
    <phoneticPr fontId="6"/>
  </si>
  <si>
    <t>身長</t>
    <rPh sb="0" eb="2">
      <t>シンチョウ</t>
    </rPh>
    <phoneticPr fontId="6"/>
  </si>
  <si>
    <t>体重</t>
    <rPh sb="0" eb="2">
      <t>タイジュウ</t>
    </rPh>
    <phoneticPr fontId="6"/>
  </si>
  <si>
    <t>生年月日（西暦）</t>
    <rPh sb="0" eb="2">
      <t>セイネン</t>
    </rPh>
    <rPh sb="2" eb="4">
      <t>ガッピ</t>
    </rPh>
    <rPh sb="5" eb="7">
      <t>セイレキ</t>
    </rPh>
    <phoneticPr fontId="6"/>
  </si>
  <si>
    <t>年</t>
    <rPh sb="0" eb="1">
      <t>ネン</t>
    </rPh>
    <phoneticPr fontId="6"/>
  </si>
  <si>
    <t>月</t>
    <rPh sb="0" eb="1">
      <t>ツキ</t>
    </rPh>
    <phoneticPr fontId="6"/>
  </si>
  <si>
    <t>日</t>
    <rPh sb="0" eb="1">
      <t>ヒ</t>
    </rPh>
    <phoneticPr fontId="6"/>
  </si>
  <si>
    <t>月</t>
    <rPh sb="0" eb="1">
      <t>ツキ</t>
    </rPh>
    <phoneticPr fontId="3"/>
  </si>
  <si>
    <t>学年</t>
    <rPh sb="0" eb="2">
      <t>ガクネン</t>
    </rPh>
    <phoneticPr fontId="3"/>
  </si>
  <si>
    <t>選手資格証明書</t>
  </si>
  <si>
    <t>学校名</t>
  </si>
  <si>
    <t>背番号</t>
  </si>
  <si>
    <t>(ﾌﾘｶﾞﾅ)</t>
  </si>
  <si>
    <t>学年</t>
  </si>
  <si>
    <t>生　年　月　日</t>
  </si>
  <si>
    <t>入学年月</t>
  </si>
  <si>
    <t>身　長</t>
  </si>
  <si>
    <t>体　重</t>
  </si>
  <si>
    <t>投　　　打</t>
  </si>
  <si>
    <t>氏　　　　名</t>
  </si>
  <si>
    <t>（西 暦）</t>
  </si>
  <si>
    <t>(cm)</t>
  </si>
  <si>
    <t>(kg)</t>
  </si>
  <si>
    <t>（丸で囲む）</t>
  </si>
  <si>
    <t>生年月日（西暦）</t>
  </si>
  <si>
    <t>　　選手は参加資格規定に相違ないことを証明します</t>
  </si>
  <si>
    <t>　　学校所在地　　</t>
  </si>
  <si>
    <t>学校電話番号</t>
  </si>
  <si>
    <t>学　校　名</t>
  </si>
  <si>
    <t>校　長　名</t>
  </si>
  <si>
    <t>選手健康証明書</t>
  </si>
  <si>
    <t>上記の者　全員健康診断の時点では</t>
  </si>
  <si>
    <t>学　校　医</t>
  </si>
  <si>
    <t>　　　　　異常のなかったことを証明します</t>
  </si>
  <si>
    <t>副責任教師</t>
    <rPh sb="0" eb="1">
      <t>フク</t>
    </rPh>
    <phoneticPr fontId="3"/>
  </si>
  <si>
    <t>副責任教諭</t>
    <rPh sb="0" eb="1">
      <t>フク</t>
    </rPh>
    <rPh sb="1" eb="3">
      <t>セキニン</t>
    </rPh>
    <rPh sb="3" eb="5">
      <t>キョウユ</t>
    </rPh>
    <phoneticPr fontId="3"/>
  </si>
  <si>
    <t>部員番号</t>
    <rPh sb="0" eb="1">
      <t>ブ</t>
    </rPh>
    <rPh sb="1" eb="2">
      <t>イン</t>
    </rPh>
    <rPh sb="2" eb="3">
      <t>バン</t>
    </rPh>
    <rPh sb="3" eb="4">
      <t>ゴウ</t>
    </rPh>
    <phoneticPr fontId="3"/>
  </si>
  <si>
    <t>守備</t>
    <rPh sb="0" eb="2">
      <t>シュビ</t>
    </rPh>
    <phoneticPr fontId="3"/>
  </si>
  <si>
    <t>・</t>
    <phoneticPr fontId="3"/>
  </si>
  <si>
    <t>氏名</t>
    <rPh sb="0" eb="2">
      <t>シメイ</t>
    </rPh>
    <phoneticPr fontId="3"/>
  </si>
  <si>
    <t>校長</t>
    <rPh sb="0" eb="2">
      <t>コウチョウ</t>
    </rPh>
    <phoneticPr fontId="3"/>
  </si>
  <si>
    <t>守備</t>
    <rPh sb="0" eb="2">
      <t>シュビ</t>
    </rPh>
    <phoneticPr fontId="6"/>
  </si>
  <si>
    <t>打</t>
    <rPh sb="0" eb="1">
      <t>ダ</t>
    </rPh>
    <phoneticPr fontId="3"/>
  </si>
  <si>
    <t>投</t>
    <rPh sb="0" eb="1">
      <t>トウ</t>
    </rPh>
    <phoneticPr fontId="3"/>
  </si>
  <si>
    <t>学校名（正式名称）</t>
    <rPh sb="0" eb="3">
      <t>ガッコウメイ</t>
    </rPh>
    <rPh sb="4" eb="6">
      <t>セイシキ</t>
    </rPh>
    <rPh sb="6" eb="8">
      <t>メイショウ</t>
    </rPh>
    <phoneticPr fontId="3"/>
  </si>
  <si>
    <t>学校所在地</t>
    <rPh sb="0" eb="2">
      <t>ガッコウ</t>
    </rPh>
    <rPh sb="2" eb="5">
      <t>ショザイチ</t>
    </rPh>
    <phoneticPr fontId="3"/>
  </si>
  <si>
    <t>電話番号</t>
    <rPh sb="0" eb="2">
      <t>デンワ</t>
    </rPh>
    <rPh sb="2" eb="4">
      <t>バンゴウ</t>
    </rPh>
    <phoneticPr fontId="3"/>
  </si>
  <si>
    <t>校　長　名</t>
    <rPh sb="0" eb="1">
      <t>コウ</t>
    </rPh>
    <rPh sb="2" eb="3">
      <t>チョウ</t>
    </rPh>
    <rPh sb="4" eb="5">
      <t>メイ</t>
    </rPh>
    <phoneticPr fontId="3"/>
  </si>
  <si>
    <t>校　医　名</t>
    <rPh sb="0" eb="1">
      <t>コウ</t>
    </rPh>
    <rPh sb="2" eb="3">
      <t>イ</t>
    </rPh>
    <rPh sb="4" eb="5">
      <t>メイ</t>
    </rPh>
    <phoneticPr fontId="3"/>
  </si>
  <si>
    <t>監　督　名</t>
    <rPh sb="0" eb="1">
      <t>ミ</t>
    </rPh>
    <rPh sb="2" eb="3">
      <t>トク</t>
    </rPh>
    <rPh sb="4" eb="5">
      <t>メイ</t>
    </rPh>
    <phoneticPr fontId="3"/>
  </si>
  <si>
    <t>長崎県高等学校野球連盟会長　様</t>
    <rPh sb="0" eb="3">
      <t>ナガサキケン</t>
    </rPh>
    <rPh sb="3" eb="5">
      <t>コウトウ</t>
    </rPh>
    <rPh sb="5" eb="7">
      <t>ガッコウ</t>
    </rPh>
    <rPh sb="7" eb="9">
      <t>ヤキュウ</t>
    </rPh>
    <rPh sb="9" eb="11">
      <t>レンメイ</t>
    </rPh>
    <rPh sb="11" eb="13">
      <t>カイチョウ</t>
    </rPh>
    <rPh sb="14" eb="15">
      <t>サマ</t>
    </rPh>
    <phoneticPr fontId="3"/>
  </si>
  <si>
    <t>硬式</t>
    <rPh sb="0" eb="2">
      <t>コウシキ</t>
    </rPh>
    <phoneticPr fontId="3"/>
  </si>
  <si>
    <t>軟式</t>
    <rPh sb="0" eb="2">
      <t>ナンシキ</t>
    </rPh>
    <phoneticPr fontId="3"/>
  </si>
  <si>
    <t>いずれかを○で囲んでください</t>
    <rPh sb="7" eb="8">
      <t>カコ</t>
    </rPh>
    <phoneticPr fontId="3"/>
  </si>
  <si>
    <t>代表電話</t>
    <rPh sb="0" eb="2">
      <t>ダイヒョウ</t>
    </rPh>
    <rPh sb="2" eb="4">
      <t>デンワ</t>
    </rPh>
    <phoneticPr fontId="3"/>
  </si>
  <si>
    <t>学校長名</t>
    <rPh sb="0" eb="3">
      <t>ガッコウチョウ</t>
    </rPh>
    <rPh sb="3" eb="4">
      <t>メイ</t>
    </rPh>
    <phoneticPr fontId="3"/>
  </si>
  <si>
    <t>学　校　名</t>
    <rPh sb="0" eb="1">
      <t>ガク</t>
    </rPh>
    <rPh sb="2" eb="3">
      <t>コウ</t>
    </rPh>
    <rPh sb="4" eb="5">
      <t>メイ</t>
    </rPh>
    <phoneticPr fontId="3"/>
  </si>
  <si>
    <t>所　在　地</t>
    <rPh sb="0" eb="1">
      <t>トコロ</t>
    </rPh>
    <rPh sb="2" eb="3">
      <t>ザイ</t>
    </rPh>
    <rPh sb="4" eb="5">
      <t>チ</t>
    </rPh>
    <phoneticPr fontId="3"/>
  </si>
  <si>
    <t>▽校長印は必ず校印をご捺印下さい　▽算用数字で記入してください（四捨五入）　▽主将には必ず◎印をつけて下さい　▽投打は利き腕に○印をつけて下さい　▽背番号下のカッコ内は守備位置を記入して下さい</t>
    <rPh sb="32" eb="36">
      <t>シシャゴニュウ</t>
    </rPh>
    <phoneticPr fontId="3"/>
  </si>
  <si>
    <t>〒番号</t>
    <rPh sb="1" eb="3">
      <t>バンゴウ</t>
    </rPh>
    <phoneticPr fontId="3"/>
  </si>
  <si>
    <t>FAX番号</t>
    <rPh sb="3" eb="5">
      <t>バンゴウ</t>
    </rPh>
    <phoneticPr fontId="3"/>
  </si>
  <si>
    <t>監　督</t>
    <rPh sb="0" eb="1">
      <t>ミ</t>
    </rPh>
    <rPh sb="2" eb="3">
      <t>トク</t>
    </rPh>
    <phoneticPr fontId="3"/>
  </si>
  <si>
    <t>主　将　氏　名</t>
    <rPh sb="0" eb="1">
      <t>シュ</t>
    </rPh>
    <rPh sb="2" eb="3">
      <t>ショウ</t>
    </rPh>
    <rPh sb="4" eb="5">
      <t>シ</t>
    </rPh>
    <rPh sb="6" eb="7">
      <t>メイ</t>
    </rPh>
    <phoneticPr fontId="3"/>
  </si>
  <si>
    <t>（</t>
    <phoneticPr fontId="3"/>
  </si>
  <si>
    <r>
      <t>生年</t>
    </r>
    <r>
      <rPr>
        <sz val="10"/>
        <rFont val="ＭＳ Ｐゴシック"/>
        <family val="3"/>
        <charset val="128"/>
      </rPr>
      <t>（西暦下２桁）</t>
    </r>
    <r>
      <rPr>
        <sz val="11"/>
        <rFont val="ＭＳ Ｐゴシック"/>
        <family val="3"/>
        <charset val="128"/>
      </rPr>
      <t>・月・日</t>
    </r>
    <rPh sb="0" eb="2">
      <t>セイネン</t>
    </rPh>
    <rPh sb="3" eb="5">
      <t>セイレキ</t>
    </rPh>
    <rPh sb="5" eb="6">
      <t>シモ</t>
    </rPh>
    <rPh sb="7" eb="8">
      <t>ケタ</t>
    </rPh>
    <rPh sb="10" eb="11">
      <t>ツキ</t>
    </rPh>
    <rPh sb="12" eb="13">
      <t>ヒ</t>
    </rPh>
    <phoneticPr fontId="3"/>
  </si>
  <si>
    <t>Ｎｏ．</t>
    <phoneticPr fontId="3"/>
  </si>
  <si>
    <t>校長印　　（公印）</t>
  </si>
  <si>
    <t>学校医印</t>
  </si>
  <si>
    <t>年度</t>
    <rPh sb="0" eb="2">
      <t>ネンド</t>
    </rPh>
    <phoneticPr fontId="3"/>
  </si>
  <si>
    <t>年月日</t>
    <rPh sb="0" eb="3">
      <t>ネンガッピ</t>
    </rPh>
    <phoneticPr fontId="3"/>
  </si>
  <si>
    <t>長崎県高等学校野球連盟加盟申込書</t>
    <phoneticPr fontId="3"/>
  </si>
  <si>
    <t>〒</t>
    <phoneticPr fontId="3"/>
  </si>
  <si>
    <t>部員番号</t>
    <rPh sb="0" eb="2">
      <t>ブイン</t>
    </rPh>
    <rPh sb="2" eb="4">
      <t>バンゴウ</t>
    </rPh>
    <phoneticPr fontId="3"/>
  </si>
  <si>
    <t>部　長　［</t>
    <rPh sb="0" eb="1">
      <t>ブ</t>
    </rPh>
    <rPh sb="2" eb="3">
      <t>チョウ</t>
    </rPh>
    <phoneticPr fontId="3"/>
  </si>
  <si>
    <t>自宅電話</t>
    <rPh sb="0" eb="2">
      <t>ジタク</t>
    </rPh>
    <rPh sb="2" eb="4">
      <t>デンワ</t>
    </rPh>
    <phoneticPr fontId="3"/>
  </si>
  <si>
    <t>携帯電話</t>
    <rPh sb="0" eb="2">
      <t>ケイタイ</t>
    </rPh>
    <rPh sb="2" eb="4">
      <t>デンワ</t>
    </rPh>
    <phoneticPr fontId="3"/>
  </si>
  <si>
    <t>副部長　［</t>
    <rPh sb="0" eb="1">
      <t>フク</t>
    </rPh>
    <rPh sb="1" eb="2">
      <t>ブ</t>
    </rPh>
    <rPh sb="2" eb="3">
      <t>チョウ</t>
    </rPh>
    <phoneticPr fontId="3"/>
  </si>
  <si>
    <t>監　督　［</t>
    <rPh sb="0" eb="1">
      <t>ミ</t>
    </rPh>
    <rPh sb="2" eb="3">
      <t>トク</t>
    </rPh>
    <phoneticPr fontId="3"/>
  </si>
  <si>
    <t>年】</t>
    <rPh sb="0" eb="1">
      <t>ネン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</si>
  <si>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</si>
  <si>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</si>
  <si>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</si>
  <si>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</si>
  <si>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</si>
  <si>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</si>
  <si>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</si>
  <si>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</si>
  <si>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</si>
  <si>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入力用</t>
    <rPh sb="0" eb="3">
      <t>ニュウリョクヨウ</t>
    </rPh>
    <phoneticPr fontId="3"/>
  </si>
  <si>
    <t>印刷用</t>
    <rPh sb="0" eb="2">
      <t>インサツ</t>
    </rPh>
    <rPh sb="2" eb="3">
      <t>ヨウ</t>
    </rPh>
    <phoneticPr fontId="3"/>
  </si>
  <si>
    <t>０９５－－</t>
    <phoneticPr fontId="3"/>
  </si>
  <si>
    <t>０９０－－</t>
    <phoneticPr fontId="3"/>
  </si>
  <si>
    <t>責任教師・監督の登録変更届</t>
    <rPh sb="0" eb="2">
      <t>セキニン</t>
    </rPh>
    <rPh sb="2" eb="4">
      <t>キョウシ</t>
    </rPh>
    <rPh sb="5" eb="7">
      <t>カントク</t>
    </rPh>
    <rPh sb="8" eb="10">
      <t>トウロク</t>
    </rPh>
    <rPh sb="10" eb="13">
      <t>ヘンコウトドケ</t>
    </rPh>
    <phoneticPr fontId="3"/>
  </si>
  <si>
    <t>加盟部員　登録・抹消　届</t>
    <rPh sb="0" eb="2">
      <t>カメイ</t>
    </rPh>
    <rPh sb="2" eb="4">
      <t>ブイン</t>
    </rPh>
    <rPh sb="5" eb="7">
      <t>トウロク</t>
    </rPh>
    <rPh sb="8" eb="10">
      <t>マッショウ</t>
    </rPh>
    <rPh sb="11" eb="12">
      <t>トド</t>
    </rPh>
    <phoneticPr fontId="3"/>
  </si>
  <si>
    <t>位置</t>
    <rPh sb="0" eb="2">
      <t>イチ</t>
    </rPh>
    <phoneticPr fontId="3"/>
  </si>
  <si>
    <t>氏　　　　　　　名</t>
    <rPh sb="0" eb="1">
      <t>シ</t>
    </rPh>
    <rPh sb="8" eb="9">
      <t>メイ</t>
    </rPh>
    <phoneticPr fontId="3"/>
  </si>
  <si>
    <t>＜西暦＞</t>
    <rPh sb="1" eb="3">
      <t>セイレキ</t>
    </rPh>
    <phoneticPr fontId="3"/>
  </si>
  <si>
    <t>出身中学校</t>
    <rPh sb="0" eb="2">
      <t>シュッシン</t>
    </rPh>
    <rPh sb="2" eb="5">
      <t>チュウガッコウ</t>
    </rPh>
    <phoneticPr fontId="3"/>
  </si>
  <si>
    <t>都道府県名</t>
    <rPh sb="0" eb="4">
      <t>トドウフケン</t>
    </rPh>
    <rPh sb="4" eb="5">
      <t>メイ</t>
    </rPh>
    <phoneticPr fontId="3"/>
  </si>
  <si>
    <t>旧</t>
    <rPh sb="0" eb="1">
      <t>キュウ</t>
    </rPh>
    <phoneticPr fontId="3"/>
  </si>
  <si>
    <t>新</t>
    <rPh sb="0" eb="1">
      <t>シン</t>
    </rPh>
    <phoneticPr fontId="3"/>
  </si>
  <si>
    <t>責　任　教　師　　　監　督　の　別</t>
    <rPh sb="0" eb="1">
      <t>セキ</t>
    </rPh>
    <rPh sb="2" eb="3">
      <t>ニン</t>
    </rPh>
    <rPh sb="4" eb="5">
      <t>キョウ</t>
    </rPh>
    <rPh sb="6" eb="7">
      <t>シ</t>
    </rPh>
    <rPh sb="10" eb="11">
      <t>ミ</t>
    </rPh>
    <rPh sb="12" eb="13">
      <t>トク</t>
    </rPh>
    <rPh sb="16" eb="17">
      <t>ベツ</t>
    </rPh>
    <phoneticPr fontId="3"/>
  </si>
  <si>
    <t>年齢</t>
    <rPh sb="0" eb="2">
      <t>ネンレイ</t>
    </rPh>
    <phoneticPr fontId="3"/>
  </si>
  <si>
    <t>才</t>
    <rPh sb="0" eb="1">
      <t>サイ</t>
    </rPh>
    <phoneticPr fontId="3"/>
  </si>
  <si>
    <t>責任教師</t>
    <rPh sb="0" eb="2">
      <t>セキニン</t>
    </rPh>
    <rPh sb="2" eb="4">
      <t>キョウシ</t>
    </rPh>
    <phoneticPr fontId="3"/>
  </si>
  <si>
    <t>監　　　督</t>
    <rPh sb="0" eb="1">
      <t>ミ</t>
    </rPh>
    <rPh sb="4" eb="5">
      <t>トク</t>
    </rPh>
    <phoneticPr fontId="3"/>
  </si>
  <si>
    <t>フ　リ　ガ　ナ</t>
    <phoneticPr fontId="3"/>
  </si>
  <si>
    <t>右　左</t>
    <rPh sb="0" eb="1">
      <t>ミギ</t>
    </rPh>
    <rPh sb="2" eb="3">
      <t>ヒダリ</t>
    </rPh>
    <phoneticPr fontId="3"/>
  </si>
  <si>
    <t>歳</t>
    <rPh sb="0" eb="1">
      <t>サイ</t>
    </rPh>
    <phoneticPr fontId="3"/>
  </si>
  <si>
    <t>　　　　中学</t>
    <rPh sb="4" eb="6">
      <t>ちゅうがく</t>
    </rPh>
    <phoneticPr fontId="3" type="Hiragana" alignment="center"/>
  </si>
  <si>
    <t>０９０－＃＃＃＃－＃＃＃＃</t>
    <phoneticPr fontId="3"/>
  </si>
  <si>
    <t>＃＃</t>
    <phoneticPr fontId="3"/>
  </si>
  <si>
    <t>氏　　　名</t>
    <rPh sb="0" eb="1">
      <t>し</t>
    </rPh>
    <rPh sb="4" eb="5">
      <t>めい</t>
    </rPh>
    <phoneticPr fontId="3" type="Hiragana" alignment="center"/>
  </si>
  <si>
    <t>選　手　変　更　届</t>
    <rPh sb="0" eb="1">
      <t>セン</t>
    </rPh>
    <rPh sb="2" eb="3">
      <t>テ</t>
    </rPh>
    <rPh sb="4" eb="5">
      <t>ヘン</t>
    </rPh>
    <rPh sb="6" eb="7">
      <t>サラ</t>
    </rPh>
    <rPh sb="8" eb="9">
      <t>トドケ</t>
    </rPh>
    <phoneticPr fontId="3"/>
  </si>
  <si>
    <t>＜新登録選手＞</t>
    <rPh sb="1" eb="2">
      <t>シン</t>
    </rPh>
    <rPh sb="2" eb="4">
      <t>トウロク</t>
    </rPh>
    <rPh sb="4" eb="6">
      <t>センシュ</t>
    </rPh>
    <phoneticPr fontId="3"/>
  </si>
  <si>
    <t>上記の者，健康診断の時点では異常のなかったことを証明します。</t>
    <rPh sb="0" eb="2">
      <t>ジョウキ</t>
    </rPh>
    <rPh sb="3" eb="4">
      <t>モノ</t>
    </rPh>
    <rPh sb="5" eb="7">
      <t>ケンコウ</t>
    </rPh>
    <rPh sb="7" eb="9">
      <t>シンダン</t>
    </rPh>
    <rPh sb="10" eb="12">
      <t>ジテン</t>
    </rPh>
    <rPh sb="14" eb="16">
      <t>イジョウ</t>
    </rPh>
    <rPh sb="24" eb="26">
      <t>ショウメイ</t>
    </rPh>
    <phoneticPr fontId="3"/>
  </si>
  <si>
    <t>校　医</t>
    <rPh sb="0" eb="1">
      <t>コウ</t>
    </rPh>
    <rPh sb="2" eb="3">
      <t>イ</t>
    </rPh>
    <phoneticPr fontId="3"/>
  </si>
  <si>
    <t>学校名（略称５文字以内）</t>
    <rPh sb="0" eb="3">
      <t>ガッコウメイ</t>
    </rPh>
    <rPh sb="4" eb="6">
      <t>リャクショウ</t>
    </rPh>
    <rPh sb="7" eb="9">
      <t>モジ</t>
    </rPh>
    <rPh sb="9" eb="11">
      <t>イナイ</t>
    </rPh>
    <phoneticPr fontId="3"/>
  </si>
  <si>
    <t>＜抹消選手＞</t>
    <rPh sb="1" eb="3">
      <t>マッショウ</t>
    </rPh>
    <rPh sb="3" eb="5">
      <t>センシュ</t>
    </rPh>
    <phoneticPr fontId="3"/>
  </si>
  <si>
    <t>背番号</t>
    <rPh sb="0" eb="3">
      <t>セバンゴウ</t>
    </rPh>
    <phoneticPr fontId="3"/>
  </si>
  <si>
    <t>守備位置</t>
    <rPh sb="0" eb="2">
      <t>シュビ</t>
    </rPh>
    <rPh sb="2" eb="4">
      <t>イチ</t>
    </rPh>
    <phoneticPr fontId="3"/>
  </si>
  <si>
    <t>選　　　手　　　名</t>
    <rPh sb="0" eb="1">
      <t>セン</t>
    </rPh>
    <rPh sb="4" eb="5">
      <t>テ</t>
    </rPh>
    <rPh sb="8" eb="9">
      <t>メイ</t>
    </rPh>
    <phoneticPr fontId="3"/>
  </si>
  <si>
    <t>第　   　　　回　　　　　                           　　大会</t>
    <rPh sb="0" eb="1">
      <t>ダイ</t>
    </rPh>
    <rPh sb="8" eb="9">
      <t>カイ</t>
    </rPh>
    <rPh sb="43" eb="45">
      <t>タイカイ</t>
    </rPh>
    <phoneticPr fontId="3"/>
  </si>
  <si>
    <t>会長</t>
    <rPh sb="0" eb="2">
      <t>カイチョウ</t>
    </rPh>
    <phoneticPr fontId="3"/>
  </si>
  <si>
    <t>様</t>
    <rPh sb="0" eb="1">
      <t>サマ</t>
    </rPh>
    <phoneticPr fontId="3"/>
  </si>
  <si>
    <t>プ　ロ　野　球　志　望　届</t>
    <rPh sb="4" eb="5">
      <t>ノ</t>
    </rPh>
    <rPh sb="6" eb="7">
      <t>タマ</t>
    </rPh>
    <rPh sb="8" eb="9">
      <t>ココロザシ</t>
    </rPh>
    <rPh sb="10" eb="11">
      <t>ボウ</t>
    </rPh>
    <rPh sb="12" eb="13">
      <t>トド</t>
    </rPh>
    <phoneticPr fontId="3"/>
  </si>
  <si>
    <t>　今般，下記の本校野球部員からプロ野球志望届の提出がありましたのでお届けします。</t>
    <rPh sb="1" eb="3">
      <t>コンパン</t>
    </rPh>
    <rPh sb="4" eb="6">
      <t>カキ</t>
    </rPh>
    <rPh sb="7" eb="9">
      <t>ホンコウ</t>
    </rPh>
    <rPh sb="9" eb="11">
      <t>ヤキュウ</t>
    </rPh>
    <rPh sb="11" eb="13">
      <t>ブイン</t>
    </rPh>
    <rPh sb="17" eb="19">
      <t>ヤキュウ</t>
    </rPh>
    <rPh sb="19" eb="22">
      <t>シボウトド</t>
    </rPh>
    <rPh sb="23" eb="25">
      <t>テイシュツ</t>
    </rPh>
    <rPh sb="34" eb="35">
      <t>トド</t>
    </rPh>
    <phoneticPr fontId="3"/>
  </si>
  <si>
    <t>記</t>
    <rPh sb="0" eb="1">
      <t>キ</t>
    </rPh>
    <phoneticPr fontId="3"/>
  </si>
  <si>
    <t>野球部員氏名</t>
    <rPh sb="0" eb="2">
      <t>ヤキュウ</t>
    </rPh>
    <rPh sb="2" eb="4">
      <t>ブイン</t>
    </rPh>
    <rPh sb="4" eb="6">
      <t>シメイ</t>
    </rPh>
    <phoneticPr fontId="3"/>
  </si>
  <si>
    <t>生年月日</t>
    <rPh sb="0" eb="2">
      <t>セイネン</t>
    </rPh>
    <rPh sb="2" eb="4">
      <t>ガッピ</t>
    </rPh>
    <phoneticPr fontId="3"/>
  </si>
  <si>
    <t>西暦</t>
    <rPh sb="0" eb="2">
      <t>セイレキ</t>
    </rPh>
    <phoneticPr fontId="3"/>
  </si>
  <si>
    <t>日</t>
    <rPh sb="0" eb="1">
      <t>ニチ</t>
    </rPh>
    <phoneticPr fontId="3"/>
  </si>
  <si>
    <t>（親権者）</t>
    <rPh sb="1" eb="4">
      <t>シンケンシャ</t>
    </rPh>
    <phoneticPr fontId="3"/>
  </si>
  <si>
    <t>※　部員氏名欄と保護者氏名欄は本人直筆とします。</t>
    <rPh sb="2" eb="4">
      <t>ブイン</t>
    </rPh>
    <rPh sb="4" eb="7">
      <t>シメイラン</t>
    </rPh>
    <rPh sb="8" eb="11">
      <t>ホゴシャ</t>
    </rPh>
    <rPh sb="11" eb="14">
      <t>シメイラン</t>
    </rPh>
    <rPh sb="15" eb="17">
      <t>ホンニン</t>
    </rPh>
    <rPh sb="17" eb="19">
      <t>ジキヒツ</t>
    </rPh>
    <phoneticPr fontId="3"/>
  </si>
  <si>
    <t>以上</t>
    <rPh sb="0" eb="2">
      <t>イジョウ</t>
    </rPh>
    <phoneticPr fontId="3"/>
  </si>
  <si>
    <t>保 護 者 氏 名</t>
    <rPh sb="0" eb="1">
      <t>タモツ</t>
    </rPh>
    <rPh sb="2" eb="3">
      <t>マモル</t>
    </rPh>
    <rPh sb="4" eb="5">
      <t>モノ</t>
    </rPh>
    <rPh sb="6" eb="7">
      <t>シ</t>
    </rPh>
    <rPh sb="8" eb="9">
      <t>メイ</t>
    </rPh>
    <phoneticPr fontId="3"/>
  </si>
  <si>
    <t>（　　　学年）</t>
    <rPh sb="4" eb="6">
      <t>ガクネン</t>
    </rPh>
    <phoneticPr fontId="3"/>
  </si>
  <si>
    <t>日　　　　時</t>
    <rPh sb="0" eb="1">
      <t>ヒ</t>
    </rPh>
    <rPh sb="5" eb="6">
      <t>トキ</t>
    </rPh>
    <phoneticPr fontId="3"/>
  </si>
  <si>
    <t>場　　　　所</t>
    <rPh sb="0" eb="1">
      <t>バ</t>
    </rPh>
    <rPh sb="5" eb="6">
      <t>トコロ</t>
    </rPh>
    <phoneticPr fontId="3"/>
  </si>
  <si>
    <t>対戦カード</t>
    <rPh sb="0" eb="2">
      <t>タイセン</t>
    </rPh>
    <phoneticPr fontId="3"/>
  </si>
  <si>
    <t>宿泊の有無</t>
    <rPh sb="0" eb="2">
      <t>シュクハク</t>
    </rPh>
    <rPh sb="3" eb="5">
      <t>ウム</t>
    </rPh>
    <phoneticPr fontId="3"/>
  </si>
  <si>
    <t>有</t>
    <rPh sb="0" eb="1">
      <t>ア</t>
    </rPh>
    <phoneticPr fontId="3"/>
  </si>
  <si>
    <t>無</t>
    <rPh sb="0" eb="1">
      <t>ナ</t>
    </rPh>
    <phoneticPr fontId="3"/>
  </si>
  <si>
    <t>試合が３都道府県にまた　　　　　　</t>
    <rPh sb="0" eb="2">
      <t>シアイ</t>
    </rPh>
    <rPh sb="4" eb="8">
      <t>トドウフケン</t>
    </rPh>
    <phoneticPr fontId="3"/>
  </si>
  <si>
    <t>がるものは頭数に○印を　　　　　　</t>
    <rPh sb="5" eb="6">
      <t>アタマ</t>
    </rPh>
    <rPh sb="6" eb="7">
      <t>スウ</t>
    </rPh>
    <rPh sb="9" eb="10">
      <t>シルシ</t>
    </rPh>
    <phoneticPr fontId="3"/>
  </si>
  <si>
    <t>経費負担方法</t>
    <rPh sb="0" eb="2">
      <t>ケイヒ</t>
    </rPh>
    <rPh sb="2" eb="4">
      <t>フタン</t>
    </rPh>
    <rPh sb="4" eb="6">
      <t>ホウホウ</t>
    </rPh>
    <phoneticPr fontId="3"/>
  </si>
  <si>
    <t>備　　　　考</t>
    <rPh sb="0" eb="1">
      <t>ビ</t>
    </rPh>
    <rPh sb="5" eb="6">
      <t>コウ</t>
    </rPh>
    <phoneticPr fontId="3"/>
  </si>
  <si>
    <t>２日以上に及ぶ一連の試合</t>
    <rPh sb="1" eb="2">
      <t>ニチ</t>
    </rPh>
    <rPh sb="2" eb="4">
      <t>イジョウ</t>
    </rPh>
    <rPh sb="5" eb="6">
      <t>オヨ</t>
    </rPh>
    <rPh sb="7" eb="9">
      <t>イチレン</t>
    </rPh>
    <rPh sb="10" eb="12">
      <t>シアイ</t>
    </rPh>
    <phoneticPr fontId="3"/>
  </si>
  <si>
    <t>についてはその旨記載のこと</t>
    <rPh sb="7" eb="8">
      <t>ムネ</t>
    </rPh>
    <rPh sb="8" eb="10">
      <t>キサイ</t>
    </rPh>
    <phoneticPr fontId="3"/>
  </si>
  <si>
    <t>　　月　　　　日（　　　）　</t>
    <rPh sb="2" eb="3">
      <t>ツキ</t>
    </rPh>
    <rPh sb="7" eb="8">
      <t>ニチ</t>
    </rPh>
    <phoneticPr fontId="3"/>
  </si>
  <si>
    <t>各校で負担</t>
    <rPh sb="0" eb="2">
      <t>カクコウ</t>
    </rPh>
    <rPh sb="3" eb="5">
      <t>フタン</t>
    </rPh>
    <phoneticPr fontId="3"/>
  </si>
  <si>
    <t>招待側負担</t>
    <rPh sb="0" eb="3">
      <t>ショウタイガワ</t>
    </rPh>
    <rPh sb="3" eb="5">
      <t>フタン</t>
    </rPh>
    <phoneticPr fontId="3"/>
  </si>
  <si>
    <t>その他（　　　　　　　　　　　　）</t>
    <rPh sb="2" eb="3">
      <t>タ</t>
    </rPh>
    <phoneticPr fontId="3"/>
  </si>
  <si>
    <t>下記の都道府県外試合のご承認をお願いいたします。</t>
    <rPh sb="0" eb="2">
      <t>カキ</t>
    </rPh>
    <rPh sb="3" eb="7">
      <t>トドウフケン</t>
    </rPh>
    <rPh sb="7" eb="8">
      <t>ガイ</t>
    </rPh>
    <rPh sb="8" eb="10">
      <t>シアイ</t>
    </rPh>
    <rPh sb="12" eb="14">
      <t>ショウニン</t>
    </rPh>
    <rPh sb="16" eb="17">
      <t>ネガ</t>
    </rPh>
    <phoneticPr fontId="3"/>
  </si>
  <si>
    <t>都道府県外試合開催申請照会書</t>
    <rPh sb="0" eb="4">
      <t>トドウフケン</t>
    </rPh>
    <rPh sb="4" eb="5">
      <t>ガイ</t>
    </rPh>
    <rPh sb="5" eb="7">
      <t>シアイ</t>
    </rPh>
    <rPh sb="7" eb="9">
      <t>カイサイ</t>
    </rPh>
    <rPh sb="9" eb="11">
      <t>シンセイ</t>
    </rPh>
    <rPh sb="11" eb="14">
      <t>ショウカイショ</t>
    </rPh>
    <phoneticPr fontId="3"/>
  </si>
  <si>
    <t>理事長</t>
    <rPh sb="0" eb="3">
      <t>リジチョウ</t>
    </rPh>
    <phoneticPr fontId="3"/>
  </si>
  <si>
    <t>会　長</t>
    <rPh sb="0" eb="1">
      <t>カイ</t>
    </rPh>
    <rPh sb="2" eb="3">
      <t>チョウ</t>
    </rPh>
    <phoneticPr fontId="3"/>
  </si>
  <si>
    <t>照会番号（　　　　　　　　）号</t>
    <rPh sb="0" eb="2">
      <t>ショウカイ</t>
    </rPh>
    <rPh sb="2" eb="4">
      <t>バンゴウ</t>
    </rPh>
    <rPh sb="14" eb="15">
      <t>ゴウ</t>
    </rPh>
    <phoneticPr fontId="3"/>
  </si>
  <si>
    <t>長崎県高等学校野球連盟事務局</t>
    <rPh sb="0" eb="3">
      <t>ナガサキケン</t>
    </rPh>
    <rPh sb="3" eb="5">
      <t>コウトウ</t>
    </rPh>
    <rPh sb="5" eb="7">
      <t>ガッコウ</t>
    </rPh>
    <rPh sb="7" eb="9">
      <t>ヤキュウ</t>
    </rPh>
    <rPh sb="9" eb="11">
      <t>レンメイ</t>
    </rPh>
    <rPh sb="11" eb="14">
      <t>ジムキョク</t>
    </rPh>
    <phoneticPr fontId="3"/>
  </si>
  <si>
    <t>「長崎北陽台高等学校」</t>
    <rPh sb="1" eb="3">
      <t>ナガサキ</t>
    </rPh>
    <rPh sb="3" eb="6">
      <t>ホクヨウダイ</t>
    </rPh>
    <rPh sb="6" eb="8">
      <t>コウトウ</t>
    </rPh>
    <rPh sb="8" eb="10">
      <t>ガッコウ</t>
    </rPh>
    <phoneticPr fontId="3"/>
  </si>
  <si>
    <t>西彼杵郡長与町高田郷３６７２番地</t>
    <rPh sb="0" eb="4">
      <t>ニシソノギグン</t>
    </rPh>
    <rPh sb="4" eb="7">
      <t>ナガヨチョウ</t>
    </rPh>
    <rPh sb="7" eb="9">
      <t>コウダ</t>
    </rPh>
    <rPh sb="9" eb="10">
      <t>ゴウ</t>
    </rPh>
    <rPh sb="14" eb="16">
      <t>バンチ</t>
    </rPh>
    <phoneticPr fontId="3"/>
  </si>
  <si>
    <t>　　入れること　　　　　　　</t>
    <rPh sb="2" eb="3">
      <t>イ</t>
    </rPh>
    <phoneticPr fontId="3"/>
  </si>
  <si>
    <t>および大会参加資格規定に従って，被保護者が同大会に出場する</t>
    <rPh sb="3" eb="5">
      <t>タイカイ</t>
    </rPh>
    <rPh sb="5" eb="7">
      <t>サンカ</t>
    </rPh>
    <rPh sb="7" eb="9">
      <t>シカク</t>
    </rPh>
    <rPh sb="9" eb="11">
      <t>キテイ</t>
    </rPh>
    <rPh sb="12" eb="13">
      <t>シタガ</t>
    </rPh>
    <rPh sb="16" eb="17">
      <t>ヒ</t>
    </rPh>
    <rPh sb="17" eb="20">
      <t>ホゴシャ</t>
    </rPh>
    <rPh sb="21" eb="24">
      <t>ドウタイカイ</t>
    </rPh>
    <rPh sb="25" eb="27">
      <t>シュツジョウ</t>
    </rPh>
    <phoneticPr fontId="3"/>
  </si>
  <si>
    <t>ことを同意します。</t>
    <rPh sb="3" eb="5">
      <t>ドウイ</t>
    </rPh>
    <phoneticPr fontId="3"/>
  </si>
  <si>
    <t>保護者名</t>
    <rPh sb="0" eb="3">
      <t>ホゴシャ</t>
    </rPh>
    <rPh sb="3" eb="4">
      <t>メイ</t>
    </rPh>
    <phoneticPr fontId="3"/>
  </si>
  <si>
    <t>同　　意　　書</t>
    <rPh sb="0" eb="1">
      <t>ドウ</t>
    </rPh>
    <rPh sb="3" eb="4">
      <t>イ</t>
    </rPh>
    <rPh sb="6" eb="7">
      <t>ショ</t>
    </rPh>
    <phoneticPr fontId="3"/>
  </si>
  <si>
    <t>年　　　　月　　　　日</t>
    <rPh sb="0" eb="1">
      <t>ネン</t>
    </rPh>
    <rPh sb="5" eb="6">
      <t>ツキ</t>
    </rPh>
    <rPh sb="10" eb="11">
      <t>ニチ</t>
    </rPh>
    <phoneticPr fontId="3"/>
  </si>
  <si>
    <t>選 手 名</t>
    <rPh sb="0" eb="1">
      <t>セン</t>
    </rPh>
    <rPh sb="2" eb="3">
      <t>テ</t>
    </rPh>
    <rPh sb="4" eb="5">
      <t>メイ</t>
    </rPh>
    <phoneticPr fontId="3"/>
  </si>
  <si>
    <t>　第　　　　回（　　　　　　　　　　　　　　　　　　　　　　　）大会開催要項</t>
    <rPh sb="1" eb="2">
      <t>ダイ</t>
    </rPh>
    <rPh sb="6" eb="7">
      <t>カイ</t>
    </rPh>
    <rPh sb="32" eb="34">
      <t>タイカイ</t>
    </rPh>
    <rPh sb="34" eb="36">
      <t>カイサイ</t>
    </rPh>
    <rPh sb="36" eb="38">
      <t>ヨウコウ</t>
    </rPh>
    <phoneticPr fontId="3"/>
  </si>
  <si>
    <t>校　　長</t>
    <rPh sb="0" eb="1">
      <t>コウ</t>
    </rPh>
    <rPh sb="3" eb="4">
      <t>チョウ</t>
    </rPh>
    <phoneticPr fontId="3"/>
  </si>
  <si>
    <t>・</t>
    <phoneticPr fontId="3"/>
  </si>
  <si>
    <t>・</t>
    <phoneticPr fontId="3"/>
  </si>
  <si>
    <t>－</t>
    <phoneticPr fontId="3"/>
  </si>
  <si>
    <t>（</t>
    <phoneticPr fontId="3"/>
  </si>
  <si>
    <t>）</t>
    <phoneticPr fontId="3"/>
  </si>
  <si>
    <r>
      <t>（　）内に都道府県名</t>
    </r>
    <r>
      <rPr>
        <sz val="8"/>
        <rFont val="ＭＳ Ｐ明朝"/>
        <family val="1"/>
        <charset val="128"/>
      </rPr>
      <t>　　　　　　</t>
    </r>
    <rPh sb="3" eb="4">
      <t>ナイ</t>
    </rPh>
    <rPh sb="5" eb="9">
      <t>トドウフケン</t>
    </rPh>
    <rPh sb="9" eb="10">
      <t>メイ</t>
    </rPh>
    <phoneticPr fontId="3"/>
  </si>
  <si>
    <t>－</t>
    <phoneticPr fontId="3"/>
  </si>
  <si>
    <t>（</t>
    <phoneticPr fontId="3"/>
  </si>
  <si>
    <t>）</t>
    <phoneticPr fontId="3"/>
  </si>
  <si>
    <t>－</t>
    <phoneticPr fontId="3"/>
  </si>
  <si>
    <t>（</t>
    <phoneticPr fontId="3"/>
  </si>
  <si>
    <t>）</t>
    <phoneticPr fontId="3"/>
  </si>
  <si>
    <t>・</t>
    <phoneticPr fontId="3"/>
  </si>
  <si>
    <t>〒851－2127</t>
    <phoneticPr fontId="3"/>
  </si>
  <si>
    <t>ＴEＬ（０９５）８８３－６８４４</t>
    <phoneticPr fontId="3"/>
  </si>
  <si>
    <t>ＦＡX（０９５）８８３－０７７６</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</si>
  <si>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</si>
  <si>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</si>
  <si>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</si>
  <si>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</si>
  <si>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</si>
  <si>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</si>
  <si>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</si>
  <si>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</si>
  <si>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</si>
  <si>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</si>
  <si>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フ　リ　ガ　ナ</t>
    <phoneticPr fontId="3"/>
  </si>
  <si>
    <t>・　　　・</t>
    <phoneticPr fontId="3"/>
  </si>
  <si>
    <t>(ﾌﾘｶﾞﾅ)</t>
    <phoneticPr fontId="3"/>
  </si>
  <si>
    <t>責 任 教 師</t>
    <phoneticPr fontId="3"/>
  </si>
  <si>
    <t>（　　　　　　）高等学校野球連盟 御中</t>
    <rPh sb="8" eb="10">
      <t>コウトウ</t>
    </rPh>
    <rPh sb="10" eb="12">
      <t>ガッコウ</t>
    </rPh>
    <rPh sb="12" eb="14">
      <t>ヤキュウ</t>
    </rPh>
    <rPh sb="14" eb="16">
      <t>レンメイ</t>
    </rPh>
    <rPh sb="17" eb="19">
      <t>オンチュウ</t>
    </rPh>
    <phoneticPr fontId="3"/>
  </si>
  <si>
    <t>例）川棚（３年）上五島（６年）長崎北（３年）</t>
    <rPh sb="0" eb="1">
      <t>レイ</t>
    </rPh>
    <rPh sb="2" eb="4">
      <t>カワタナ</t>
    </rPh>
    <rPh sb="6" eb="7">
      <t>ネン</t>
    </rPh>
    <rPh sb="8" eb="11">
      <t>カミゴトウ</t>
    </rPh>
    <rPh sb="13" eb="14">
      <t>ネン</t>
    </rPh>
    <rPh sb="15" eb="17">
      <t>ナガサキ</t>
    </rPh>
    <rPh sb="17" eb="18">
      <t>キタ</t>
    </rPh>
    <rPh sb="20" eb="21">
      <t>ネン</t>
    </rPh>
    <phoneticPr fontId="3"/>
  </si>
  <si>
    <t>〒</t>
    <phoneticPr fontId="41"/>
  </si>
  <si>
    <t>選手名</t>
    <rPh sb="0" eb="3">
      <t>センシュメイ</t>
    </rPh>
    <phoneticPr fontId="41"/>
  </si>
  <si>
    <t>学年</t>
    <rPh sb="0" eb="2">
      <t>ガクネン</t>
    </rPh>
    <phoneticPr fontId="41"/>
  </si>
  <si>
    <t>守備</t>
    <rPh sb="0" eb="2">
      <t>シュビ</t>
    </rPh>
    <phoneticPr fontId="41"/>
  </si>
  <si>
    <t>身長</t>
    <rPh sb="0" eb="2">
      <t>シンチョウ</t>
    </rPh>
    <phoneticPr fontId="41"/>
  </si>
  <si>
    <t>体重</t>
    <rPh sb="0" eb="2">
      <t>タイジュウ</t>
    </rPh>
    <phoneticPr fontId="41"/>
  </si>
  <si>
    <t>出身中学</t>
    <rPh sb="0" eb="2">
      <t>シュッシン</t>
    </rPh>
    <rPh sb="2" eb="4">
      <t>チュウガク</t>
    </rPh>
    <phoneticPr fontId="41"/>
  </si>
  <si>
    <t>学校創立</t>
    <rPh sb="0" eb="2">
      <t>ガッコウ</t>
    </rPh>
    <rPh sb="2" eb="4">
      <t>ソウリツ</t>
    </rPh>
    <phoneticPr fontId="41"/>
  </si>
  <si>
    <t>野球部創部</t>
    <rPh sb="0" eb="2">
      <t>ヤキュウ</t>
    </rPh>
    <rPh sb="2" eb="3">
      <t>ブ</t>
    </rPh>
    <rPh sb="3" eb="5">
      <t>ソウブ</t>
    </rPh>
    <phoneticPr fontId="3"/>
  </si>
  <si>
    <t>校歌（一番）</t>
    <rPh sb="0" eb="2">
      <t>コウカ</t>
    </rPh>
    <rPh sb="3" eb="5">
      <t>イチバン</t>
    </rPh>
    <phoneticPr fontId="41"/>
  </si>
  <si>
    <t>主将顔写真</t>
    <rPh sb="0" eb="2">
      <t>シュショウ</t>
    </rPh>
    <rPh sb="2" eb="3">
      <t>カオ</t>
    </rPh>
    <rPh sb="3" eb="5">
      <t>シャシン</t>
    </rPh>
    <phoneticPr fontId="3"/>
  </si>
  <si>
    <t>主将のコメント</t>
    <rPh sb="0" eb="2">
      <t>シュショウ</t>
    </rPh>
    <phoneticPr fontId="3"/>
  </si>
  <si>
    <t>集合写真</t>
    <rPh sb="0" eb="2">
      <t>シュウゴウ</t>
    </rPh>
    <rPh sb="2" eb="4">
      <t>シャシン</t>
    </rPh>
    <phoneticPr fontId="3"/>
  </si>
  <si>
    <t>今チームの成績</t>
    <rPh sb="0" eb="1">
      <t>コン</t>
    </rPh>
    <rPh sb="5" eb="7">
      <t>セイセキ</t>
    </rPh>
    <phoneticPr fontId="3"/>
  </si>
  <si>
    <t>秋の大会</t>
    <rPh sb="0" eb="1">
      <t>アキ</t>
    </rPh>
    <rPh sb="2" eb="4">
      <t>タイカイ</t>
    </rPh>
    <phoneticPr fontId="3"/>
  </si>
  <si>
    <t>１回戦</t>
    <rPh sb="1" eb="3">
      <t>カイセン</t>
    </rPh>
    <phoneticPr fontId="3"/>
  </si>
  <si>
    <t>２回戦</t>
    <rPh sb="1" eb="3">
      <t>カイセン</t>
    </rPh>
    <phoneticPr fontId="3"/>
  </si>
  <si>
    <t>３回戦</t>
    <rPh sb="1" eb="3">
      <t>カイセン</t>
    </rPh>
    <phoneticPr fontId="3"/>
  </si>
  <si>
    <t>準々決勝</t>
    <rPh sb="0" eb="4">
      <t>ジュンジュンケッショウ</t>
    </rPh>
    <phoneticPr fontId="3"/>
  </si>
  <si>
    <t>準決勝</t>
    <rPh sb="0" eb="3">
      <t>ジュンケッショウ</t>
    </rPh>
    <phoneticPr fontId="3"/>
  </si>
  <si>
    <t>決勝</t>
    <rPh sb="0" eb="2">
      <t>ケッショウ</t>
    </rPh>
    <phoneticPr fontId="3"/>
  </si>
  <si>
    <t>春の大会</t>
    <rPh sb="0" eb="1">
      <t>ハル</t>
    </rPh>
    <rPh sb="2" eb="4">
      <t>タイカイ</t>
    </rPh>
    <phoneticPr fontId="3"/>
  </si>
  <si>
    <t>NHK杯時の登録メンバー</t>
    <rPh sb="3" eb="4">
      <t>ハイ</t>
    </rPh>
    <rPh sb="4" eb="5">
      <t>ジ</t>
    </rPh>
    <rPh sb="6" eb="8">
      <t>トウロク</t>
    </rPh>
    <phoneticPr fontId="3"/>
  </si>
  <si>
    <t>広告</t>
    <rPh sb="0" eb="2">
      <t>コウコク</t>
    </rPh>
    <phoneticPr fontId="3"/>
  </si>
  <si>
    <t>氏　　名</t>
    <rPh sb="0" eb="1">
      <t>シ</t>
    </rPh>
    <rPh sb="3" eb="4">
      <t>メイ</t>
    </rPh>
    <phoneticPr fontId="3"/>
  </si>
  <si>
    <t>○○○－○○○○</t>
    <phoneticPr fontId="3"/>
  </si>
  <si>
    <t>長崎県立○○高等学校</t>
    <rPh sb="0" eb="2">
      <t>ナガサキ</t>
    </rPh>
    <rPh sb="2" eb="4">
      <t>ケンリツ</t>
    </rPh>
    <rPh sb="6" eb="8">
      <t>コウトウ</t>
    </rPh>
    <rPh sb="8" eb="10">
      <t>ガッコウ</t>
    </rPh>
    <phoneticPr fontId="3"/>
  </si>
  <si>
    <t>○○市○○町○○○丁目○ー○○</t>
    <rPh sb="2" eb="3">
      <t>シ</t>
    </rPh>
    <rPh sb="5" eb="6">
      <t>マチ</t>
    </rPh>
    <rPh sb="9" eb="11">
      <t>チョウメ</t>
    </rPh>
    <phoneticPr fontId="3"/>
  </si>
  <si>
    <t>過去夏の最高成績</t>
    <rPh sb="0" eb="2">
      <t>カコ</t>
    </rPh>
    <rPh sb="2" eb="3">
      <t>ナツ</t>
    </rPh>
    <rPh sb="4" eb="6">
      <t>サイコウ</t>
    </rPh>
    <rPh sb="6" eb="8">
      <t>セイセキ</t>
    </rPh>
    <phoneticPr fontId="3"/>
  </si>
  <si>
    <t>公式戦通算</t>
    <rPh sb="0" eb="3">
      <t>コウシキセン</t>
    </rPh>
    <rPh sb="3" eb="5">
      <t>ツウサン</t>
    </rPh>
    <phoneticPr fontId="3"/>
  </si>
  <si>
    <t>２０１０年　準優勝</t>
    <rPh sb="4" eb="5">
      <t>ネン</t>
    </rPh>
    <rPh sb="6" eb="9">
      <t>ジュンユウショウ</t>
    </rPh>
    <phoneticPr fontId="3"/>
  </si>
  <si>
    <t>番号</t>
    <rPh sb="0" eb="2">
      <t>バンゴウ</t>
    </rPh>
    <phoneticPr fontId="41"/>
  </si>
  <si>
    <t>NO</t>
    <phoneticPr fontId="3"/>
  </si>
  <si>
    <t>２回戦　</t>
    <rPh sb="1" eb="3">
      <t>カイセン</t>
    </rPh>
    <phoneticPr fontId="3"/>
  </si>
  <si>
    <t>６－５</t>
    <phoneticPr fontId="3"/>
  </si>
  <si>
    <t>３－１</t>
    <phoneticPr fontId="3"/>
  </si>
  <si>
    <t>佐世保学園</t>
    <rPh sb="0" eb="3">
      <t>サセボ</t>
    </rPh>
    <rPh sb="3" eb="5">
      <t>ガクエン</t>
    </rPh>
    <phoneticPr fontId="3"/>
  </si>
  <si>
    <t>大村商業</t>
    <rPh sb="0" eb="2">
      <t>オオムラ</t>
    </rPh>
    <rPh sb="2" eb="4">
      <t>ショウギョウ</t>
    </rPh>
    <phoneticPr fontId="3"/>
  </si>
  <si>
    <t>諫早工業</t>
    <rPh sb="0" eb="2">
      <t>イサハヤ</t>
    </rPh>
    <rPh sb="2" eb="4">
      <t>コウギョウ</t>
    </rPh>
    <phoneticPr fontId="3"/>
  </si>
  <si>
    <t>島原実業</t>
    <rPh sb="0" eb="2">
      <t>シマバラ</t>
    </rPh>
    <rPh sb="2" eb="4">
      <t>ジツギョウ</t>
    </rPh>
    <phoneticPr fontId="3"/>
  </si>
  <si>
    <t>長崎第一</t>
    <rPh sb="0" eb="2">
      <t>ナガサキ</t>
    </rPh>
    <rPh sb="2" eb="4">
      <t>ダイイチ</t>
    </rPh>
    <phoneticPr fontId="3"/>
  </si>
  <si>
    <t>１０－０</t>
    <phoneticPr fontId="3"/>
  </si>
  <si>
    <t>７－１</t>
    <phoneticPr fontId="3"/>
  </si>
  <si>
    <t>五島工業</t>
    <rPh sb="0" eb="2">
      <t>ゴトウ</t>
    </rPh>
    <rPh sb="2" eb="4">
      <t>コウギョウ</t>
    </rPh>
    <phoneticPr fontId="3"/>
  </si>
  <si>
    <t>３－２</t>
    <phoneticPr fontId="3"/>
  </si>
  <si>
    <t>長崎産業</t>
    <rPh sb="0" eb="2">
      <t>ナガサキ</t>
    </rPh>
    <rPh sb="2" eb="4">
      <t>サンギョウ</t>
    </rPh>
    <phoneticPr fontId="3"/>
  </si>
  <si>
    <t>１－０</t>
    <phoneticPr fontId="3"/>
  </si>
  <si>
    <t>諫早西</t>
    <rPh sb="0" eb="2">
      <t>イサハヤ</t>
    </rPh>
    <rPh sb="2" eb="3">
      <t>ニシ</t>
    </rPh>
    <phoneticPr fontId="3"/>
  </si>
  <si>
    <t>九州大会</t>
    <rPh sb="0" eb="2">
      <t>キュウシュウ</t>
    </rPh>
    <rPh sb="2" eb="4">
      <t>タイカイ</t>
    </rPh>
    <phoneticPr fontId="3"/>
  </si>
  <si>
    <t>２－４</t>
    <phoneticPr fontId="3"/>
  </si>
  <si>
    <t>沖縄学園</t>
    <rPh sb="0" eb="2">
      <t>オキナワ</t>
    </rPh>
    <rPh sb="2" eb="4">
      <t>ガクエン</t>
    </rPh>
    <phoneticPr fontId="3"/>
  </si>
  <si>
    <t>NHK杯</t>
    <rPh sb="3" eb="4">
      <t>ハイ</t>
    </rPh>
    <phoneticPr fontId="3"/>
  </si>
  <si>
    <t>ベスト８</t>
    <phoneticPr fontId="3"/>
  </si>
  <si>
    <t>諫早北</t>
    <rPh sb="0" eb="2">
      <t>イサハヤ</t>
    </rPh>
    <rPh sb="2" eb="3">
      <t>キタ</t>
    </rPh>
    <phoneticPr fontId="3"/>
  </si>
  <si>
    <t>４－１</t>
    <phoneticPr fontId="3"/>
  </si>
  <si>
    <t>大村南</t>
    <rPh sb="0" eb="2">
      <t>オオムラ</t>
    </rPh>
    <rPh sb="2" eb="3">
      <t>ミナミ</t>
    </rPh>
    <phoneticPr fontId="3"/>
  </si>
  <si>
    <t>０－４</t>
    <phoneticPr fontId="3"/>
  </si>
  <si>
    <t>佐世保東</t>
    <rPh sb="0" eb="3">
      <t>サセボ</t>
    </rPh>
    <rPh sb="3" eb="4">
      <t>ヒガシ</t>
    </rPh>
    <phoneticPr fontId="3"/>
  </si>
  <si>
    <t>県大会1回戦敗退</t>
    <rPh sb="0" eb="1">
      <t>ケン</t>
    </rPh>
    <rPh sb="1" eb="3">
      <t>タイカイ</t>
    </rPh>
    <rPh sb="4" eb="6">
      <t>カイセン</t>
    </rPh>
    <rPh sb="6" eb="8">
      <t>ハイタイ</t>
    </rPh>
    <phoneticPr fontId="3"/>
  </si>
  <si>
    <t>選手資格証明書</t>
    <rPh sb="0" eb="2">
      <t>センシュ</t>
    </rPh>
    <rPh sb="2" eb="4">
      <t>シカク</t>
    </rPh>
    <rPh sb="4" eb="7">
      <t>ショウメイショ</t>
    </rPh>
    <phoneticPr fontId="3"/>
  </si>
  <si>
    <t>学校名</t>
    <rPh sb="0" eb="2">
      <t>ガッコウ</t>
    </rPh>
    <rPh sb="2" eb="3">
      <t>メイ</t>
    </rPh>
    <phoneticPr fontId="3"/>
  </si>
  <si>
    <t xml:space="preserve"> ▽校長印は必ず公印をご捺印ください</t>
    <rPh sb="2" eb="4">
      <t>コウチョウ</t>
    </rPh>
    <rPh sb="4" eb="5">
      <t>イン</t>
    </rPh>
    <rPh sb="6" eb="7">
      <t>カナラ</t>
    </rPh>
    <rPh sb="8" eb="10">
      <t>コウイン</t>
    </rPh>
    <rPh sb="12" eb="14">
      <t>ナツイン</t>
    </rPh>
    <phoneticPr fontId="3"/>
  </si>
  <si>
    <t>生 年 月 日</t>
    <rPh sb="0" eb="1">
      <t>ショウ</t>
    </rPh>
    <rPh sb="2" eb="3">
      <t>トシ</t>
    </rPh>
    <rPh sb="4" eb="5">
      <t>ツキ</t>
    </rPh>
    <rPh sb="6" eb="7">
      <t>ヒ</t>
    </rPh>
    <phoneticPr fontId="3"/>
  </si>
  <si>
    <t>入 学 年 月</t>
    <rPh sb="0" eb="1">
      <t>イリ</t>
    </rPh>
    <rPh sb="2" eb="3">
      <t>ガク</t>
    </rPh>
    <rPh sb="4" eb="5">
      <t>トシ</t>
    </rPh>
    <rPh sb="6" eb="7">
      <t>ツキ</t>
    </rPh>
    <phoneticPr fontId="3"/>
  </si>
  <si>
    <t>身　長</t>
    <rPh sb="0" eb="1">
      <t>ミ</t>
    </rPh>
    <rPh sb="2" eb="3">
      <t>チョウ</t>
    </rPh>
    <phoneticPr fontId="3"/>
  </si>
  <si>
    <t>体　重</t>
    <rPh sb="0" eb="1">
      <t>カラダ</t>
    </rPh>
    <rPh sb="2" eb="3">
      <t>ジュウ</t>
    </rPh>
    <phoneticPr fontId="3"/>
  </si>
  <si>
    <t>投　　　打</t>
    <rPh sb="0" eb="1">
      <t>トウ</t>
    </rPh>
    <rPh sb="4" eb="5">
      <t>ダ</t>
    </rPh>
    <phoneticPr fontId="3"/>
  </si>
  <si>
    <r>
      <t>出身中学校</t>
    </r>
    <r>
      <rPr>
        <sz val="8"/>
        <rFont val="ＭＳ 明朝"/>
        <family val="1"/>
        <charset val="128"/>
      </rPr>
      <t>（都道府県名</t>
    </r>
    <r>
      <rPr>
        <sz val="8"/>
        <rFont val="ＭＳ ゴシック"/>
        <family val="3"/>
        <charset val="128"/>
      </rPr>
      <t>）</t>
    </r>
    <rPh sb="0" eb="2">
      <t>シュッシン</t>
    </rPh>
    <rPh sb="2" eb="5">
      <t>チュウガッコウ</t>
    </rPh>
    <rPh sb="6" eb="10">
      <t>トドウフケン</t>
    </rPh>
    <rPh sb="10" eb="11">
      <t>メイ</t>
    </rPh>
    <phoneticPr fontId="3"/>
  </si>
  <si>
    <t>(西　暦)</t>
    <rPh sb="1" eb="2">
      <t>ニシ</t>
    </rPh>
    <rPh sb="3" eb="4">
      <t>コヨミ</t>
    </rPh>
    <phoneticPr fontId="3"/>
  </si>
  <si>
    <t>(㎝)</t>
    <phoneticPr fontId="3"/>
  </si>
  <si>
    <t>(㎏)</t>
    <phoneticPr fontId="3"/>
  </si>
  <si>
    <t>(　　で囲む)</t>
    <rPh sb="4" eb="5">
      <t>カコ</t>
    </rPh>
    <phoneticPr fontId="3"/>
  </si>
  <si>
    <t>右</t>
    <rPh sb="0" eb="1">
      <t>ミギ</t>
    </rPh>
    <phoneticPr fontId="3"/>
  </si>
  <si>
    <t>左</t>
    <rPh sb="0" eb="1">
      <t>ヒダリ</t>
    </rPh>
    <phoneticPr fontId="3"/>
  </si>
  <si>
    <t>▽出身中学校が他都道府県の場合に限り、カッコ内に都道府県名を記入のこと</t>
  </si>
  <si>
    <t>･</t>
    <phoneticPr fontId="3"/>
  </si>
  <si>
    <r>
      <t xml:space="preserve"> </t>
    </r>
    <r>
      <rPr>
        <sz val="7"/>
        <rFont val="ＭＳ 明朝"/>
        <family val="1"/>
        <charset val="128"/>
      </rPr>
      <t>▽算用数字で記入してください（四捨五入）</t>
    </r>
    <rPh sb="2" eb="6">
      <t>サンヨウスウジ</t>
    </rPh>
    <rPh sb="7" eb="9">
      <t>キニュウ</t>
    </rPh>
    <rPh sb="16" eb="20">
      <t>シシャゴニュウ</t>
    </rPh>
    <phoneticPr fontId="3"/>
  </si>
  <si>
    <t>▽主将には背番号に必ず◎印をつけて下さい</t>
    <rPh sb="1" eb="3">
      <t>シュショウ</t>
    </rPh>
    <rPh sb="5" eb="8">
      <t>セバンゴウ</t>
    </rPh>
    <rPh sb="9" eb="10">
      <t>カナラ</t>
    </rPh>
    <rPh sb="12" eb="13">
      <t>シルシ</t>
    </rPh>
    <rPh sb="17" eb="18">
      <t>クダ</t>
    </rPh>
    <phoneticPr fontId="3"/>
  </si>
  <si>
    <t>▽投打は利き腕に○印をつけてください</t>
    <rPh sb="1" eb="3">
      <t>トウダ</t>
    </rPh>
    <rPh sb="4" eb="7">
      <t>キキウデニ</t>
    </rPh>
    <rPh sb="9" eb="10">
      <t>シルシ</t>
    </rPh>
    <phoneticPr fontId="3"/>
  </si>
  <si>
    <t>責任教師</t>
    <rPh sb="0" eb="1">
      <t>セキ</t>
    </rPh>
    <rPh sb="1" eb="2">
      <t>ニン</t>
    </rPh>
    <rPh sb="2" eb="3">
      <t>キョウ</t>
    </rPh>
    <rPh sb="3" eb="4">
      <t>シ</t>
    </rPh>
    <phoneticPr fontId="3"/>
  </si>
  <si>
    <r>
      <t xml:space="preserve"> </t>
    </r>
    <r>
      <rPr>
        <sz val="7"/>
        <rFont val="ＭＳ ゴシック"/>
        <family val="3"/>
        <charset val="128"/>
      </rPr>
      <t>生年月日</t>
    </r>
    <r>
      <rPr>
        <sz val="7"/>
        <rFont val="ＭＳ 明朝"/>
        <family val="1"/>
        <charset val="128"/>
      </rPr>
      <t>(西暦)</t>
    </r>
    <rPh sb="1" eb="3">
      <t>セイネン</t>
    </rPh>
    <rPh sb="3" eb="5">
      <t>ガッピ</t>
    </rPh>
    <rPh sb="6" eb="8">
      <t>セイレキ</t>
    </rPh>
    <phoneticPr fontId="3"/>
  </si>
  <si>
    <t>.</t>
    <phoneticPr fontId="3"/>
  </si>
  <si>
    <t>▽背番号下のカッコ内は守備位置を記入してください</t>
    <rPh sb="1" eb="4">
      <t>セバンゴウ</t>
    </rPh>
    <rPh sb="4" eb="5">
      <t>シタ</t>
    </rPh>
    <rPh sb="9" eb="10">
      <t>ナイ</t>
    </rPh>
    <rPh sb="11" eb="13">
      <t>シュビ</t>
    </rPh>
    <rPh sb="13" eb="15">
      <t>イチ</t>
    </rPh>
    <rPh sb="16" eb="18">
      <t>キニュウ</t>
    </rPh>
    <phoneticPr fontId="3"/>
  </si>
  <si>
    <t>選手は大会参加者資格規定に相違ないことを証明します</t>
    <rPh sb="0" eb="2">
      <t>センシュ</t>
    </rPh>
    <rPh sb="3" eb="5">
      <t>タイカイ</t>
    </rPh>
    <rPh sb="5" eb="7">
      <t>サンカ</t>
    </rPh>
    <rPh sb="7" eb="8">
      <t>シャ</t>
    </rPh>
    <rPh sb="8" eb="10">
      <t>シカク</t>
    </rPh>
    <rPh sb="10" eb="12">
      <t>キテイ</t>
    </rPh>
    <rPh sb="13" eb="15">
      <t>ソウイ</t>
    </rPh>
    <rPh sb="20" eb="22">
      <t>ショウメイ</t>
    </rPh>
    <phoneticPr fontId="3"/>
  </si>
  <si>
    <t>学校電話番号</t>
    <rPh sb="0" eb="2">
      <t>ガッコウ</t>
    </rPh>
    <rPh sb="2" eb="4">
      <t>デンワ</t>
    </rPh>
    <rPh sb="4" eb="6">
      <t>バンゴウ</t>
    </rPh>
    <phoneticPr fontId="3"/>
  </si>
  <si>
    <t>（</t>
    <phoneticPr fontId="3"/>
  </si>
  <si>
    <t>）</t>
    <phoneticPr fontId="3"/>
  </si>
  <si>
    <t>－</t>
    <phoneticPr fontId="3"/>
  </si>
  <si>
    <t>(フリガナ)</t>
    <phoneticPr fontId="3"/>
  </si>
  <si>
    <t>校長印　(公印)</t>
    <rPh sb="0" eb="2">
      <t>コウチョウ</t>
    </rPh>
    <rPh sb="2" eb="3">
      <t>イン</t>
    </rPh>
    <rPh sb="5" eb="7">
      <t>コウイン</t>
    </rPh>
    <phoneticPr fontId="3"/>
  </si>
  <si>
    <t>校長名</t>
    <rPh sb="0" eb="2">
      <t>コウチョウ</t>
    </rPh>
    <rPh sb="2" eb="3">
      <t>メイ</t>
    </rPh>
    <phoneticPr fontId="3"/>
  </si>
  <si>
    <t>選手健康証明書</t>
    <rPh sb="0" eb="2">
      <t>センシュ</t>
    </rPh>
    <rPh sb="2" eb="4">
      <t>ケンコウ</t>
    </rPh>
    <rPh sb="4" eb="7">
      <t>ショウメイショ</t>
    </rPh>
    <phoneticPr fontId="3"/>
  </si>
  <si>
    <t>上記の者</t>
    <rPh sb="0" eb="2">
      <t>ジョウキノ</t>
    </rPh>
    <phoneticPr fontId="3"/>
  </si>
  <si>
    <t>全員健康診断の時点では</t>
    <rPh sb="0" eb="2">
      <t>ゼンイン</t>
    </rPh>
    <rPh sb="2" eb="4">
      <t>ケンコウ</t>
    </rPh>
    <rPh sb="4" eb="6">
      <t>シンダン</t>
    </rPh>
    <rPh sb="7" eb="9">
      <t>ジテン</t>
    </rPh>
    <phoneticPr fontId="3"/>
  </si>
  <si>
    <t>問題がないことを証明します</t>
    <rPh sb="0" eb="2">
      <t>モンダイ</t>
    </rPh>
    <rPh sb="8" eb="10">
      <t>ショウメイ</t>
    </rPh>
    <phoneticPr fontId="3"/>
  </si>
  <si>
    <t>学校医</t>
    <rPh sb="0" eb="2">
      <t>ガッコウ</t>
    </rPh>
    <rPh sb="2" eb="3">
      <t>イ</t>
    </rPh>
    <phoneticPr fontId="3"/>
  </si>
  <si>
    <t>学校医　印</t>
    <rPh sb="0" eb="2">
      <t>ガッコウ</t>
    </rPh>
    <rPh sb="2" eb="3">
      <t>イ</t>
    </rPh>
    <rPh sb="4" eb="5">
      <t>イン</t>
    </rPh>
    <phoneticPr fontId="3"/>
  </si>
  <si>
    <t>全国高校野球選手権大会 地方大会用</t>
    <rPh sb="0" eb="2">
      <t>ゼンコク</t>
    </rPh>
    <rPh sb="2" eb="4">
      <t>コウコウ</t>
    </rPh>
    <rPh sb="4" eb="6">
      <t>ヤキュウ</t>
    </rPh>
    <rPh sb="6" eb="9">
      <t>センシュケン</t>
    </rPh>
    <rPh sb="9" eb="11">
      <t>タイカイ</t>
    </rPh>
    <rPh sb="12" eb="14">
      <t>チホウ</t>
    </rPh>
    <rPh sb="14" eb="17">
      <t>タイカイヨウ</t>
    </rPh>
    <phoneticPr fontId="3"/>
  </si>
  <si>
    <t>No.</t>
    <phoneticPr fontId="3"/>
  </si>
  <si>
    <t>(フリガナ)</t>
    <phoneticPr fontId="3"/>
  </si>
  <si>
    <t>･</t>
    <phoneticPr fontId="3"/>
  </si>
  <si>
    <t>学校名（全角カタカナ）</t>
    <rPh sb="0" eb="3">
      <t>ガッコウメイ</t>
    </rPh>
    <rPh sb="4" eb="6">
      <t>ゼンカク</t>
    </rPh>
    <phoneticPr fontId="3"/>
  </si>
  <si>
    <t>ナガサキケンリツ○○コウトウガッコウ</t>
    <phoneticPr fontId="3"/>
  </si>
  <si>
    <t>フリガナ（全角）</t>
    <rPh sb="5" eb="7">
      <t>ゼンカク</t>
    </rPh>
    <phoneticPr fontId="3"/>
  </si>
  <si>
    <t>部員番号入力</t>
    <rPh sb="0" eb="2">
      <t>ブイン</t>
    </rPh>
    <rPh sb="2" eb="4">
      <t>バンゴウ</t>
    </rPh>
    <rPh sb="4" eb="6">
      <t>ニュウリョク</t>
    </rPh>
    <phoneticPr fontId="3"/>
  </si>
  <si>
    <t>（</t>
    <phoneticPr fontId="3"/>
  </si>
  <si>
    <t>・</t>
    <phoneticPr fontId="3"/>
  </si>
  <si>
    <t>副責任教師</t>
    <rPh sb="0" eb="1">
      <t>フク</t>
    </rPh>
    <rPh sb="1" eb="2">
      <t>セキ</t>
    </rPh>
    <rPh sb="2" eb="3">
      <t>ニン</t>
    </rPh>
    <rPh sb="3" eb="4">
      <t>キョウ</t>
    </rPh>
    <rPh sb="4" eb="5">
      <t>シ</t>
    </rPh>
    <phoneticPr fontId="3"/>
  </si>
  <si>
    <t>３回戦敗退</t>
    <rPh sb="1" eb="3">
      <t>カイセン</t>
    </rPh>
    <rPh sb="3" eb="5">
      <t>ハイタイ</t>
    </rPh>
    <phoneticPr fontId="3"/>
  </si>
  <si>
    <t>鹿児島学館</t>
    <rPh sb="0" eb="3">
      <t>カゴシマ</t>
    </rPh>
    <rPh sb="3" eb="4">
      <t>ガク</t>
    </rPh>
    <rPh sb="4" eb="5">
      <t>カン</t>
    </rPh>
    <phoneticPr fontId="3"/>
  </si>
  <si>
    <t>０－２</t>
    <phoneticPr fontId="3"/>
  </si>
  <si>
    <t>　１０勝　３敗</t>
    <rPh sb="3" eb="4">
      <t>ショウ</t>
    </rPh>
    <rPh sb="6" eb="7">
      <t>ハイ</t>
    </rPh>
    <phoneticPr fontId="3"/>
  </si>
  <si>
    <t>－</t>
    <phoneticPr fontId="3"/>
  </si>
  <si>
    <t>監　　　督</t>
    <phoneticPr fontId="3"/>
  </si>
  <si>
    <t>・</t>
    <phoneticPr fontId="3"/>
  </si>
  <si>
    <t>長崎県内大会用　　　　　　　　長崎県高等学校野球連盟</t>
    <rPh sb="0" eb="3">
      <t>ナガサキケン</t>
    </rPh>
    <rPh sb="3" eb="4">
      <t>ナイ</t>
    </rPh>
    <rPh sb="4" eb="7">
      <t>タイカイヨウ</t>
    </rPh>
    <rPh sb="15" eb="18">
      <t>ナガサキケン</t>
    </rPh>
    <rPh sb="18" eb="20">
      <t>コウトウ</t>
    </rPh>
    <rPh sb="20" eb="22">
      <t>ガッコウ</t>
    </rPh>
    <rPh sb="22" eb="24">
      <t>ヤキュウ</t>
    </rPh>
    <rPh sb="24" eb="26">
      <t>レンメイ</t>
    </rPh>
    <phoneticPr fontId="3"/>
  </si>
  <si>
    <t>優勝</t>
    <rPh sb="0" eb="2">
      <t>ユウショウ</t>
    </rPh>
    <phoneticPr fontId="3"/>
  </si>
  <si>
    <t>　地区大会</t>
    <rPh sb="1" eb="3">
      <t>チク</t>
    </rPh>
    <rPh sb="3" eb="5">
      <t>タイカイ</t>
    </rPh>
    <phoneticPr fontId="3"/>
  </si>
  <si>
    <t>　県大会</t>
    <rPh sb="1" eb="2">
      <t>ケン</t>
    </rPh>
    <rPh sb="2" eb="4">
      <t>タイカイ</t>
    </rPh>
    <phoneticPr fontId="3"/>
  </si>
  <si>
    <t>-</t>
    <phoneticPr fontId="3"/>
  </si>
  <si>
    <t>○　　○　　○</t>
    <phoneticPr fontId="3"/>
  </si>
  <si>
    <t xml:space="preserve">  （　　　）</t>
    <phoneticPr fontId="3"/>
  </si>
  <si>
    <t>（　　　）</t>
    <phoneticPr fontId="3"/>
  </si>
  <si>
    <t>（　　）</t>
    <phoneticPr fontId="3"/>
  </si>
  <si>
    <t>-</t>
    <phoneticPr fontId="3"/>
  </si>
  <si>
    <t>ＴＥＬ</t>
    <phoneticPr fontId="3"/>
  </si>
  <si>
    <t>FAX</t>
    <phoneticPr fontId="3"/>
  </si>
  <si>
    <t>数値</t>
    <rPh sb="0" eb="2">
      <t>スウチ</t>
    </rPh>
    <phoneticPr fontId="3"/>
  </si>
  <si>
    <t>投</t>
    <rPh sb="0" eb="1">
      <t>トウ</t>
    </rPh>
    <phoneticPr fontId="3"/>
  </si>
  <si>
    <t>打</t>
    <rPh sb="0" eb="1">
      <t>ダ</t>
    </rPh>
    <phoneticPr fontId="3"/>
  </si>
  <si>
    <t>年</t>
  </si>
  <si>
    <t>月</t>
  </si>
  <si>
    <t>日</t>
  </si>
  <si>
    <t>中学校</t>
  </si>
  <si>
    <t>監　督</t>
    <rPh sb="0" eb="1">
      <t>ラン</t>
    </rPh>
    <rPh sb="2" eb="3">
      <t>ヨシ</t>
    </rPh>
    <phoneticPr fontId="3"/>
  </si>
  <si>
    <r>
      <t>夏の選手権用です。地方大会用のシートとやり方は同じです。左の部員番号欄に数字を入れると投打以外は自動的にはいります。ただ、これは</t>
    </r>
    <r>
      <rPr>
        <u/>
        <sz val="16"/>
        <color indexed="9"/>
        <rFont val="ＭＳ Ｐゴシック"/>
        <family val="3"/>
        <charset val="128"/>
      </rPr>
      <t>大阪本部に送付しますので改変はできません。</t>
    </r>
    <r>
      <rPr>
        <sz val="16"/>
        <color indexed="9"/>
        <rFont val="ＭＳ Ｐゴシック"/>
        <family val="3"/>
        <charset val="128"/>
      </rPr>
      <t>勝手に作り替えないでください。また、</t>
    </r>
    <r>
      <rPr>
        <u/>
        <sz val="16"/>
        <color indexed="9"/>
        <rFont val="ＭＳ Ｐゴシック"/>
        <family val="3"/>
        <charset val="128"/>
      </rPr>
      <t>投打については○で囲まなければなりません。</t>
    </r>
    <r>
      <rPr>
        <sz val="16"/>
        <color indexed="9"/>
        <rFont val="ＭＳ Ｐゴシック"/>
        <family val="3"/>
        <charset val="128"/>
      </rPr>
      <t>その部分だけ面倒ですがお願いします。また、</t>
    </r>
    <r>
      <rPr>
        <u/>
        <sz val="16"/>
        <color indexed="9"/>
        <rFont val="ＭＳ Ｐゴシック"/>
        <family val="3"/>
        <charset val="128"/>
      </rPr>
      <t>数字は半角、フリガナは全角</t>
    </r>
    <r>
      <rPr>
        <sz val="16"/>
        <color indexed="9"/>
        <rFont val="ＭＳ Ｐゴシック"/>
        <family val="3"/>
        <charset val="128"/>
      </rPr>
      <t>と指定されていますが、そうなるように設定しております。絶対にこのシートは改変しないでください。データ入力シートの入力は気にされなくてOKです。</t>
    </r>
    <r>
      <rPr>
        <u/>
        <sz val="16"/>
        <color indexed="9"/>
        <rFont val="ＭＳ Ｐゴシック"/>
        <family val="3"/>
        <charset val="128"/>
      </rPr>
      <t xml:space="preserve">主将の ◎ </t>
    </r>
    <r>
      <rPr>
        <sz val="16"/>
        <color indexed="9"/>
        <rFont val="ＭＳ Ｐゴシック"/>
        <family val="3"/>
        <charset val="128"/>
      </rPr>
      <t>を忘れずに　この用紙は</t>
    </r>
    <r>
      <rPr>
        <u/>
        <sz val="16"/>
        <color indexed="9"/>
        <rFont val="ＭＳ Ｐゴシック"/>
        <family val="3"/>
        <charset val="128"/>
      </rPr>
      <t>B４サイズで提出</t>
    </r>
    <r>
      <rPr>
        <sz val="16"/>
        <color indexed="9"/>
        <rFont val="ＭＳ Ｐゴシック"/>
        <family val="3"/>
        <charset val="128"/>
      </rPr>
      <t>します。</t>
    </r>
    <rPh sb="0" eb="1">
      <t>ナツ</t>
    </rPh>
    <rPh sb="2" eb="5">
      <t>センシュケン</t>
    </rPh>
    <rPh sb="5" eb="6">
      <t>ヨウ</t>
    </rPh>
    <rPh sb="9" eb="11">
      <t>チホウ</t>
    </rPh>
    <rPh sb="11" eb="14">
      <t>タイカイヨウ</t>
    </rPh>
    <rPh sb="21" eb="22">
      <t>カタ</t>
    </rPh>
    <rPh sb="23" eb="24">
      <t>オナ</t>
    </rPh>
    <rPh sb="28" eb="29">
      <t>ヒダリ</t>
    </rPh>
    <rPh sb="30" eb="32">
      <t>ブイン</t>
    </rPh>
    <rPh sb="32" eb="34">
      <t>バンゴウ</t>
    </rPh>
    <rPh sb="34" eb="35">
      <t>ラン</t>
    </rPh>
    <rPh sb="36" eb="38">
      <t>スウジ</t>
    </rPh>
    <rPh sb="39" eb="40">
      <t>イ</t>
    </rPh>
    <rPh sb="43" eb="45">
      <t>トウダ</t>
    </rPh>
    <rPh sb="45" eb="47">
      <t>イガイ</t>
    </rPh>
    <rPh sb="48" eb="51">
      <t>ジドウテキ</t>
    </rPh>
    <rPh sb="64" eb="66">
      <t>オオサカ</t>
    </rPh>
    <rPh sb="66" eb="68">
      <t>ホンブ</t>
    </rPh>
    <rPh sb="69" eb="71">
      <t>ソウフ</t>
    </rPh>
    <rPh sb="76" eb="78">
      <t>カイヘン</t>
    </rPh>
    <rPh sb="85" eb="87">
      <t>カッテ</t>
    </rPh>
    <rPh sb="88" eb="89">
      <t>ツク</t>
    </rPh>
    <rPh sb="90" eb="91">
      <t>カ</t>
    </rPh>
    <rPh sb="103" eb="105">
      <t>トウダ</t>
    </rPh>
    <rPh sb="112" eb="113">
      <t>カコ</t>
    </rPh>
    <rPh sb="126" eb="128">
      <t>ブブン</t>
    </rPh>
    <rPh sb="130" eb="132">
      <t>メンドウ</t>
    </rPh>
    <rPh sb="136" eb="137">
      <t>ネガ</t>
    </rPh>
    <rPh sb="145" eb="147">
      <t>スウジ</t>
    </rPh>
    <rPh sb="148" eb="150">
      <t>ハンカク</t>
    </rPh>
    <rPh sb="156" eb="158">
      <t>ゼンカク</t>
    </rPh>
    <rPh sb="159" eb="161">
      <t>シテイ</t>
    </rPh>
    <rPh sb="176" eb="178">
      <t>セッテイ</t>
    </rPh>
    <rPh sb="185" eb="187">
      <t>ゼッタイ</t>
    </rPh>
    <rPh sb="194" eb="196">
      <t>カイヘン</t>
    </rPh>
    <rPh sb="208" eb="210">
      <t>ニュウリョク</t>
    </rPh>
    <rPh sb="214" eb="216">
      <t>ニュウリョク</t>
    </rPh>
    <rPh sb="217" eb="218">
      <t>キ</t>
    </rPh>
    <rPh sb="229" eb="231">
      <t>シュショウ</t>
    </rPh>
    <rPh sb="236" eb="237">
      <t>ワス</t>
    </rPh>
    <rPh sb="243" eb="245">
      <t>ヨウシ</t>
    </rPh>
    <rPh sb="252" eb="254">
      <t>テイシュツ</t>
    </rPh>
    <phoneticPr fontId="3"/>
  </si>
  <si>
    <t>校訓
(校是）</t>
    <rPh sb="0" eb="2">
      <t>コウクン</t>
    </rPh>
    <rPh sb="4" eb="6">
      <t>コウゼ</t>
    </rPh>
    <phoneticPr fontId="3"/>
  </si>
  <si>
    <t>０９５－＃＃＃－＃＃＃＃</t>
    <phoneticPr fontId="3"/>
  </si>
  <si>
    <t>中学校名
県外は（　）</t>
    <rPh sb="0" eb="2">
      <t>チュウガク</t>
    </rPh>
    <rPh sb="2" eb="3">
      <t>コウ</t>
    </rPh>
    <rPh sb="3" eb="4">
      <t>メイ</t>
    </rPh>
    <rPh sb="5" eb="7">
      <t>ケンガイ</t>
    </rPh>
    <phoneticPr fontId="6"/>
  </si>
  <si>
    <t>手書き用の資格証明書です。手書きされる場合は、すべての大会でこのシートを使ってください。</t>
    <rPh sb="0" eb="2">
      <t>テガ</t>
    </rPh>
    <rPh sb="3" eb="4">
      <t>ヨウ</t>
    </rPh>
    <rPh sb="5" eb="7">
      <t>シカク</t>
    </rPh>
    <rPh sb="7" eb="10">
      <t>ショウメイショ</t>
    </rPh>
    <rPh sb="13" eb="15">
      <t>テガ</t>
    </rPh>
    <rPh sb="19" eb="21">
      <t>バアイ</t>
    </rPh>
    <rPh sb="27" eb="29">
      <t>タイカイ</t>
    </rPh>
    <rPh sb="36" eb="37">
      <t>ツカ</t>
    </rPh>
    <phoneticPr fontId="3"/>
  </si>
  <si>
    <t>主　　　将</t>
    <rPh sb="0" eb="1">
      <t>シュ</t>
    </rPh>
    <rPh sb="4" eb="5">
      <t>ショウ</t>
    </rPh>
    <phoneticPr fontId="3"/>
  </si>
  <si>
    <t>背番号</t>
    <rPh sb="0" eb="3">
      <t>セバンゴウ</t>
    </rPh>
    <phoneticPr fontId="3"/>
  </si>
  <si>
    <t>◎を背番号につけ忘れる学校が多々あり、主将を副責任教師の横に表示するように致しましたが、夏の選手権用はそうすることができませんので、背番号に一応◎をつけてください。主将がベンチ入りしていない場合は従来通り、ベンチ入選手の中から代理主将の背番号に◎をつけてください。</t>
    <rPh sb="2" eb="5">
      <t>セバンゴウ</t>
    </rPh>
    <rPh sb="8" eb="9">
      <t>ワス</t>
    </rPh>
    <rPh sb="11" eb="13">
      <t>ガッコウ</t>
    </rPh>
    <rPh sb="14" eb="16">
      <t>タタ</t>
    </rPh>
    <rPh sb="19" eb="21">
      <t>シュショウ</t>
    </rPh>
    <rPh sb="22" eb="23">
      <t>フク</t>
    </rPh>
    <rPh sb="23" eb="25">
      <t>セキニン</t>
    </rPh>
    <rPh sb="25" eb="27">
      <t>キョウシ</t>
    </rPh>
    <rPh sb="28" eb="29">
      <t>ヨコ</t>
    </rPh>
    <rPh sb="30" eb="32">
      <t>ヒョウジ</t>
    </rPh>
    <rPh sb="37" eb="38">
      <t>イタ</t>
    </rPh>
    <rPh sb="44" eb="45">
      <t>ナツ</t>
    </rPh>
    <rPh sb="46" eb="49">
      <t>センシュケン</t>
    </rPh>
    <rPh sb="49" eb="50">
      <t>ヨウ</t>
    </rPh>
    <rPh sb="66" eb="69">
      <t>セバンゴウ</t>
    </rPh>
    <rPh sb="70" eb="72">
      <t>イチオウ</t>
    </rPh>
    <rPh sb="82" eb="84">
      <t>シュショウ</t>
    </rPh>
    <rPh sb="88" eb="89">
      <t>イ</t>
    </rPh>
    <rPh sb="95" eb="97">
      <t>バアイ</t>
    </rPh>
    <rPh sb="98" eb="100">
      <t>ジュウライ</t>
    </rPh>
    <rPh sb="100" eb="101">
      <t>ドオ</t>
    </rPh>
    <rPh sb="106" eb="107">
      <t>イ</t>
    </rPh>
    <rPh sb="107" eb="109">
      <t>センシュ</t>
    </rPh>
    <rPh sb="110" eb="111">
      <t>ナカ</t>
    </rPh>
    <rPh sb="113" eb="115">
      <t>ダイリ</t>
    </rPh>
    <rPh sb="115" eb="117">
      <t>シュショウ</t>
    </rPh>
    <rPh sb="118" eb="121">
      <t>セバンゴウ</t>
    </rPh>
    <phoneticPr fontId="3"/>
  </si>
  <si>
    <t>部　長</t>
    <rPh sb="0" eb="1">
      <t>ブ</t>
    </rPh>
    <rPh sb="2" eb="3">
      <t>チョウ</t>
    </rPh>
    <phoneticPr fontId="3"/>
  </si>
  <si>
    <t>副　部　長</t>
    <rPh sb="0" eb="1">
      <t>フク</t>
    </rPh>
    <rPh sb="2" eb="3">
      <t>ブ</t>
    </rPh>
    <rPh sb="4" eb="5">
      <t>チョウ</t>
    </rPh>
    <phoneticPr fontId="3"/>
  </si>
  <si>
    <t>責任教師</t>
    <rPh sb="0" eb="2">
      <t>セキニン</t>
    </rPh>
    <rPh sb="2" eb="4">
      <t>キョウシ</t>
    </rPh>
    <phoneticPr fontId="3"/>
  </si>
  <si>
    <t>※</t>
    <phoneticPr fontId="3"/>
  </si>
  <si>
    <t>部長・監督歴は硬式・軟式（学校名）も含めてご記入下さい。</t>
    <rPh sb="0" eb="2">
      <t>ブチョウ</t>
    </rPh>
    <rPh sb="3" eb="5">
      <t>カントク</t>
    </rPh>
    <rPh sb="5" eb="6">
      <t>レキ</t>
    </rPh>
    <rPh sb="7" eb="9">
      <t>コウシキ</t>
    </rPh>
    <rPh sb="10" eb="12">
      <t>ナンシキ</t>
    </rPh>
    <rPh sb="13" eb="16">
      <t>ガッコウメイ</t>
    </rPh>
    <rPh sb="18" eb="19">
      <t>フク</t>
    </rPh>
    <rPh sb="22" eb="24">
      <t>キニュウ</t>
    </rPh>
    <rPh sb="24" eb="25">
      <t>クダ</t>
    </rPh>
    <phoneticPr fontId="3"/>
  </si>
  <si>
    <t>責任教師の条件を満たしている方はすべて責任教師欄に氏名をお書き下さい</t>
    <rPh sb="0" eb="2">
      <t>セキニン</t>
    </rPh>
    <rPh sb="2" eb="4">
      <t>キョウシ</t>
    </rPh>
    <rPh sb="5" eb="7">
      <t>ジョウケン</t>
    </rPh>
    <rPh sb="8" eb="9">
      <t>ミ</t>
    </rPh>
    <rPh sb="14" eb="15">
      <t>カタ</t>
    </rPh>
    <rPh sb="19" eb="21">
      <t>セキニン</t>
    </rPh>
    <rPh sb="21" eb="23">
      <t>キョウシ</t>
    </rPh>
    <rPh sb="23" eb="24">
      <t>ラン</t>
    </rPh>
    <rPh sb="25" eb="27">
      <t>シメイ</t>
    </rPh>
    <rPh sb="29" eb="30">
      <t>カ</t>
    </rPh>
    <rPh sb="31" eb="32">
      <t>クダ</t>
    </rPh>
    <phoneticPr fontId="3"/>
  </si>
  <si>
    <t>［</t>
    <phoneticPr fontId="3"/>
  </si>
  <si>
    <t>責任教師・・・責任教師はその学校に在籍している校長、教頭、または教諭、常勤講師、臨時的任用講師で、校長が適任者として委嘱したものに限る。</t>
    <rPh sb="0" eb="2">
      <t>セキニン</t>
    </rPh>
    <rPh sb="2" eb="4">
      <t>キョウシ</t>
    </rPh>
    <phoneticPr fontId="3"/>
  </si>
  <si>
    <t>(参考）</t>
    <rPh sb="1" eb="3">
      <t>サンコウ</t>
    </rPh>
    <phoneticPr fontId="3"/>
  </si>
  <si>
    <t>副部長</t>
    <rPh sb="0" eb="3">
      <t>フクブチョウ</t>
    </rPh>
    <phoneticPr fontId="3"/>
  </si>
  <si>
    <t>副部長</t>
    <rPh sb="0" eb="3">
      <t>フクブチョウ</t>
    </rPh>
    <phoneticPr fontId="3"/>
  </si>
  <si>
    <t>※　新チームになったら変更を忘れずに！！</t>
    <rPh sb="2" eb="3">
      <t>シン</t>
    </rPh>
    <rPh sb="11" eb="13">
      <t>ヘンコウ</t>
    </rPh>
    <rPh sb="14" eb="15">
      <t>ワス</t>
    </rPh>
    <phoneticPr fontId="3"/>
  </si>
  <si>
    <t xml:space="preserve"> </t>
    <phoneticPr fontId="3"/>
  </si>
  <si>
    <r>
      <t xml:space="preserve">部　長
</t>
    </r>
    <r>
      <rPr>
        <sz val="14"/>
        <color rgb="FFFF0000"/>
        <rFont val="ＭＳ Ｐ明朝"/>
        <family val="1"/>
        <charset val="128"/>
      </rPr>
      <t>(責任教師に限る）</t>
    </r>
    <rPh sb="0" eb="1">
      <t>ブ</t>
    </rPh>
    <rPh sb="2" eb="3">
      <t>チョウ</t>
    </rPh>
    <rPh sb="5" eb="7">
      <t>セキニン</t>
    </rPh>
    <rPh sb="7" eb="9">
      <t>キョウシ</t>
    </rPh>
    <rPh sb="10" eb="11">
      <t>カギ</t>
    </rPh>
    <phoneticPr fontId="3"/>
  </si>
  <si>
    <r>
      <t>このシートは保護をかけていません。一昨年（H26)までの分は保護をかけていましたので、このデータ入力シートを一昨年分から一気にコピーする場合、一昨年分のこのシートの保護を解除してから行ってください。パスワードは　55895592　です。昨年（H２７）ダウンロードされた分は保護していませんのでそのまま、コピーして下さい　　　　　</t>
    </r>
    <r>
      <rPr>
        <b/>
        <sz val="14"/>
        <rFont val="ＭＳ Ｐゴシック"/>
        <family val="3"/>
        <charset val="128"/>
      </rPr>
      <t>「校閲」→「シートの保護」</t>
    </r>
    <rPh sb="6" eb="8">
      <t>ホゴ</t>
    </rPh>
    <rPh sb="17" eb="18">
      <t>イチ</t>
    </rPh>
    <rPh sb="18" eb="20">
      <t>サクネン</t>
    </rPh>
    <rPh sb="28" eb="29">
      <t>ブン</t>
    </rPh>
    <rPh sb="30" eb="32">
      <t>ホゴ</t>
    </rPh>
    <rPh sb="48" eb="50">
      <t>ニュウリョク</t>
    </rPh>
    <rPh sb="54" eb="55">
      <t>イチ</t>
    </rPh>
    <rPh sb="55" eb="57">
      <t>サクネン</t>
    </rPh>
    <rPh sb="57" eb="58">
      <t>ブン</t>
    </rPh>
    <rPh sb="60" eb="62">
      <t>イッキ</t>
    </rPh>
    <rPh sb="68" eb="70">
      <t>バアイ</t>
    </rPh>
    <rPh sb="71" eb="72">
      <t>イチ</t>
    </rPh>
    <rPh sb="72" eb="74">
      <t>サクネン</t>
    </rPh>
    <rPh sb="74" eb="75">
      <t>ブン</t>
    </rPh>
    <rPh sb="82" eb="84">
      <t>ホゴ</t>
    </rPh>
    <rPh sb="85" eb="87">
      <t>カイジョ</t>
    </rPh>
    <rPh sb="91" eb="92">
      <t>オコナ</t>
    </rPh>
    <rPh sb="118" eb="120">
      <t>サクネン</t>
    </rPh>
    <rPh sb="134" eb="135">
      <t>ブン</t>
    </rPh>
    <rPh sb="136" eb="138">
      <t>ホゴ</t>
    </rPh>
    <rPh sb="156" eb="157">
      <t>クダ</t>
    </rPh>
    <rPh sb="165" eb="167">
      <t>コウエツ</t>
    </rPh>
    <rPh sb="174" eb="176">
      <t>ホゴ</t>
    </rPh>
    <phoneticPr fontId="3"/>
  </si>
  <si>
    <t>長崎県内における高校野球指導歴</t>
    <rPh sb="0" eb="2">
      <t>ナガサキ</t>
    </rPh>
    <rPh sb="2" eb="4">
      <t>ケンナイ</t>
    </rPh>
    <rPh sb="8" eb="10">
      <t>コウコウ</t>
    </rPh>
    <rPh sb="10" eb="12">
      <t>ヤキュウ</t>
    </rPh>
    <rPh sb="12" eb="14">
      <t>シドウ</t>
    </rPh>
    <rPh sb="14" eb="15">
      <t>レキ</t>
    </rPh>
    <phoneticPr fontId="3"/>
  </si>
</sst>
</file>

<file path=xl/styles.xml><?xml version="1.0" encoding="utf-8"?>
<styleSheet xmlns="http://schemas.openxmlformats.org/spreadsheetml/2006/main">
  <numFmts count="5">
    <numFmt numFmtId="176" formatCode="0_);[Red]\(0\)"/>
    <numFmt numFmtId="177" formatCode="&quot;△&quot;\ #,##0;&quot;▲&quot;\ #,##0"/>
    <numFmt numFmtId="178" formatCode="[$-411]ggge&quot;年&quot;\ m&quot;月&quot;\ d&quot;日&quot;"/>
    <numFmt numFmtId="179" formatCode="[$-411]ggge&quot;年&quot;m&quot;月&quot;d&quot;日&quot;;@"/>
    <numFmt numFmtId="180" formatCode="0_ "/>
  </numFmts>
  <fonts count="9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ＤＨＰ平成明朝体W3"/>
      <family val="1"/>
      <charset val="128"/>
    </font>
    <font>
      <sz val="6"/>
      <name val="ＭＳ Ｐ明朝"/>
      <family val="1"/>
      <charset val="128"/>
    </font>
    <font>
      <sz val="14"/>
      <name val="HGPｺﾞｼｯｸM"/>
      <family val="3"/>
      <charset val="128"/>
    </font>
    <font>
      <sz val="12"/>
      <name val="ＭＳ 明朝"/>
      <family val="1"/>
      <charset val="128"/>
    </font>
    <font>
      <sz val="20"/>
      <name val="ＭＳ 明朝"/>
      <family val="1"/>
      <charset val="128"/>
    </font>
    <font>
      <b/>
      <i/>
      <sz val="12"/>
      <name val="ＭＳ 明朝"/>
      <family val="1"/>
      <charset val="128"/>
    </font>
    <font>
      <sz val="1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sz val="20"/>
      <name val="ＭＳ Ｐゴシック"/>
      <family val="3"/>
      <charset val="128"/>
    </font>
    <font>
      <sz val="11"/>
      <color indexed="10"/>
      <name val="ＭＳ Ｐゴシック"/>
      <family val="3"/>
      <charset val="128"/>
    </font>
    <font>
      <sz val="18"/>
      <name val="ＭＳ Ｐゴシック"/>
      <family val="3"/>
      <charset val="128"/>
    </font>
    <font>
      <sz val="18"/>
      <name val="ＭＳ Ｐ明朝"/>
      <family val="1"/>
      <charset val="128"/>
    </font>
    <font>
      <sz val="14"/>
      <name val="ＭＳ Ｐ明朝"/>
      <family val="1"/>
      <charset val="128"/>
    </font>
    <font>
      <sz val="11"/>
      <name val="ＭＳ Ｐ明朝"/>
      <family val="1"/>
      <charset val="128"/>
    </font>
    <font>
      <sz val="16"/>
      <name val="ＭＳ Ｐ明朝"/>
      <family val="1"/>
      <charset val="128"/>
    </font>
    <font>
      <sz val="11"/>
      <name val="ＭＳ 明朝"/>
      <family val="1"/>
      <charset val="128"/>
    </font>
    <font>
      <i/>
      <sz val="11"/>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24"/>
      <name val="ＭＳ Ｐ明朝"/>
      <family val="1"/>
      <charset val="128"/>
    </font>
    <font>
      <b/>
      <sz val="24"/>
      <name val="ＭＳ Ｐ明朝"/>
      <family val="1"/>
      <charset val="128"/>
    </font>
    <font>
      <b/>
      <sz val="11"/>
      <name val="ＭＳ Ｐ明朝"/>
      <family val="1"/>
      <charset val="128"/>
    </font>
    <font>
      <b/>
      <sz val="12"/>
      <name val="ＭＳ Ｐ明朝"/>
      <family val="1"/>
      <charset val="128"/>
    </font>
    <font>
      <b/>
      <sz val="20"/>
      <name val="ＭＳ Ｐ明朝"/>
      <family val="1"/>
      <charset val="128"/>
    </font>
    <font>
      <sz val="20"/>
      <name val="ＭＳ Ｐ明朝"/>
      <family val="1"/>
      <charset val="128"/>
    </font>
    <font>
      <sz val="13"/>
      <name val="ＭＳ Ｐ明朝"/>
      <family val="1"/>
      <charset val="128"/>
    </font>
    <font>
      <b/>
      <sz val="26"/>
      <name val="ＭＳ Ｐ明朝"/>
      <family val="1"/>
      <charset val="128"/>
    </font>
    <font>
      <sz val="26"/>
      <name val="ＭＳ Ｐゴシック"/>
      <family val="3"/>
      <charset val="128"/>
    </font>
    <font>
      <b/>
      <sz val="8.6"/>
      <name val="ＭＳ Ｐ明朝"/>
      <family val="1"/>
      <charset val="128"/>
    </font>
    <font>
      <sz val="26"/>
      <name val="ＭＳ Ｐ明朝"/>
      <family val="1"/>
      <charset val="128"/>
    </font>
    <font>
      <b/>
      <sz val="11"/>
      <color indexed="9"/>
      <name val="ＭＳ ゴシック"/>
      <family val="3"/>
      <charset val="128"/>
    </font>
    <font>
      <sz val="6"/>
      <name val="ＭＳ ゴシック"/>
      <family val="3"/>
      <charset val="128"/>
    </font>
    <font>
      <b/>
      <sz val="20"/>
      <name val="ＭＳ ゴシック"/>
      <family val="3"/>
      <charset val="128"/>
    </font>
    <font>
      <b/>
      <sz val="11"/>
      <name val="ＭＳ ゴシック"/>
      <family val="3"/>
      <charset val="128"/>
    </font>
    <font>
      <b/>
      <sz val="10"/>
      <color indexed="9"/>
      <name val="ＭＳ ゴシック"/>
      <family val="3"/>
      <charset val="128"/>
    </font>
    <font>
      <b/>
      <sz val="20"/>
      <color indexed="9"/>
      <name val="ＭＳ Ｐゴシック"/>
      <family val="3"/>
      <charset val="128"/>
    </font>
    <font>
      <sz val="12"/>
      <name val="ＭＳ ゴシック"/>
      <family val="3"/>
      <charset val="128"/>
    </font>
    <font>
      <sz val="9"/>
      <color indexed="81"/>
      <name val="ＭＳ Ｐゴシック"/>
      <family val="3"/>
      <charset val="128"/>
    </font>
    <font>
      <b/>
      <sz val="28"/>
      <name val="ＭＳ ゴシック"/>
      <family val="3"/>
      <charset val="128"/>
    </font>
    <font>
      <sz val="11"/>
      <color indexed="81"/>
      <name val="ＭＳ Ｐゴシック"/>
      <family val="3"/>
      <charset val="128"/>
    </font>
    <font>
      <b/>
      <sz val="28"/>
      <name val="ＭＳ 明朝"/>
      <family val="1"/>
      <charset val="128"/>
    </font>
    <font>
      <sz val="16"/>
      <name val="ＭＳ 明朝"/>
      <family val="1"/>
      <charset val="128"/>
    </font>
    <font>
      <b/>
      <sz val="16"/>
      <name val="ＭＳ 明朝"/>
      <family val="1"/>
      <charset val="128"/>
    </font>
    <font>
      <sz val="7"/>
      <name val="ＭＳ 明朝"/>
      <family val="1"/>
      <charset val="128"/>
    </font>
    <font>
      <sz val="11"/>
      <name val="ＭＳ ゴシック"/>
      <family val="3"/>
      <charset val="128"/>
    </font>
    <font>
      <sz val="9"/>
      <name val="ＭＳ 明朝"/>
      <family val="1"/>
      <charset val="128"/>
    </font>
    <font>
      <sz val="8"/>
      <name val="ＭＳ 明朝"/>
      <family val="1"/>
      <charset val="128"/>
    </font>
    <font>
      <sz val="14"/>
      <name val="ＭＳ 明朝"/>
      <family val="1"/>
      <charset val="128"/>
    </font>
    <font>
      <sz val="3"/>
      <name val="ＭＳ 明朝"/>
      <family val="1"/>
      <charset val="128"/>
    </font>
    <font>
      <b/>
      <sz val="20"/>
      <name val="ＭＳ 明朝"/>
      <family val="1"/>
      <charset val="128"/>
    </font>
    <font>
      <sz val="8"/>
      <name val="ＭＳ ゴシック"/>
      <family val="3"/>
      <charset val="128"/>
    </font>
    <font>
      <sz val="7"/>
      <name val="ＭＳ ゴシック"/>
      <family val="3"/>
      <charset val="128"/>
    </font>
    <font>
      <sz val="12"/>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color indexed="9"/>
      <name val="ＭＳ Ｐゴシック"/>
      <family val="3"/>
      <charset val="128"/>
    </font>
    <font>
      <b/>
      <sz val="16"/>
      <name val="ＭＳ Ｐ明朝"/>
      <family val="1"/>
      <charset val="128"/>
    </font>
    <font>
      <b/>
      <sz val="14"/>
      <name val="ＭＳ Ｐ明朝"/>
      <family val="1"/>
      <charset val="128"/>
    </font>
    <font>
      <b/>
      <sz val="14"/>
      <name val="ＭＳ Ｐゴシック"/>
      <family val="3"/>
      <charset val="128"/>
    </font>
    <font>
      <u/>
      <sz val="16"/>
      <color indexed="9"/>
      <name val="ＭＳ Ｐゴシック"/>
      <family val="3"/>
      <charset val="128"/>
    </font>
    <font>
      <b/>
      <sz val="12"/>
      <name val="ＭＳ ゴシック"/>
      <family val="3"/>
      <charset val="128"/>
    </font>
    <font>
      <b/>
      <sz val="12"/>
      <name val="ＭＳ Ｐゴシック"/>
      <family val="3"/>
      <charset val="128"/>
    </font>
    <font>
      <sz val="10"/>
      <name val="ＭＳ 明朝"/>
      <family val="1"/>
      <charset val="128"/>
    </font>
    <font>
      <u/>
      <sz val="9.35"/>
      <color indexed="12"/>
      <name val="ＭＳ Ｐゴシック"/>
      <family val="3"/>
      <charset val="128"/>
    </font>
    <font>
      <sz val="9.35"/>
      <color indexed="12"/>
      <name val="ＭＳ Ｐゴシック"/>
      <family val="3"/>
      <charset val="128"/>
    </font>
    <font>
      <b/>
      <sz val="9"/>
      <color indexed="81"/>
      <name val="ＭＳ Ｐゴシック"/>
      <family val="3"/>
      <charset val="128"/>
    </font>
    <font>
      <sz val="8"/>
      <name val="ＭＳ Ｐゴシック"/>
      <family val="3"/>
      <charset val="128"/>
    </font>
    <font>
      <b/>
      <sz val="16"/>
      <name val="ＭＳ Ｐゴシック"/>
      <family val="3"/>
      <charset val="128"/>
    </font>
    <font>
      <sz val="9"/>
      <name val="HG明朝E"/>
      <family val="1"/>
      <charset val="128"/>
    </font>
    <font>
      <sz val="9"/>
      <color rgb="FF333333"/>
      <name val="ＭＳ Ｐゴシック"/>
      <family val="3"/>
      <charset val="128"/>
    </font>
    <font>
      <b/>
      <sz val="11"/>
      <color rgb="FFFF0000"/>
      <name val="ＭＳ Ｐゴシック"/>
      <family val="3"/>
      <charset val="128"/>
    </font>
    <font>
      <sz val="14"/>
      <color rgb="FFFF0000"/>
      <name val="ＭＳ Ｐ明朝"/>
      <family val="1"/>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31"/>
        <bgColor indexed="64"/>
      </patternFill>
    </fill>
    <fill>
      <patternFill patternType="solid">
        <fgColor indexed="43"/>
        <bgColor indexed="64"/>
      </patternFill>
    </fill>
    <fill>
      <patternFill patternType="solid">
        <fgColor indexed="40"/>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1"/>
        <bgColor indexed="64"/>
      </patternFill>
    </fill>
    <fill>
      <patternFill patternType="solid">
        <fgColor indexed="50"/>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rgb="FFFFFF00"/>
        <bgColor indexed="64"/>
      </patternFill>
    </fill>
    <fill>
      <patternFill patternType="solid">
        <fgColor theme="8" tint="0.39994506668294322"/>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tted">
        <color indexed="64"/>
      </right>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bottom style="dash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right style="thin">
        <color indexed="64"/>
      </right>
      <top style="thin">
        <color indexed="64"/>
      </top>
      <bottom style="hair">
        <color indexed="64"/>
      </bottom>
      <diagonal/>
    </border>
    <border>
      <left/>
      <right/>
      <top/>
      <bottom style="hair">
        <color indexed="64"/>
      </bottom>
      <diagonal/>
    </border>
    <border>
      <left style="dotted">
        <color indexed="64"/>
      </left>
      <right style="thin">
        <color indexed="64"/>
      </right>
      <top style="dotted">
        <color indexed="64"/>
      </top>
      <bottom style="thin">
        <color indexed="64"/>
      </bottom>
      <diagonal/>
    </border>
    <border>
      <left/>
      <right/>
      <top style="hair">
        <color indexed="64"/>
      </top>
      <bottom style="hair">
        <color indexed="64"/>
      </bottom>
      <diagonal/>
    </border>
    <border>
      <left style="dotted">
        <color indexed="64"/>
      </left>
      <right style="dotted">
        <color indexed="64"/>
      </right>
      <top style="hair">
        <color indexed="64"/>
      </top>
      <bottom style="dotted">
        <color indexed="64"/>
      </bottom>
      <diagonal/>
    </border>
    <border>
      <left style="hair">
        <color indexed="64"/>
      </left>
      <right style="dotted">
        <color indexed="64"/>
      </right>
      <top style="thin">
        <color indexed="64"/>
      </top>
      <bottom style="dotted">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style="thin">
        <color indexed="64"/>
      </right>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dotted">
        <color indexed="64"/>
      </left>
      <right style="dotted">
        <color indexed="64"/>
      </right>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thin">
        <color indexed="64"/>
      </top>
      <bottom/>
      <diagonal/>
    </border>
  </borders>
  <cellStyleXfs count="44">
    <xf numFmtId="0" fontId="0" fillId="0" borderId="0"/>
    <xf numFmtId="0" fontId="65" fillId="2" borderId="0" applyNumberFormat="0" applyBorder="0" applyAlignment="0" applyProtection="0">
      <alignment vertical="center"/>
    </xf>
    <xf numFmtId="0" fontId="65" fillId="3" borderId="0" applyNumberFormat="0" applyBorder="0" applyAlignment="0" applyProtection="0">
      <alignment vertical="center"/>
    </xf>
    <xf numFmtId="0" fontId="65" fillId="4" borderId="0" applyNumberFormat="0" applyBorder="0" applyAlignment="0" applyProtection="0">
      <alignment vertical="center"/>
    </xf>
    <xf numFmtId="0" fontId="65" fillId="5" borderId="0" applyNumberFormat="0" applyBorder="0" applyAlignment="0" applyProtection="0">
      <alignment vertical="center"/>
    </xf>
    <xf numFmtId="0" fontId="65" fillId="6" borderId="0" applyNumberFormat="0" applyBorder="0" applyAlignment="0" applyProtection="0">
      <alignment vertical="center"/>
    </xf>
    <xf numFmtId="0" fontId="65" fillId="7" borderId="0" applyNumberFormat="0" applyBorder="0" applyAlignment="0" applyProtection="0">
      <alignment vertical="center"/>
    </xf>
    <xf numFmtId="0" fontId="65" fillId="8" borderId="0" applyNumberFormat="0" applyBorder="0" applyAlignment="0" applyProtection="0">
      <alignment vertical="center"/>
    </xf>
    <xf numFmtId="0" fontId="65" fillId="9" borderId="0" applyNumberFormat="0" applyBorder="0" applyAlignment="0" applyProtection="0">
      <alignment vertical="center"/>
    </xf>
    <xf numFmtId="0" fontId="65" fillId="10" borderId="0" applyNumberFormat="0" applyBorder="0" applyAlignment="0" applyProtection="0">
      <alignment vertical="center"/>
    </xf>
    <xf numFmtId="0" fontId="65" fillId="5" borderId="0" applyNumberFormat="0" applyBorder="0" applyAlignment="0" applyProtection="0">
      <alignment vertical="center"/>
    </xf>
    <xf numFmtId="0" fontId="65" fillId="8" borderId="0" applyNumberFormat="0" applyBorder="0" applyAlignment="0" applyProtection="0">
      <alignment vertical="center"/>
    </xf>
    <xf numFmtId="0" fontId="65" fillId="11" borderId="0" applyNumberFormat="0" applyBorder="0" applyAlignment="0" applyProtection="0">
      <alignment vertical="center"/>
    </xf>
    <xf numFmtId="0" fontId="66" fillId="12" borderId="0" applyNumberFormat="0" applyBorder="0" applyAlignment="0" applyProtection="0">
      <alignment vertical="center"/>
    </xf>
    <xf numFmtId="0" fontId="66" fillId="9" borderId="0" applyNumberFormat="0" applyBorder="0" applyAlignment="0" applyProtection="0">
      <alignment vertical="center"/>
    </xf>
    <xf numFmtId="0" fontId="66" fillId="10" borderId="0" applyNumberFormat="0" applyBorder="0" applyAlignment="0" applyProtection="0">
      <alignment vertical="center"/>
    </xf>
    <xf numFmtId="0" fontId="66" fillId="13" borderId="0" applyNumberFormat="0" applyBorder="0" applyAlignment="0" applyProtection="0">
      <alignment vertical="center"/>
    </xf>
    <xf numFmtId="0" fontId="66" fillId="14" borderId="0" applyNumberFormat="0" applyBorder="0" applyAlignment="0" applyProtection="0">
      <alignment vertical="center"/>
    </xf>
    <xf numFmtId="0" fontId="66" fillId="15" borderId="0" applyNumberFormat="0" applyBorder="0" applyAlignment="0" applyProtection="0">
      <alignment vertical="center"/>
    </xf>
    <xf numFmtId="0" fontId="66" fillId="16" borderId="0" applyNumberFormat="0" applyBorder="0" applyAlignment="0" applyProtection="0">
      <alignment vertical="center"/>
    </xf>
    <xf numFmtId="0" fontId="66" fillId="17" borderId="0" applyNumberFormat="0" applyBorder="0" applyAlignment="0" applyProtection="0">
      <alignment vertical="center"/>
    </xf>
    <xf numFmtId="0" fontId="66" fillId="18" borderId="0" applyNumberFormat="0" applyBorder="0" applyAlignment="0" applyProtection="0">
      <alignment vertical="center"/>
    </xf>
    <xf numFmtId="0" fontId="66" fillId="13" borderId="0" applyNumberFormat="0" applyBorder="0" applyAlignment="0" applyProtection="0">
      <alignment vertical="center"/>
    </xf>
    <xf numFmtId="0" fontId="66" fillId="14" borderId="0" applyNumberFormat="0" applyBorder="0" applyAlignment="0" applyProtection="0">
      <alignment vertical="center"/>
    </xf>
    <xf numFmtId="0" fontId="66" fillId="19" borderId="0" applyNumberFormat="0" applyBorder="0" applyAlignment="0" applyProtection="0">
      <alignment vertical="center"/>
    </xf>
    <xf numFmtId="0" fontId="67" fillId="0" borderId="0" applyNumberFormat="0" applyFill="0" applyBorder="0" applyAlignment="0" applyProtection="0">
      <alignment vertical="center"/>
    </xf>
    <xf numFmtId="0" fontId="68" fillId="20" borderId="1" applyNumberFormat="0" applyAlignment="0" applyProtection="0">
      <alignment vertical="center"/>
    </xf>
    <xf numFmtId="0" fontId="69" fillId="21" borderId="0" applyNumberFormat="0" applyBorder="0" applyAlignment="0" applyProtection="0">
      <alignment vertical="center"/>
    </xf>
    <xf numFmtId="0" fontId="89"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70" fillId="0" borderId="3" applyNumberFormat="0" applyFill="0" applyAlignment="0" applyProtection="0">
      <alignment vertical="center"/>
    </xf>
    <xf numFmtId="0" fontId="71" fillId="3" borderId="0" applyNumberFormat="0" applyBorder="0" applyAlignment="0" applyProtection="0">
      <alignment vertical="center"/>
    </xf>
    <xf numFmtId="0" fontId="72" fillId="23" borderId="4" applyNumberFormat="0" applyAlignment="0" applyProtection="0">
      <alignment vertical="center"/>
    </xf>
    <xf numFmtId="0" fontId="17" fillId="0" borderId="0" applyNumberFormat="0" applyFill="0" applyBorder="0" applyAlignment="0" applyProtection="0">
      <alignment vertical="center"/>
    </xf>
    <xf numFmtId="0" fontId="73" fillId="0" borderId="5" applyNumberFormat="0" applyFill="0" applyAlignment="0" applyProtection="0">
      <alignment vertical="center"/>
    </xf>
    <xf numFmtId="0" fontId="74" fillId="0" borderId="6" applyNumberFormat="0" applyFill="0" applyAlignment="0" applyProtection="0">
      <alignment vertical="center"/>
    </xf>
    <xf numFmtId="0" fontId="75" fillId="0" borderId="7" applyNumberFormat="0" applyFill="0" applyAlignment="0" applyProtection="0">
      <alignment vertical="center"/>
    </xf>
    <xf numFmtId="0" fontId="75" fillId="0" borderId="0" applyNumberFormat="0" applyFill="0" applyBorder="0" applyAlignment="0" applyProtection="0">
      <alignment vertical="center"/>
    </xf>
    <xf numFmtId="0" fontId="76" fillId="0" borderId="8" applyNumberFormat="0" applyFill="0" applyAlignment="0" applyProtection="0">
      <alignment vertical="center"/>
    </xf>
    <xf numFmtId="0" fontId="77" fillId="23" borderId="9" applyNumberFormat="0" applyAlignment="0" applyProtection="0">
      <alignment vertical="center"/>
    </xf>
    <xf numFmtId="0" fontId="78" fillId="0" borderId="0" applyNumberFormat="0" applyFill="0" applyBorder="0" applyAlignment="0" applyProtection="0">
      <alignment vertical="center"/>
    </xf>
    <xf numFmtId="0" fontId="79" fillId="7" borderId="4" applyNumberFormat="0" applyAlignment="0" applyProtection="0">
      <alignment vertical="center"/>
    </xf>
    <xf numFmtId="0" fontId="2" fillId="0" borderId="0">
      <alignment vertical="center"/>
    </xf>
    <xf numFmtId="0" fontId="80" fillId="4" borderId="0" applyNumberFormat="0" applyBorder="0" applyAlignment="0" applyProtection="0">
      <alignment vertical="center"/>
    </xf>
  </cellStyleXfs>
  <cellXfs count="1546">
    <xf numFmtId="0" fontId="0" fillId="0" borderId="0" xfId="0"/>
    <xf numFmtId="0" fontId="0" fillId="0" borderId="0" xfId="0" applyBorder="1"/>
    <xf numFmtId="0" fontId="0" fillId="0" borderId="0" xfId="0" applyAlignment="1">
      <alignment horizontal="center"/>
    </xf>
    <xf numFmtId="0" fontId="0" fillId="0" borderId="0" xfId="0" applyBorder="1" applyAlignment="1">
      <alignment horizontal="center" vertical="center"/>
    </xf>
    <xf numFmtId="0" fontId="15" fillId="0" borderId="0" xfId="0" applyFont="1"/>
    <xf numFmtId="0" fontId="0" fillId="24" borderId="10" xfId="0" applyFill="1" applyBorder="1"/>
    <xf numFmtId="0" fontId="0" fillId="24" borderId="0" xfId="0" applyFill="1" applyBorder="1"/>
    <xf numFmtId="0" fontId="0" fillId="24" borderId="11" xfId="0" applyFill="1" applyBorder="1"/>
    <xf numFmtId="0" fontId="0" fillId="0" borderId="11" xfId="0" applyBorder="1" applyAlignment="1">
      <alignment horizontal="center" vertical="center"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0" fillId="0" borderId="16" xfId="0" applyBorder="1" applyAlignment="1">
      <alignment horizontal="center" vertical="center" shrinkToFit="1"/>
    </xf>
    <xf numFmtId="0" fontId="0" fillId="25" borderId="0" xfId="0" applyFill="1"/>
    <xf numFmtId="0" fontId="15" fillId="25" borderId="0" xfId="0" applyFont="1" applyFill="1"/>
    <xf numFmtId="0" fontId="0" fillId="25" borderId="0" xfId="0" applyFill="1" applyBorder="1"/>
    <xf numFmtId="0" fontId="0" fillId="25" borderId="11" xfId="0" applyFill="1" applyBorder="1"/>
    <xf numFmtId="0" fontId="4" fillId="25" borderId="0" xfId="0" applyFont="1" applyFill="1" applyAlignment="1">
      <alignment horizontal="right"/>
    </xf>
    <xf numFmtId="0" fontId="20" fillId="24" borderId="0" xfId="0" applyFont="1" applyFill="1" applyBorder="1"/>
    <xf numFmtId="0" fontId="21" fillId="24" borderId="0" xfId="0" applyFont="1" applyFill="1" applyBorder="1"/>
    <xf numFmtId="0" fontId="0" fillId="25" borderId="17" xfId="0" applyFill="1" applyBorder="1"/>
    <xf numFmtId="0" fontId="0" fillId="25" borderId="18" xfId="0" applyFill="1" applyBorder="1"/>
    <xf numFmtId="0" fontId="0" fillId="25" borderId="19" xfId="0" applyFill="1" applyBorder="1"/>
    <xf numFmtId="0" fontId="0" fillId="25" borderId="20" xfId="0" applyFill="1" applyBorder="1"/>
    <xf numFmtId="0" fontId="0" fillId="25" borderId="21" xfId="0" applyFill="1" applyBorder="1"/>
    <xf numFmtId="0" fontId="0" fillId="25" borderId="22" xfId="0" applyFill="1" applyBorder="1"/>
    <xf numFmtId="0" fontId="0" fillId="25" borderId="23" xfId="0" applyFill="1" applyBorder="1"/>
    <xf numFmtId="0" fontId="0" fillId="24" borderId="24" xfId="0" applyFill="1" applyBorder="1"/>
    <xf numFmtId="0" fontId="0" fillId="24" borderId="25" xfId="0" applyFill="1" applyBorder="1"/>
    <xf numFmtId="0" fontId="0" fillId="24" borderId="20" xfId="0" applyFill="1" applyBorder="1"/>
    <xf numFmtId="0" fontId="0" fillId="24" borderId="21" xfId="0" applyFill="1" applyBorder="1"/>
    <xf numFmtId="0" fontId="0" fillId="24" borderId="22" xfId="0" applyFill="1" applyBorder="1"/>
    <xf numFmtId="0" fontId="0" fillId="24" borderId="23" xfId="0" applyFill="1" applyBorder="1"/>
    <xf numFmtId="0" fontId="0" fillId="0" borderId="21" xfId="0" applyBorder="1"/>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0" fillId="28" borderId="0" xfId="0" applyFill="1"/>
    <xf numFmtId="0" fontId="0" fillId="28" borderId="0" xfId="0" applyFill="1" applyAlignment="1"/>
    <xf numFmtId="0" fontId="7" fillId="28" borderId="0" xfId="0" applyFont="1" applyFill="1" applyBorder="1" applyAlignment="1" applyProtection="1">
      <alignment horizontal="center" vertical="center"/>
      <protection locked="0"/>
    </xf>
    <xf numFmtId="0" fontId="7" fillId="28" borderId="0" xfId="0" applyFont="1" applyFill="1" applyBorder="1" applyAlignment="1" applyProtection="1">
      <alignment horizontal="center" vertical="center" wrapText="1"/>
      <protection locked="0"/>
    </xf>
    <xf numFmtId="0" fontId="24" fillId="28" borderId="0" xfId="0" applyFont="1" applyFill="1"/>
    <xf numFmtId="0" fontId="15" fillId="28" borderId="0" xfId="0" applyFont="1" applyFill="1"/>
    <xf numFmtId="0" fontId="5" fillId="28" borderId="0" xfId="0" applyFont="1" applyFill="1" applyBorder="1" applyAlignment="1">
      <alignment horizontal="justify" vertical="justify" wrapText="1"/>
    </xf>
    <xf numFmtId="0" fontId="5" fillId="28" borderId="0" xfId="0" applyFont="1" applyFill="1" applyAlignment="1">
      <alignment horizontal="justify" vertical="justify" wrapText="1"/>
    </xf>
    <xf numFmtId="49" fontId="0" fillId="28" borderId="0" xfId="0" applyNumberFormat="1" applyFill="1"/>
    <xf numFmtId="49" fontId="0" fillId="28" borderId="0" xfId="0" applyNumberFormat="1" applyFill="1" applyBorder="1"/>
    <xf numFmtId="0" fontId="0" fillId="28" borderId="0" xfId="0" applyFill="1" applyBorder="1"/>
    <xf numFmtId="0" fontId="16" fillId="28" borderId="16" xfId="0" applyFont="1" applyFill="1" applyBorder="1" applyAlignment="1">
      <alignment horizontal="center" vertical="center"/>
    </xf>
    <xf numFmtId="0" fontId="0" fillId="28" borderId="0" xfId="0" applyFill="1" applyAlignment="1">
      <alignment horizontal="center" vertical="center"/>
    </xf>
    <xf numFmtId="0" fontId="0" fillId="25" borderId="0" xfId="0" applyFill="1" applyAlignment="1">
      <alignment horizontal="center"/>
    </xf>
    <xf numFmtId="0" fontId="0" fillId="25" borderId="0" xfId="0" applyFill="1" applyAlignment="1">
      <alignment horizontal="center" vertical="center"/>
    </xf>
    <xf numFmtId="0" fontId="8" fillId="28" borderId="0" xfId="0" applyFont="1" applyFill="1"/>
    <xf numFmtId="0" fontId="10" fillId="25" borderId="13" xfId="0" applyFont="1" applyFill="1" applyBorder="1" applyAlignment="1">
      <alignment horizontal="center" vertical="center"/>
    </xf>
    <xf numFmtId="0" fontId="10" fillId="25" borderId="26" xfId="0" applyFont="1" applyFill="1" applyBorder="1" applyAlignment="1">
      <alignment horizontal="center" vertical="center"/>
    </xf>
    <xf numFmtId="0" fontId="0" fillId="28" borderId="0" xfId="0" applyFill="1" applyAlignment="1">
      <alignment horizontal="center"/>
    </xf>
    <xf numFmtId="0" fontId="16" fillId="28" borderId="0" xfId="0" applyFont="1" applyFill="1" applyAlignment="1">
      <alignment horizontal="center" vertical="center"/>
    </xf>
    <xf numFmtId="0" fontId="0" fillId="0" borderId="0" xfId="0" applyAlignment="1">
      <alignment horizontal="center" vertical="center"/>
    </xf>
    <xf numFmtId="0" fontId="8" fillId="28" borderId="0" xfId="0" applyFont="1" applyFill="1" applyAlignment="1">
      <alignment horizontal="center"/>
    </xf>
    <xf numFmtId="57" fontId="0" fillId="25" borderId="0" xfId="0" applyNumberFormat="1" applyFill="1"/>
    <xf numFmtId="49" fontId="4" fillId="29" borderId="27" xfId="0" applyNumberFormat="1" applyFont="1" applyFill="1" applyBorder="1" applyAlignment="1" applyProtection="1">
      <alignment horizontal="center" vertical="center"/>
      <protection locked="0"/>
    </xf>
    <xf numFmtId="49" fontId="4" fillId="29" borderId="28" xfId="0" applyNumberFormat="1" applyFont="1" applyFill="1" applyBorder="1" applyAlignment="1" applyProtection="1">
      <alignment horizontal="center" vertical="center"/>
      <protection locked="0"/>
    </xf>
    <xf numFmtId="49" fontId="4" fillId="29" borderId="29" xfId="0" applyNumberFormat="1" applyFont="1" applyFill="1" applyBorder="1" applyAlignment="1" applyProtection="1">
      <alignment horizontal="center" vertical="center"/>
      <protection locked="0"/>
    </xf>
    <xf numFmtId="49" fontId="8" fillId="29" borderId="29" xfId="0" applyNumberFormat="1" applyFont="1" applyFill="1" applyBorder="1" applyAlignment="1" applyProtection="1">
      <alignment horizontal="center" vertical="center"/>
      <protection locked="0"/>
    </xf>
    <xf numFmtId="49" fontId="0" fillId="29" borderId="29" xfId="0" applyNumberFormat="1" applyFill="1" applyBorder="1" applyAlignment="1" applyProtection="1">
      <alignment horizontal="center" vertical="center"/>
      <protection locked="0"/>
    </xf>
    <xf numFmtId="49" fontId="4" fillId="29" borderId="30" xfId="0" applyNumberFormat="1" applyFont="1" applyFill="1" applyBorder="1" applyAlignment="1" applyProtection="1">
      <alignment horizontal="center" vertical="center"/>
      <protection locked="0"/>
    </xf>
    <xf numFmtId="176" fontId="0" fillId="25" borderId="0" xfId="0" applyNumberFormat="1" applyFill="1"/>
    <xf numFmtId="0" fontId="0" fillId="28" borderId="0" xfId="0" applyFill="1" applyBorder="1" applyAlignment="1"/>
    <xf numFmtId="0" fontId="15" fillId="25" borderId="0" xfId="0" applyFont="1" applyFill="1" applyBorder="1" applyAlignment="1">
      <alignment horizontal="center" vertical="center"/>
    </xf>
    <xf numFmtId="0" fontId="4" fillId="28" borderId="0" xfId="0" applyFont="1" applyFill="1" applyBorder="1" applyAlignment="1">
      <alignment horizontal="right" vertical="center"/>
    </xf>
    <xf numFmtId="0" fontId="0" fillId="28" borderId="0" xfId="0" applyFill="1" applyProtection="1"/>
    <xf numFmtId="0" fontId="22" fillId="25" borderId="0" xfId="0" applyFont="1" applyFill="1" applyBorder="1" applyAlignment="1">
      <alignment horizontal="center" vertical="center"/>
    </xf>
    <xf numFmtId="0" fontId="19" fillId="25" borderId="0" xfId="0" applyFont="1" applyFill="1" applyBorder="1" applyAlignment="1">
      <alignment horizontal="center" vertical="center"/>
    </xf>
    <xf numFmtId="0" fontId="21" fillId="25" borderId="0" xfId="0" applyFont="1" applyFill="1"/>
    <xf numFmtId="0" fontId="20" fillId="25" borderId="0" xfId="0" applyFont="1" applyFill="1" applyAlignment="1">
      <alignment horizontal="left" vertical="center"/>
    </xf>
    <xf numFmtId="0" fontId="25" fillId="25" borderId="0" xfId="0" applyFont="1" applyFill="1" applyAlignment="1">
      <alignment horizontal="center" vertical="center"/>
    </xf>
    <xf numFmtId="0" fontId="25" fillId="25" borderId="0" xfId="0" applyFont="1" applyFill="1" applyAlignment="1"/>
    <xf numFmtId="0" fontId="20" fillId="25" borderId="31" xfId="0" applyFont="1" applyFill="1" applyBorder="1" applyAlignment="1"/>
    <xf numFmtId="0" fontId="21" fillId="25" borderId="31" xfId="0" applyFont="1" applyFill="1" applyBorder="1" applyAlignment="1">
      <alignment horizontal="right" vertical="center"/>
    </xf>
    <xf numFmtId="0" fontId="21" fillId="25" borderId="0" xfId="0" applyFont="1" applyFill="1" applyBorder="1"/>
    <xf numFmtId="0" fontId="25" fillId="25" borderId="0" xfId="0" applyFont="1" applyFill="1" applyBorder="1" applyAlignment="1">
      <alignment horizontal="center" vertical="center"/>
    </xf>
    <xf numFmtId="0" fontId="21" fillId="25" borderId="0" xfId="0" applyFont="1" applyFill="1" applyBorder="1" applyAlignment="1">
      <alignment horizontal="center" vertical="center"/>
    </xf>
    <xf numFmtId="0" fontId="25" fillId="25" borderId="0" xfId="0" applyFont="1" applyFill="1" applyBorder="1" applyAlignment="1">
      <alignment horizontal="center" vertical="center" shrinkToFit="1"/>
    </xf>
    <xf numFmtId="0" fontId="20" fillId="25" borderId="0" xfId="0" applyFont="1" applyFill="1" applyBorder="1" applyAlignment="1">
      <alignment horizontal="center" vertical="center"/>
    </xf>
    <xf numFmtId="0" fontId="20" fillId="25" borderId="18" xfId="0" applyFont="1" applyFill="1" applyBorder="1" applyAlignment="1">
      <alignment horizontal="center" vertical="center"/>
    </xf>
    <xf numFmtId="0" fontId="20" fillId="25" borderId="11" xfId="0" applyFont="1" applyFill="1" applyBorder="1" applyAlignment="1">
      <alignment horizontal="center" vertical="center"/>
    </xf>
    <xf numFmtId="0" fontId="25" fillId="25" borderId="11" xfId="0" applyFont="1" applyFill="1" applyBorder="1" applyAlignment="1">
      <alignment horizontal="center" vertical="center"/>
    </xf>
    <xf numFmtId="0" fontId="25" fillId="25" borderId="11" xfId="0" applyFont="1" applyFill="1" applyBorder="1" applyAlignment="1">
      <alignment horizontal="right" vertical="center"/>
    </xf>
    <xf numFmtId="0" fontId="21" fillId="25" borderId="32" xfId="0" applyFont="1" applyFill="1" applyBorder="1" applyAlignment="1">
      <alignment horizontal="center" vertical="center"/>
    </xf>
    <xf numFmtId="0" fontId="21" fillId="25" borderId="0" xfId="0" applyFont="1" applyFill="1" applyProtection="1">
      <protection locked="0"/>
    </xf>
    <xf numFmtId="0" fontId="21" fillId="25" borderId="0" xfId="0" applyFont="1" applyFill="1" applyAlignment="1">
      <alignment horizontal="center" vertical="center"/>
    </xf>
    <xf numFmtId="0" fontId="21" fillId="25" borderId="33" xfId="0" applyFont="1" applyFill="1" applyBorder="1" applyAlignment="1">
      <alignment horizontal="center" vertical="center"/>
    </xf>
    <xf numFmtId="0" fontId="21" fillId="25" borderId="34" xfId="0" applyFont="1" applyFill="1" applyBorder="1" applyAlignment="1">
      <alignment horizontal="center" vertical="center"/>
    </xf>
    <xf numFmtId="0" fontId="21" fillId="25" borderId="14" xfId="0" applyFont="1" applyFill="1" applyBorder="1" applyAlignment="1" applyProtection="1">
      <alignment horizontal="center" vertical="center"/>
      <protection locked="0"/>
    </xf>
    <xf numFmtId="0" fontId="27" fillId="25" borderId="35" xfId="0" applyFont="1" applyFill="1" applyBorder="1" applyAlignment="1">
      <alignment horizontal="center" vertical="center" wrapText="1"/>
    </xf>
    <xf numFmtId="0" fontId="28" fillId="25" borderId="35" xfId="0" applyFont="1" applyFill="1" applyBorder="1" applyAlignment="1">
      <alignment horizontal="center" vertical="center" wrapText="1"/>
    </xf>
    <xf numFmtId="0" fontId="28" fillId="25" borderId="36" xfId="0" applyFont="1" applyFill="1" applyBorder="1" applyAlignment="1">
      <alignment horizontal="left" vertical="center" wrapText="1"/>
    </xf>
    <xf numFmtId="0" fontId="21" fillId="25" borderId="15" xfId="0" applyFont="1" applyFill="1" applyBorder="1" applyAlignment="1" applyProtection="1">
      <alignment horizontal="center" vertical="center"/>
      <protection locked="0"/>
    </xf>
    <xf numFmtId="0" fontId="21" fillId="25" borderId="37" xfId="0" applyFont="1" applyFill="1" applyBorder="1" applyAlignment="1" applyProtection="1">
      <alignment horizontal="center" vertical="center"/>
      <protection locked="0"/>
    </xf>
    <xf numFmtId="0" fontId="21" fillId="25" borderId="31" xfId="0" applyFont="1" applyFill="1" applyBorder="1" applyAlignment="1" applyProtection="1">
      <alignment horizontal="center" vertical="center"/>
      <protection locked="0"/>
    </xf>
    <xf numFmtId="0" fontId="21" fillId="25" borderId="38" xfId="0" applyFont="1" applyFill="1" applyBorder="1" applyAlignment="1" applyProtection="1">
      <alignment horizontal="center" vertical="center"/>
      <protection locked="0"/>
    </xf>
    <xf numFmtId="0" fontId="21" fillId="25" borderId="39" xfId="0" applyFont="1" applyFill="1" applyBorder="1" applyAlignment="1" applyProtection="1">
      <alignment horizontal="center" vertical="center"/>
      <protection locked="0"/>
    </xf>
    <xf numFmtId="0" fontId="21" fillId="25" borderId="40" xfId="0" applyFont="1" applyFill="1" applyBorder="1" applyAlignment="1" applyProtection="1">
      <alignment horizontal="center" vertical="center"/>
      <protection locked="0"/>
    </xf>
    <xf numFmtId="0" fontId="28" fillId="25" borderId="35" xfId="0" applyFont="1" applyFill="1" applyBorder="1" applyAlignment="1">
      <alignment horizontal="center" vertical="center"/>
    </xf>
    <xf numFmtId="0" fontId="28" fillId="25" borderId="41" xfId="0" applyFont="1" applyFill="1" applyBorder="1" applyAlignment="1">
      <alignment horizontal="center" vertical="center"/>
    </xf>
    <xf numFmtId="0" fontId="21" fillId="25" borderId="0" xfId="0" applyFont="1" applyFill="1" applyAlignment="1">
      <alignment horizontal="distributed" vertical="center"/>
    </xf>
    <xf numFmtId="0" fontId="2" fillId="25" borderId="10" xfId="0" applyFont="1" applyFill="1" applyBorder="1" applyAlignment="1" applyProtection="1">
      <alignment horizontal="center" vertical="center"/>
      <protection locked="0"/>
    </xf>
    <xf numFmtId="0" fontId="2" fillId="25" borderId="14" xfId="0" applyFont="1" applyFill="1" applyBorder="1" applyAlignment="1" applyProtection="1">
      <alignment horizontal="center" vertical="center"/>
      <protection locked="0"/>
    </xf>
    <xf numFmtId="0" fontId="2" fillId="25" borderId="0" xfId="0" applyFont="1" applyFill="1" applyBorder="1" applyAlignment="1" applyProtection="1">
      <alignment horizontal="center" vertical="center"/>
      <protection locked="0"/>
    </xf>
    <xf numFmtId="0" fontId="2" fillId="25" borderId="42" xfId="0" applyFont="1" applyFill="1" applyBorder="1" applyAlignment="1" applyProtection="1">
      <alignment horizontal="center" vertical="center"/>
      <protection locked="0"/>
    </xf>
    <xf numFmtId="0" fontId="2" fillId="25" borderId="15" xfId="0" applyFont="1" applyFill="1" applyBorder="1" applyAlignment="1" applyProtection="1">
      <alignment horizontal="center" vertical="center"/>
      <protection locked="0"/>
    </xf>
    <xf numFmtId="0" fontId="2" fillId="25" borderId="11" xfId="0" applyFont="1" applyFill="1" applyBorder="1" applyAlignment="1" applyProtection="1">
      <alignment horizontal="center" vertical="center"/>
      <protection locked="0"/>
    </xf>
    <xf numFmtId="0" fontId="2" fillId="25" borderId="43" xfId="0" applyFont="1" applyFill="1" applyBorder="1" applyAlignment="1" applyProtection="1">
      <alignment horizontal="center" vertical="center"/>
      <protection locked="0"/>
    </xf>
    <xf numFmtId="0" fontId="2" fillId="25" borderId="21" xfId="0" applyFont="1" applyFill="1" applyBorder="1" applyAlignment="1" applyProtection="1">
      <alignment horizontal="center" vertical="center"/>
      <protection locked="0"/>
    </xf>
    <xf numFmtId="0" fontId="2" fillId="25" borderId="23" xfId="0" applyFont="1" applyFill="1" applyBorder="1" applyAlignment="1" applyProtection="1">
      <alignment horizontal="center" vertical="center"/>
      <protection locked="0"/>
    </xf>
    <xf numFmtId="0" fontId="21" fillId="25" borderId="17" xfId="0" applyFont="1" applyFill="1" applyBorder="1"/>
    <xf numFmtId="0" fontId="21" fillId="25" borderId="18" xfId="0" applyFont="1" applyFill="1" applyBorder="1"/>
    <xf numFmtId="0" fontId="21" fillId="25" borderId="19" xfId="0" applyFont="1" applyFill="1" applyBorder="1"/>
    <xf numFmtId="0" fontId="21" fillId="25" borderId="20" xfId="0" applyFont="1" applyFill="1" applyBorder="1"/>
    <xf numFmtId="0" fontId="21" fillId="25" borderId="21" xfId="0" applyFont="1" applyFill="1" applyBorder="1"/>
    <xf numFmtId="0" fontId="21" fillId="25" borderId="0" xfId="0" applyFont="1" applyFill="1" applyBorder="1" applyAlignment="1"/>
    <xf numFmtId="0" fontId="21" fillId="25" borderId="44" xfId="0" applyFont="1" applyFill="1" applyBorder="1"/>
    <xf numFmtId="0" fontId="21" fillId="25" borderId="16" xfId="0" applyFont="1" applyFill="1" applyBorder="1"/>
    <xf numFmtId="0" fontId="21" fillId="25" borderId="45" xfId="0" applyFont="1" applyFill="1" applyBorder="1"/>
    <xf numFmtId="0" fontId="20" fillId="25" borderId="40" xfId="0" applyFont="1" applyFill="1" applyBorder="1"/>
    <xf numFmtId="0" fontId="20" fillId="25" borderId="10" xfId="0" applyFont="1" applyFill="1" applyBorder="1"/>
    <xf numFmtId="0" fontId="20" fillId="25" borderId="46" xfId="0" applyFont="1" applyFill="1" applyBorder="1"/>
    <xf numFmtId="0" fontId="20" fillId="25" borderId="15" xfId="0" applyFont="1" applyFill="1" applyBorder="1" applyAlignment="1"/>
    <xf numFmtId="0" fontId="20" fillId="25" borderId="11" xfId="0" applyFont="1" applyFill="1" applyBorder="1" applyAlignment="1"/>
    <xf numFmtId="0" fontId="25" fillId="25" borderId="11" xfId="0" applyFont="1" applyFill="1" applyBorder="1" applyAlignment="1">
      <alignment horizontal="center"/>
    </xf>
    <xf numFmtId="0" fontId="20" fillId="25" borderId="0" xfId="0" applyFont="1" applyFill="1" applyBorder="1" applyAlignment="1"/>
    <xf numFmtId="0" fontId="25" fillId="25" borderId="10" xfId="0" applyFont="1" applyFill="1" applyBorder="1" applyAlignment="1"/>
    <xf numFmtId="0" fontId="26" fillId="25" borderId="0" xfId="0" applyFont="1" applyFill="1" applyBorder="1" applyAlignment="1">
      <alignment horizontal="left"/>
    </xf>
    <xf numFmtId="0" fontId="28" fillId="25" borderId="47" xfId="0" applyFont="1" applyFill="1" applyBorder="1" applyAlignment="1">
      <alignment horizontal="center" vertical="center" wrapText="1"/>
    </xf>
    <xf numFmtId="0" fontId="22" fillId="25" borderId="0" xfId="0" applyFont="1" applyFill="1" applyBorder="1" applyAlignment="1">
      <alignment horizontal="center"/>
    </xf>
    <xf numFmtId="0" fontId="21" fillId="25" borderId="48" xfId="0" applyFont="1" applyFill="1" applyBorder="1" applyAlignment="1"/>
    <xf numFmtId="0" fontId="28" fillId="25" borderId="47" xfId="0" applyFont="1" applyFill="1" applyBorder="1" applyAlignment="1">
      <alignment horizontal="center" wrapText="1"/>
    </xf>
    <xf numFmtId="0" fontId="25" fillId="25" borderId="31" xfId="0" applyFont="1" applyFill="1" applyBorder="1" applyAlignment="1">
      <alignment horizontal="center" vertical="center" shrinkToFit="1"/>
    </xf>
    <xf numFmtId="0" fontId="21" fillId="25" borderId="0" xfId="0" applyFont="1" applyFill="1" applyAlignment="1">
      <alignment horizontal="right" vertical="center"/>
    </xf>
    <xf numFmtId="0" fontId="25" fillId="25" borderId="0" xfId="0" applyFont="1" applyFill="1" applyBorder="1" applyAlignment="1">
      <alignment horizontal="center"/>
    </xf>
    <xf numFmtId="0" fontId="21" fillId="25" borderId="16" xfId="0" applyFont="1" applyFill="1" applyBorder="1" applyAlignment="1"/>
    <xf numFmtId="0" fontId="32" fillId="25" borderId="18" xfId="0" applyFont="1" applyFill="1" applyBorder="1" applyAlignment="1">
      <alignment horizontal="center"/>
    </xf>
    <xf numFmtId="0" fontId="25" fillId="25" borderId="0" xfId="0" applyFont="1" applyFill="1" applyAlignment="1" applyProtection="1">
      <alignment horizontal="distributed" vertical="center"/>
      <protection locked="0"/>
    </xf>
    <xf numFmtId="0" fontId="25" fillId="25" borderId="0" xfId="0" applyFont="1" applyFill="1" applyAlignment="1" applyProtection="1">
      <alignment horizontal="distributed"/>
      <protection locked="0"/>
    </xf>
    <xf numFmtId="0" fontId="20" fillId="25" borderId="0" xfId="0" applyFont="1" applyFill="1" applyBorder="1" applyAlignment="1">
      <alignment horizontal="distributed" vertical="center"/>
    </xf>
    <xf numFmtId="0" fontId="20" fillId="25" borderId="0" xfId="0" applyFont="1" applyFill="1" applyBorder="1" applyAlignment="1">
      <alignment horizontal="distributed" vertical="center" shrinkToFit="1"/>
    </xf>
    <xf numFmtId="0" fontId="21" fillId="0" borderId="0" xfId="0" applyFont="1" applyAlignment="1">
      <alignment horizontal="distributed" vertical="center"/>
    </xf>
    <xf numFmtId="0" fontId="20" fillId="25" borderId="0" xfId="0" applyFont="1" applyFill="1" applyAlignment="1">
      <alignment horizontal="right" vertical="center"/>
    </xf>
    <xf numFmtId="0" fontId="21" fillId="25" borderId="0" xfId="0" applyFont="1" applyFill="1" applyBorder="1" applyAlignment="1">
      <alignment horizontal="right" vertical="center"/>
    </xf>
    <xf numFmtId="0" fontId="22" fillId="25" borderId="0" xfId="0" applyFont="1" applyFill="1" applyBorder="1"/>
    <xf numFmtId="0" fontId="26" fillId="25" borderId="0" xfId="0" applyFont="1" applyFill="1" applyBorder="1" applyAlignment="1">
      <alignment horizontal="center" vertical="center"/>
    </xf>
    <xf numFmtId="0" fontId="25" fillId="25" borderId="0" xfId="0" applyFont="1" applyFill="1" applyBorder="1"/>
    <xf numFmtId="0" fontId="0" fillId="0" borderId="0" xfId="0" applyAlignment="1"/>
    <xf numFmtId="0" fontId="0" fillId="0" borderId="0" xfId="0" applyBorder="1" applyAlignment="1"/>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left" vertical="center" shrinkToFit="1"/>
    </xf>
    <xf numFmtId="0" fontId="0" fillId="0" borderId="0" xfId="0" applyAlignment="1">
      <alignment vertical="center"/>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40" fillId="0" borderId="0" xfId="0" applyFont="1" applyFill="1" applyAlignment="1">
      <alignment horizontal="center" vertical="center" shrinkToFit="1"/>
    </xf>
    <xf numFmtId="0" fontId="0" fillId="0" borderId="0" xfId="0" applyBorder="1" applyAlignment="1">
      <alignment horizontal="center" vertical="center" shrinkToFit="1"/>
    </xf>
    <xf numFmtId="49" fontId="42" fillId="0" borderId="0" xfId="0" applyNumberFormat="1" applyFont="1" applyBorder="1" applyAlignment="1">
      <alignment horizontal="left" vertical="center"/>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NumberFormat="1" applyBorder="1" applyAlignment="1">
      <alignment horizontal="center" vertical="center" shrinkToFit="1"/>
    </xf>
    <xf numFmtId="0" fontId="0" fillId="0" borderId="38" xfId="0" applyBorder="1" applyAlignment="1">
      <alignment horizontal="center" vertical="center" shrinkToFit="1"/>
    </xf>
    <xf numFmtId="0" fontId="0" fillId="0" borderId="0" xfId="0" applyBorder="1" applyAlignment="1">
      <alignment vertical="center"/>
    </xf>
    <xf numFmtId="0" fontId="0" fillId="0" borderId="49" xfId="0" applyNumberFormat="1" applyBorder="1" applyAlignment="1">
      <alignment horizontal="center" vertical="center" shrinkToFit="1"/>
    </xf>
    <xf numFmtId="0" fontId="0" fillId="0" borderId="50" xfId="0" applyNumberFormat="1" applyBorder="1" applyAlignment="1">
      <alignment horizontal="center" vertical="center" shrinkToFit="1"/>
    </xf>
    <xf numFmtId="0" fontId="0" fillId="0" borderId="51" xfId="0" applyNumberFormat="1" applyBorder="1" applyAlignment="1">
      <alignment horizontal="center" vertical="center" shrinkToFit="1"/>
    </xf>
    <xf numFmtId="0" fontId="0" fillId="0" borderId="52" xfId="0" applyNumberFormat="1" applyBorder="1" applyAlignment="1">
      <alignment horizontal="center" vertical="center" shrinkToFit="1"/>
    </xf>
    <xf numFmtId="0" fontId="0" fillId="0" borderId="53" xfId="0" applyNumberFormat="1" applyBorder="1" applyAlignment="1">
      <alignment horizontal="center" vertical="center" shrinkToFit="1"/>
    </xf>
    <xf numFmtId="0" fontId="0" fillId="0" borderId="54" xfId="0" applyNumberFormat="1" applyBorder="1" applyAlignment="1">
      <alignment horizontal="center" vertical="center" shrinkToFit="1"/>
    </xf>
    <xf numFmtId="0" fontId="0" fillId="0" borderId="0" xfId="0" applyFill="1" applyBorder="1" applyAlignment="1"/>
    <xf numFmtId="0" fontId="2" fillId="0" borderId="37"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4" fillId="0" borderId="0" xfId="0" applyFont="1"/>
    <xf numFmtId="0" fontId="0" fillId="0" borderId="0" xfId="0" applyFill="1" applyBorder="1" applyAlignment="1">
      <alignment vertical="center" shrinkToFit="1"/>
    </xf>
    <xf numFmtId="0" fontId="0" fillId="0" borderId="0" xfId="0" applyFill="1" applyBorder="1" applyAlignment="1">
      <alignment vertical="center"/>
    </xf>
    <xf numFmtId="0" fontId="0" fillId="0" borderId="0" xfId="0" applyNumberFormat="1" applyFill="1" applyBorder="1" applyAlignment="1">
      <alignment horizontal="center" vertical="center" shrinkToFit="1"/>
    </xf>
    <xf numFmtId="0" fontId="4" fillId="0" borderId="0" xfId="0" applyFont="1" applyFill="1"/>
    <xf numFmtId="49" fontId="0" fillId="0" borderId="14" xfId="0" applyNumberFormat="1" applyFill="1" applyBorder="1" applyAlignment="1"/>
    <xf numFmtId="49" fontId="0" fillId="0" borderId="0" xfId="0" applyNumberFormat="1" applyFill="1" applyBorder="1" applyAlignment="1"/>
    <xf numFmtId="49" fontId="0" fillId="0" borderId="0" xfId="0" applyNumberFormat="1" applyFill="1" applyBorder="1" applyAlignment="1">
      <alignment horizontal="center"/>
    </xf>
    <xf numFmtId="0" fontId="4" fillId="0" borderId="0" xfId="0" applyFont="1" applyBorder="1"/>
    <xf numFmtId="0" fontId="44" fillId="30" borderId="55" xfId="0" applyFont="1" applyFill="1" applyBorder="1" applyAlignment="1">
      <alignment horizontal="center" vertical="center" shrinkToFit="1"/>
    </xf>
    <xf numFmtId="0" fontId="44" fillId="30" borderId="37" xfId="0" applyFont="1" applyFill="1" applyBorder="1" applyAlignment="1">
      <alignment horizontal="center" vertical="center" shrinkToFit="1"/>
    </xf>
    <xf numFmtId="0" fontId="44" fillId="30" borderId="56"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10" fillId="25" borderId="60" xfId="0" applyFont="1" applyFill="1" applyBorder="1" applyAlignment="1">
      <alignment horizontal="center" vertical="center"/>
    </xf>
    <xf numFmtId="0" fontId="40" fillId="28" borderId="0" xfId="0" applyFont="1" applyFill="1" applyAlignment="1">
      <alignment horizontal="center" vertical="center" shrinkToFit="1"/>
    </xf>
    <xf numFmtId="0" fontId="0" fillId="28" borderId="0" xfId="0" applyFill="1" applyAlignment="1">
      <alignment vertical="center" shrinkToFit="1"/>
    </xf>
    <xf numFmtId="0" fontId="0" fillId="28" borderId="0" xfId="0" applyFill="1" applyAlignment="1">
      <alignment horizontal="center" vertical="center" shrinkToFit="1"/>
    </xf>
    <xf numFmtId="0" fontId="44" fillId="28" borderId="0" xfId="0" applyFont="1" applyFill="1" applyAlignment="1">
      <alignment horizontal="center" vertical="center" textRotation="255" shrinkToFit="1"/>
    </xf>
    <xf numFmtId="0" fontId="0" fillId="28" borderId="0" xfId="0" applyFill="1" applyBorder="1" applyAlignment="1">
      <alignment horizontal="center" vertical="center" shrinkToFit="1"/>
    </xf>
    <xf numFmtId="0" fontId="0" fillId="28" borderId="0" xfId="0" applyNumberFormat="1" applyFill="1" applyBorder="1" applyAlignment="1">
      <alignment horizontal="center" vertical="center" shrinkToFit="1"/>
    </xf>
    <xf numFmtId="0" fontId="0" fillId="28" borderId="0" xfId="0" applyFill="1" applyBorder="1" applyAlignment="1">
      <alignment vertical="center" shrinkToFit="1"/>
    </xf>
    <xf numFmtId="49" fontId="0" fillId="31" borderId="40" xfId="0" applyNumberFormat="1" applyFill="1" applyBorder="1" applyAlignment="1" applyProtection="1">
      <protection locked="0"/>
    </xf>
    <xf numFmtId="49" fontId="0" fillId="31" borderId="10" xfId="0" applyNumberFormat="1" applyFill="1" applyBorder="1" applyAlignment="1" applyProtection="1">
      <protection locked="0"/>
    </xf>
    <xf numFmtId="49" fontId="0" fillId="31" borderId="10" xfId="0" applyNumberFormat="1" applyFill="1" applyBorder="1" applyAlignment="1" applyProtection="1">
      <alignment horizontal="center"/>
      <protection locked="0"/>
    </xf>
    <xf numFmtId="49" fontId="0" fillId="31" borderId="46" xfId="0" applyNumberFormat="1" applyFill="1" applyBorder="1" applyAlignment="1" applyProtection="1">
      <protection locked="0"/>
    </xf>
    <xf numFmtId="49" fontId="0" fillId="31" borderId="14" xfId="0" applyNumberFormat="1" applyFill="1" applyBorder="1" applyAlignment="1" applyProtection="1">
      <protection locked="0"/>
    </xf>
    <xf numFmtId="49" fontId="0" fillId="31" borderId="0" xfId="0" applyNumberFormat="1" applyFill="1" applyBorder="1" applyAlignment="1" applyProtection="1">
      <protection locked="0"/>
    </xf>
    <xf numFmtId="49" fontId="0" fillId="31" borderId="0" xfId="0" applyNumberFormat="1" applyFill="1" applyBorder="1" applyAlignment="1" applyProtection="1">
      <alignment horizontal="center"/>
      <protection locked="0"/>
    </xf>
    <xf numFmtId="49" fontId="0" fillId="31" borderId="42" xfId="0" applyNumberFormat="1" applyFill="1" applyBorder="1" applyAlignment="1" applyProtection="1">
      <protection locked="0"/>
    </xf>
    <xf numFmtId="49" fontId="0" fillId="31" borderId="15" xfId="0" applyNumberFormat="1" applyFill="1" applyBorder="1" applyAlignment="1" applyProtection="1">
      <protection locked="0"/>
    </xf>
    <xf numFmtId="49" fontId="0" fillId="31" borderId="11" xfId="0" applyNumberFormat="1" applyFill="1" applyBorder="1" applyAlignment="1" applyProtection="1">
      <protection locked="0"/>
    </xf>
    <xf numFmtId="49" fontId="0" fillId="31" borderId="11" xfId="0" applyNumberFormat="1" applyFill="1" applyBorder="1" applyAlignment="1" applyProtection="1">
      <alignment horizontal="center"/>
      <protection locked="0"/>
    </xf>
    <xf numFmtId="49" fontId="0" fillId="31" borderId="43" xfId="0" applyNumberFormat="1" applyFill="1" applyBorder="1" applyAlignment="1" applyProtection="1">
      <protection locked="0"/>
    </xf>
    <xf numFmtId="49" fontId="43" fillId="31" borderId="0" xfId="0" applyNumberFormat="1" applyFont="1" applyFill="1" applyBorder="1" applyAlignment="1" applyProtection="1">
      <alignment vertical="center"/>
      <protection locked="0"/>
    </xf>
    <xf numFmtId="49" fontId="0" fillId="31" borderId="0" xfId="0" applyNumberFormat="1" applyFill="1" applyBorder="1" applyAlignment="1" applyProtection="1">
      <alignment horizontal="left" vertical="center"/>
      <protection locked="0"/>
    </xf>
    <xf numFmtId="49" fontId="0" fillId="31" borderId="0" xfId="0" applyNumberFormat="1" applyFill="1" applyBorder="1" applyAlignment="1" applyProtection="1">
      <alignment horizontal="center" vertical="center"/>
      <protection locked="0"/>
    </xf>
    <xf numFmtId="49" fontId="43" fillId="31" borderId="0" xfId="0" applyNumberFormat="1" applyFont="1" applyFill="1" applyBorder="1" applyAlignment="1" applyProtection="1">
      <alignment horizontal="center" vertical="center"/>
      <protection locked="0"/>
    </xf>
    <xf numFmtId="49" fontId="43" fillId="31" borderId="11" xfId="0" applyNumberFormat="1" applyFont="1" applyFill="1" applyBorder="1" applyAlignment="1" applyProtection="1">
      <alignment horizontal="center" vertical="center"/>
      <protection locked="0"/>
    </xf>
    <xf numFmtId="49" fontId="0" fillId="31" borderId="11" xfId="0" applyNumberFormat="1" applyFill="1" applyBorder="1" applyAlignment="1" applyProtection="1">
      <alignment horizontal="center" vertical="center"/>
      <protection locked="0"/>
    </xf>
    <xf numFmtId="49" fontId="0" fillId="31" borderId="11" xfId="0" applyNumberFormat="1" applyFill="1" applyBorder="1" applyAlignment="1" applyProtection="1">
      <alignment horizontal="left" vertical="center"/>
      <protection locked="0"/>
    </xf>
    <xf numFmtId="49" fontId="0" fillId="31" borderId="10" xfId="0" applyNumberFormat="1" applyFill="1" applyBorder="1" applyAlignment="1" applyProtection="1">
      <alignment vertical="center"/>
      <protection locked="0"/>
    </xf>
    <xf numFmtId="49" fontId="0" fillId="31" borderId="10" xfId="0" applyNumberFormat="1" applyFill="1" applyBorder="1" applyAlignment="1" applyProtection="1">
      <alignment horizontal="center" vertical="center"/>
      <protection locked="0"/>
    </xf>
    <xf numFmtId="0" fontId="23" fillId="0" borderId="0" xfId="42" applyFont="1" applyAlignment="1">
      <alignment horizontal="center" vertical="center"/>
    </xf>
    <xf numFmtId="0" fontId="2" fillId="0" borderId="0" xfId="42" applyFont="1" applyAlignment="1">
      <alignment horizontal="center" vertical="center"/>
    </xf>
    <xf numFmtId="49" fontId="52" fillId="0" borderId="0" xfId="42" applyNumberFormat="1" applyFont="1" applyBorder="1" applyAlignment="1">
      <alignment vertical="center"/>
    </xf>
    <xf numFmtId="49" fontId="51" fillId="0" borderId="0" xfId="42" applyNumberFormat="1" applyFont="1" applyBorder="1" applyAlignment="1">
      <alignment vertical="center"/>
    </xf>
    <xf numFmtId="0" fontId="23" fillId="0" borderId="40" xfId="42" applyFont="1" applyBorder="1" applyAlignment="1">
      <alignment horizontal="left"/>
    </xf>
    <xf numFmtId="0" fontId="23" fillId="0" borderId="10" xfId="42" applyFont="1" applyBorder="1" applyAlignment="1">
      <alignment horizontal="left"/>
    </xf>
    <xf numFmtId="0" fontId="23" fillId="0" borderId="46" xfId="42" applyFont="1" applyBorder="1" applyAlignment="1">
      <alignment horizontal="left"/>
    </xf>
    <xf numFmtId="0" fontId="56" fillId="0" borderId="0" xfId="42" applyFont="1" applyBorder="1" applyAlignment="1">
      <alignment horizontal="center" vertical="center" textRotation="255"/>
    </xf>
    <xf numFmtId="0" fontId="51" fillId="0" borderId="61" xfId="42" applyFont="1" applyBorder="1" applyAlignment="1">
      <alignment horizontal="distributed" vertical="center"/>
    </xf>
    <xf numFmtId="0" fontId="51" fillId="0" borderId="62" xfId="42" applyFont="1" applyBorder="1" applyAlignment="1">
      <alignment horizontal="distributed" vertical="center"/>
    </xf>
    <xf numFmtId="0" fontId="23" fillId="0" borderId="40" xfId="42" applyFont="1" applyBorder="1" applyAlignment="1">
      <alignment horizontal="center" vertical="center"/>
    </xf>
    <xf numFmtId="0" fontId="57" fillId="0" borderId="46" xfId="42" applyFont="1" applyBorder="1" applyAlignment="1">
      <alignment vertical="center"/>
    </xf>
    <xf numFmtId="0" fontId="51" fillId="0" borderId="14" xfId="42" applyFont="1" applyBorder="1" applyAlignment="1">
      <alignment horizontal="distributed" vertical="center"/>
    </xf>
    <xf numFmtId="0" fontId="51" fillId="0" borderId="42" xfId="42" applyFont="1" applyBorder="1" applyAlignment="1">
      <alignment horizontal="distributed" vertical="center"/>
    </xf>
    <xf numFmtId="0" fontId="23" fillId="0" borderId="14" xfId="42" applyFont="1" applyBorder="1" applyAlignment="1">
      <alignment horizontal="center" vertical="center"/>
    </xf>
    <xf numFmtId="0" fontId="57" fillId="0" borderId="42" xfId="42" applyFont="1" applyBorder="1" applyAlignment="1">
      <alignment vertical="center"/>
    </xf>
    <xf numFmtId="0" fontId="51" fillId="0" borderId="15" xfId="42" applyFont="1" applyBorder="1" applyAlignment="1">
      <alignment horizontal="distributed" vertical="center"/>
    </xf>
    <xf numFmtId="0" fontId="51" fillId="0" borderId="43" xfId="42" applyFont="1" applyBorder="1" applyAlignment="1">
      <alignment horizontal="distributed" vertical="center"/>
    </xf>
    <xf numFmtId="0" fontId="57" fillId="0" borderId="43" xfId="42" applyFont="1" applyBorder="1" applyAlignment="1">
      <alignment vertical="center"/>
    </xf>
    <xf numFmtId="0" fontId="23" fillId="0" borderId="61" xfId="42" applyFont="1" applyBorder="1" applyAlignment="1">
      <alignment horizontal="left" vertical="center"/>
    </xf>
    <xf numFmtId="0" fontId="23" fillId="0" borderId="62" xfId="42" applyFont="1" applyBorder="1" applyAlignment="1">
      <alignment horizontal="left" vertical="center"/>
    </xf>
    <xf numFmtId="0" fontId="23" fillId="0" borderId="10" xfId="42" applyFont="1" applyBorder="1" applyAlignment="1">
      <alignment horizontal="center" vertical="center"/>
    </xf>
    <xf numFmtId="0" fontId="23" fillId="0" borderId="46" xfId="42" applyFont="1" applyBorder="1" applyAlignment="1">
      <alignment vertical="center"/>
    </xf>
    <xf numFmtId="0" fontId="23" fillId="0" borderId="42" xfId="42" applyFont="1" applyBorder="1" applyAlignment="1">
      <alignment vertical="center"/>
    </xf>
    <xf numFmtId="0" fontId="23" fillId="0" borderId="43" xfId="42" applyFont="1" applyBorder="1" applyAlignment="1">
      <alignment vertical="center"/>
    </xf>
    <xf numFmtId="0" fontId="23" fillId="0" borderId="63" xfId="42" applyFont="1" applyBorder="1" applyAlignment="1">
      <alignment horizontal="left" vertical="center"/>
    </xf>
    <xf numFmtId="0" fontId="23" fillId="0" borderId="10" xfId="42" applyFont="1" applyBorder="1" applyAlignment="1">
      <alignment vertical="center"/>
    </xf>
    <xf numFmtId="0" fontId="23" fillId="0" borderId="15" xfId="42" applyFont="1" applyBorder="1" applyAlignment="1">
      <alignment vertical="center"/>
    </xf>
    <xf numFmtId="0" fontId="23" fillId="0" borderId="11" xfId="42" applyFont="1" applyBorder="1" applyAlignment="1">
      <alignment vertical="center"/>
    </xf>
    <xf numFmtId="0" fontId="23" fillId="0" borderId="40" xfId="42" applyFont="1" applyBorder="1" applyAlignment="1">
      <alignment vertical="center"/>
    </xf>
    <xf numFmtId="0" fontId="23" fillId="0" borderId="46" xfId="42" applyFont="1" applyBorder="1" applyAlignment="1">
      <alignment horizontal="center" vertical="center"/>
    </xf>
    <xf numFmtId="0" fontId="23" fillId="0" borderId="40" xfId="42" applyFont="1" applyBorder="1" applyAlignment="1">
      <alignment horizontal="center"/>
    </xf>
    <xf numFmtId="0" fontId="23" fillId="0" borderId="10" xfId="42" applyFont="1" applyBorder="1" applyAlignment="1">
      <alignment horizontal="center"/>
    </xf>
    <xf numFmtId="0" fontId="23" fillId="0" borderId="46" xfId="42" applyFont="1" applyBorder="1" applyAlignment="1">
      <alignment horizontal="center"/>
    </xf>
    <xf numFmtId="0" fontId="23" fillId="0" borderId="0" xfId="42" applyFont="1" applyAlignment="1">
      <alignment horizontal="center"/>
    </xf>
    <xf numFmtId="0" fontId="23" fillId="0" borderId="42" xfId="42" applyFont="1" applyBorder="1" applyAlignment="1">
      <alignment horizontal="center" vertical="center"/>
    </xf>
    <xf numFmtId="0" fontId="23" fillId="0" borderId="0" xfId="42" applyFont="1" applyBorder="1" applyAlignment="1">
      <alignment vertical="center"/>
    </xf>
    <xf numFmtId="0" fontId="23" fillId="0" borderId="0" xfId="42" applyFont="1" applyBorder="1" applyAlignment="1">
      <alignment horizontal="right" vertical="top"/>
    </xf>
    <xf numFmtId="0" fontId="23" fillId="0" borderId="14" xfId="42" applyFont="1" applyBorder="1" applyAlignment="1">
      <alignment horizontal="center"/>
    </xf>
    <xf numFmtId="0" fontId="23" fillId="0" borderId="0" xfId="42" applyFont="1" applyBorder="1" applyAlignment="1">
      <alignment horizontal="center"/>
    </xf>
    <xf numFmtId="0" fontId="51" fillId="0" borderId="0" xfId="42" applyFont="1" applyBorder="1" applyAlignment="1">
      <alignment vertical="center"/>
    </xf>
    <xf numFmtId="0" fontId="23" fillId="0" borderId="42" xfId="42" applyFont="1" applyBorder="1" applyAlignment="1">
      <alignment horizontal="center"/>
    </xf>
    <xf numFmtId="0" fontId="23" fillId="0" borderId="64" xfId="42" applyFont="1" applyBorder="1" applyAlignment="1">
      <alignment horizontal="center"/>
    </xf>
    <xf numFmtId="0" fontId="51" fillId="0" borderId="64" xfId="42" applyFont="1" applyBorder="1" applyAlignment="1">
      <alignment vertical="center"/>
    </xf>
    <xf numFmtId="0" fontId="23" fillId="0" borderId="0" xfId="42" applyFont="1" applyBorder="1" applyAlignment="1">
      <alignment vertical="top"/>
    </xf>
    <xf numFmtId="0" fontId="8" fillId="0" borderId="0" xfId="42" applyFont="1" applyBorder="1" applyAlignment="1"/>
    <xf numFmtId="0" fontId="23" fillId="0" borderId="64" xfId="42" applyFont="1" applyBorder="1" applyAlignment="1">
      <alignment vertical="top"/>
    </xf>
    <xf numFmtId="0" fontId="57" fillId="0" borderId="0" xfId="42" applyFont="1" applyBorder="1" applyAlignment="1">
      <alignment vertical="center"/>
    </xf>
    <xf numFmtId="180" fontId="4" fillId="29" borderId="27" xfId="0" applyNumberFormat="1" applyFont="1" applyFill="1" applyBorder="1" applyAlignment="1" applyProtection="1">
      <alignment horizontal="center" vertical="center"/>
      <protection locked="0"/>
    </xf>
    <xf numFmtId="180" fontId="4" fillId="29" borderId="29" xfId="0" applyNumberFormat="1" applyFont="1" applyFill="1" applyBorder="1" applyAlignment="1" applyProtection="1">
      <alignment horizontal="center" vertical="center"/>
      <protection locked="0"/>
    </xf>
    <xf numFmtId="180" fontId="4" fillId="29" borderId="65" xfId="0" applyNumberFormat="1" applyFont="1" applyFill="1" applyBorder="1" applyAlignment="1" applyProtection="1">
      <alignment horizontal="center" vertical="center"/>
      <protection locked="0"/>
    </xf>
    <xf numFmtId="180" fontId="4" fillId="29" borderId="66" xfId="0" applyNumberFormat="1" applyFont="1" applyFill="1" applyBorder="1" applyAlignment="1" applyProtection="1">
      <alignment horizontal="center" vertical="center"/>
      <protection locked="0"/>
    </xf>
    <xf numFmtId="58" fontId="14" fillId="25" borderId="0" xfId="0" applyNumberFormat="1" applyFont="1" applyFill="1" applyBorder="1" applyAlignment="1">
      <alignment horizontal="center"/>
    </xf>
    <xf numFmtId="0" fontId="0" fillId="0" borderId="21" xfId="0" applyBorder="1" applyAlignment="1"/>
    <xf numFmtId="0" fontId="0" fillId="32" borderId="0" xfId="42" applyFont="1" applyFill="1" applyBorder="1" applyAlignment="1">
      <alignment horizontal="center" vertical="center" textRotation="255" shrinkToFit="1"/>
    </xf>
    <xf numFmtId="0" fontId="2" fillId="32" borderId="0" xfId="42" applyFont="1" applyFill="1" applyAlignment="1">
      <alignment horizontal="center" vertical="center"/>
    </xf>
    <xf numFmtId="0" fontId="23" fillId="32" borderId="0" xfId="42" applyFont="1" applyFill="1" applyAlignment="1">
      <alignment horizontal="center"/>
    </xf>
    <xf numFmtId="0" fontId="23" fillId="32" borderId="0" xfId="42" applyFont="1" applyFill="1" applyAlignment="1">
      <alignment horizontal="center" vertical="center"/>
    </xf>
    <xf numFmtId="0" fontId="0" fillId="32" borderId="0" xfId="0" applyFill="1" applyBorder="1" applyAlignment="1">
      <alignment horizontal="center" vertical="center"/>
    </xf>
    <xf numFmtId="0" fontId="2" fillId="32" borderId="0" xfId="42" applyFont="1" applyFill="1" applyBorder="1" applyAlignment="1">
      <alignment horizontal="center" vertical="center"/>
    </xf>
    <xf numFmtId="0" fontId="26" fillId="27" borderId="40" xfId="0" applyFont="1" applyFill="1" applyBorder="1" applyAlignment="1">
      <alignment horizontal="center" vertical="center" shrinkToFit="1"/>
    </xf>
    <xf numFmtId="0" fontId="26" fillId="27" borderId="10" xfId="0" applyFont="1" applyFill="1" applyBorder="1" applyAlignment="1">
      <alignment horizontal="center" vertical="center" shrinkToFit="1"/>
    </xf>
    <xf numFmtId="0" fontId="26" fillId="27" borderId="14" xfId="0" applyFont="1" applyFill="1" applyBorder="1" applyAlignment="1">
      <alignment horizontal="center" vertical="center" shrinkToFit="1"/>
    </xf>
    <xf numFmtId="0" fontId="26" fillId="27" borderId="0" xfId="0" applyFont="1" applyFill="1" applyBorder="1" applyAlignment="1">
      <alignment horizontal="center" vertical="center" shrinkToFit="1"/>
    </xf>
    <xf numFmtId="0" fontId="26" fillId="27" borderId="14" xfId="42" applyFont="1" applyFill="1" applyBorder="1" applyAlignment="1">
      <alignment horizontal="center" vertical="center" shrinkToFit="1"/>
    </xf>
    <xf numFmtId="0" fontId="26" fillId="27" borderId="0" xfId="42" applyFont="1" applyFill="1" applyBorder="1" applyAlignment="1">
      <alignment horizontal="center" vertical="center" shrinkToFit="1"/>
    </xf>
    <xf numFmtId="0" fontId="26" fillId="27" borderId="15" xfId="42" applyFont="1" applyFill="1" applyBorder="1" applyAlignment="1">
      <alignment horizontal="center" vertical="center" shrinkToFit="1"/>
    </xf>
    <xf numFmtId="0" fontId="26" fillId="27" borderId="11" xfId="42" applyFont="1" applyFill="1" applyBorder="1" applyAlignment="1">
      <alignment horizontal="center" vertical="center" shrinkToFit="1"/>
    </xf>
    <xf numFmtId="0" fontId="8" fillId="26" borderId="55" xfId="0" applyFont="1" applyFill="1" applyBorder="1" applyAlignment="1">
      <alignment horizontal="center" vertical="center"/>
    </xf>
    <xf numFmtId="0" fontId="0" fillId="26" borderId="55" xfId="0" applyFill="1" applyBorder="1" applyAlignment="1">
      <alignment horizontal="center" vertical="center"/>
    </xf>
    <xf numFmtId="0" fontId="0" fillId="0" borderId="0" xfId="0" applyFill="1"/>
    <xf numFmtId="0" fontId="0" fillId="0" borderId="45" xfId="0" applyFill="1" applyBorder="1"/>
    <xf numFmtId="0" fontId="30" fillId="25" borderId="18" xfId="0" applyFont="1" applyFill="1" applyBorder="1" applyAlignment="1"/>
    <xf numFmtId="0" fontId="29" fillId="25" borderId="18" xfId="0" applyFont="1" applyFill="1" applyBorder="1" applyAlignment="1"/>
    <xf numFmtId="0" fontId="0" fillId="0" borderId="19" xfId="0" applyFill="1" applyBorder="1"/>
    <xf numFmtId="0" fontId="6" fillId="25" borderId="0" xfId="0" applyFont="1" applyFill="1" applyBorder="1" applyAlignment="1">
      <alignment wrapText="1"/>
    </xf>
    <xf numFmtId="0" fontId="21" fillId="25" borderId="67" xfId="0" applyFont="1" applyFill="1" applyBorder="1"/>
    <xf numFmtId="0" fontId="0" fillId="0" borderId="68" xfId="0" applyFill="1" applyBorder="1"/>
    <xf numFmtId="0" fontId="6" fillId="25" borderId="0" xfId="0" applyFont="1" applyFill="1" applyBorder="1" applyAlignment="1"/>
    <xf numFmtId="49" fontId="0" fillId="29" borderId="15" xfId="0" applyNumberFormat="1" applyFill="1" applyBorder="1" applyAlignment="1" applyProtection="1">
      <alignment horizontal="center" vertical="center"/>
      <protection locked="0"/>
    </xf>
    <xf numFmtId="0" fontId="8" fillId="0" borderId="69" xfId="0" applyFont="1" applyBorder="1" applyAlignment="1">
      <alignment horizontal="center" vertical="center"/>
    </xf>
    <xf numFmtId="0" fontId="20" fillId="25" borderId="11" xfId="0" applyFont="1" applyFill="1" applyBorder="1" applyAlignment="1">
      <alignment horizontal="center" vertical="center" shrinkToFit="1"/>
    </xf>
    <xf numFmtId="0" fontId="20" fillId="25" borderId="0" xfId="0" applyFont="1" applyFill="1" applyBorder="1" applyAlignment="1">
      <alignment horizontal="center" vertical="center" shrinkToFit="1"/>
    </xf>
    <xf numFmtId="0" fontId="20" fillId="25" borderId="22" xfId="0" applyFont="1" applyFill="1" applyBorder="1" applyAlignment="1">
      <alignment horizontal="center" vertical="center"/>
    </xf>
    <xf numFmtId="0" fontId="20" fillId="25" borderId="43" xfId="0" applyFont="1" applyFill="1" applyBorder="1" applyAlignment="1">
      <alignment horizontal="center" vertical="center"/>
    </xf>
    <xf numFmtId="0" fontId="23" fillId="0" borderId="0" xfId="42" applyFont="1" applyBorder="1" applyAlignment="1">
      <alignment horizontal="center" vertical="center"/>
    </xf>
    <xf numFmtId="0" fontId="23" fillId="0" borderId="0" xfId="42" applyFont="1" applyBorder="1" applyAlignment="1">
      <alignment horizontal="center" vertical="top" textRotation="255"/>
    </xf>
    <xf numFmtId="0" fontId="23" fillId="0" borderId="11" xfId="42" applyFont="1" applyBorder="1" applyAlignment="1">
      <alignment horizontal="center" vertical="center"/>
    </xf>
    <xf numFmtId="0" fontId="23" fillId="0" borderId="15" xfId="42" applyFont="1" applyBorder="1" applyAlignment="1">
      <alignment horizontal="center" vertical="center"/>
    </xf>
    <xf numFmtId="0" fontId="23" fillId="0" borderId="43" xfId="42" applyFont="1" applyBorder="1" applyAlignment="1">
      <alignment horizontal="center" vertical="center"/>
    </xf>
    <xf numFmtId="0" fontId="8" fillId="0" borderId="0" xfId="42" applyFont="1" applyBorder="1" applyAlignment="1">
      <alignment horizontal="left" vertical="center"/>
    </xf>
    <xf numFmtId="0" fontId="23" fillId="0" borderId="64" xfId="42" applyFont="1" applyBorder="1" applyAlignment="1">
      <alignment horizontal="center" vertical="center"/>
    </xf>
    <xf numFmtId="0" fontId="23" fillId="0" borderId="0" xfId="42" applyFont="1" applyBorder="1" applyAlignment="1">
      <alignment horizontal="distributed" vertical="center"/>
    </xf>
    <xf numFmtId="0" fontId="23" fillId="0" borderId="0" xfId="42" applyFont="1" applyBorder="1" applyAlignment="1">
      <alignment horizontal="left" vertical="center"/>
    </xf>
    <xf numFmtId="0" fontId="23" fillId="0" borderId="0" xfId="42" applyFont="1" applyBorder="1" applyAlignment="1">
      <alignment horizontal="right" vertical="center"/>
    </xf>
    <xf numFmtId="49" fontId="28" fillId="33" borderId="10" xfId="0" applyNumberFormat="1" applyFont="1" applyFill="1" applyBorder="1" applyAlignment="1">
      <alignment horizontal="center" vertical="center" shrinkToFit="1"/>
    </xf>
    <xf numFmtId="49" fontId="28" fillId="33" borderId="0" xfId="0" applyNumberFormat="1" applyFont="1" applyFill="1" applyBorder="1" applyAlignment="1">
      <alignment horizontal="center" vertical="center" shrinkToFit="1"/>
    </xf>
    <xf numFmtId="49" fontId="28" fillId="33" borderId="0" xfId="42" applyNumberFormat="1" applyFont="1" applyFill="1" applyBorder="1" applyAlignment="1">
      <alignment horizontal="center" vertical="center" shrinkToFit="1"/>
    </xf>
    <xf numFmtId="49" fontId="28" fillId="33" borderId="11" xfId="42" applyNumberFormat="1" applyFont="1" applyFill="1" applyBorder="1" applyAlignment="1">
      <alignment horizontal="center" vertical="center" shrinkToFit="1"/>
    </xf>
    <xf numFmtId="49" fontId="28" fillId="33" borderId="46" xfId="0" applyNumberFormat="1" applyFont="1" applyFill="1" applyBorder="1" applyAlignment="1">
      <alignment horizontal="center" vertical="center" shrinkToFit="1"/>
    </xf>
    <xf numFmtId="49" fontId="28" fillId="33" borderId="42" xfId="0" applyNumberFormat="1" applyFont="1" applyFill="1" applyBorder="1" applyAlignment="1">
      <alignment horizontal="center" vertical="center" shrinkToFit="1"/>
    </xf>
    <xf numFmtId="58" fontId="4" fillId="28" borderId="0" xfId="0" applyNumberFormat="1" applyFont="1" applyFill="1" applyBorder="1" applyAlignment="1">
      <alignment horizontal="center"/>
    </xf>
    <xf numFmtId="180" fontId="0" fillId="29" borderId="11" xfId="0" applyNumberFormat="1" applyFill="1" applyBorder="1" applyAlignment="1" applyProtection="1">
      <alignment horizontal="center" vertical="center"/>
      <protection locked="0"/>
    </xf>
    <xf numFmtId="0" fontId="0" fillId="29" borderId="23" xfId="0" applyNumberFormat="1" applyFill="1" applyBorder="1" applyAlignment="1" applyProtection="1">
      <alignment horizontal="center" vertical="center"/>
      <protection locked="0"/>
    </xf>
    <xf numFmtId="0" fontId="84" fillId="25" borderId="0" xfId="0" applyFont="1" applyFill="1"/>
    <xf numFmtId="0" fontId="4" fillId="28" borderId="0" xfId="0" applyFont="1" applyFill="1" applyAlignment="1">
      <alignment horizontal="right"/>
    </xf>
    <xf numFmtId="0" fontId="20" fillId="0" borderId="15" xfId="0" applyFont="1" applyFill="1" applyBorder="1" applyAlignment="1">
      <alignment horizontal="center" vertical="center"/>
    </xf>
    <xf numFmtId="0" fontId="20" fillId="0" borderId="11" xfId="0" applyFont="1" applyFill="1" applyBorder="1" applyAlignment="1">
      <alignment horizontal="center" vertical="center"/>
    </xf>
    <xf numFmtId="49" fontId="20" fillId="0" borderId="11" xfId="0" applyNumberFormat="1" applyFont="1" applyFill="1" applyBorder="1" applyAlignment="1">
      <alignment horizontal="center" vertical="center"/>
    </xf>
    <xf numFmtId="0" fontId="20" fillId="0" borderId="43" xfId="0" applyFont="1" applyFill="1" applyBorder="1" applyAlignment="1">
      <alignment horizontal="center" vertical="center"/>
    </xf>
    <xf numFmtId="0" fontId="22" fillId="0" borderId="11" xfId="0" applyFont="1" applyFill="1" applyBorder="1" applyAlignment="1">
      <alignment horizontal="center" vertical="center"/>
    </xf>
    <xf numFmtId="0" fontId="21" fillId="0" borderId="23" xfId="0" applyFont="1" applyFill="1" applyBorder="1" applyAlignment="1">
      <alignment horizontal="center" vertical="center"/>
    </xf>
    <xf numFmtId="0" fontId="0" fillId="0" borderId="21" xfId="0" applyFill="1" applyBorder="1" applyAlignment="1"/>
    <xf numFmtId="0" fontId="0" fillId="0" borderId="49" xfId="0" applyNumberForma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49" fontId="2" fillId="0" borderId="11"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0" fillId="0" borderId="71" xfId="0" applyNumberFormat="1" applyFill="1" applyBorder="1" applyAlignment="1" applyProtection="1">
      <alignment horizontal="center" vertical="center"/>
      <protection locked="0"/>
    </xf>
    <xf numFmtId="0" fontId="86" fillId="0" borderId="0" xfId="0" applyFont="1" applyFill="1" applyBorder="1" applyAlignment="1">
      <alignment horizontal="center" vertical="center" shrinkToFit="1"/>
    </xf>
    <xf numFmtId="0" fontId="86" fillId="0" borderId="0" xfId="0" applyFont="1" applyFill="1" applyAlignment="1">
      <alignment horizontal="center" vertical="center" shrinkToFit="1"/>
    </xf>
    <xf numFmtId="0" fontId="4" fillId="0" borderId="0" xfId="0" applyNumberFormat="1" applyFont="1" applyFill="1" applyBorder="1" applyAlignment="1" applyProtection="1">
      <alignment horizontal="center" vertical="center"/>
      <protection locked="0"/>
    </xf>
    <xf numFmtId="0" fontId="0" fillId="25" borderId="0" xfId="0" applyFill="1" applyBorder="1" applyAlignment="1"/>
    <xf numFmtId="0" fontId="20" fillId="25" borderId="40" xfId="0" applyFont="1" applyFill="1" applyBorder="1" applyAlignment="1" applyProtection="1">
      <alignment horizontal="center" vertical="center"/>
    </xf>
    <xf numFmtId="0" fontId="20" fillId="25" borderId="15" xfId="0" applyFont="1" applyFill="1" applyBorder="1" applyAlignment="1" applyProtection="1">
      <alignment horizontal="center" vertical="center"/>
    </xf>
    <xf numFmtId="0" fontId="21" fillId="0" borderId="0" xfId="0" applyFont="1" applyBorder="1" applyAlignment="1">
      <alignment horizontal="center" vertical="center"/>
    </xf>
    <xf numFmtId="0" fontId="82" fillId="25" borderId="0" xfId="0" applyFont="1" applyFill="1" applyBorder="1" applyAlignment="1">
      <alignment horizontal="center" vertical="center" shrinkToFit="1"/>
    </xf>
    <xf numFmtId="0" fontId="2" fillId="30" borderId="0" xfId="42" applyFont="1" applyFill="1" applyAlignment="1">
      <alignment horizontal="center" vertical="center"/>
    </xf>
    <xf numFmtId="0" fontId="23" fillId="30" borderId="0" xfId="42" applyFont="1" applyFill="1" applyAlignment="1">
      <alignment horizontal="center"/>
    </xf>
    <xf numFmtId="0" fontId="23" fillId="30" borderId="0" xfId="42" applyFont="1" applyFill="1" applyAlignment="1">
      <alignment horizontal="center" vertical="center"/>
    </xf>
    <xf numFmtId="49" fontId="52" fillId="0" borderId="0" xfId="0" applyNumberFormat="1" applyFont="1" applyBorder="1" applyAlignment="1">
      <alignment vertical="center"/>
    </xf>
    <xf numFmtId="49" fontId="51" fillId="0" borderId="0" xfId="0" applyNumberFormat="1" applyFont="1" applyBorder="1" applyAlignment="1">
      <alignment vertical="center"/>
    </xf>
    <xf numFmtId="0" fontId="23" fillId="0" borderId="40" xfId="0" applyFont="1" applyBorder="1" applyAlignment="1">
      <alignment horizontal="left"/>
    </xf>
    <xf numFmtId="0" fontId="23" fillId="0" borderId="10" xfId="0" applyFont="1" applyBorder="1" applyAlignment="1">
      <alignment horizontal="left"/>
    </xf>
    <xf numFmtId="0" fontId="23" fillId="0" borderId="46" xfId="0" applyFont="1" applyBorder="1" applyAlignment="1">
      <alignment horizontal="left"/>
    </xf>
    <xf numFmtId="0" fontId="51" fillId="0" borderId="61" xfId="0" applyFont="1" applyBorder="1" applyAlignment="1">
      <alignment horizontal="distributed" vertical="center"/>
    </xf>
    <xf numFmtId="0" fontId="51" fillId="0" borderId="62" xfId="0" applyFont="1" applyBorder="1" applyAlignment="1">
      <alignment horizontal="distributed" vertical="center"/>
    </xf>
    <xf numFmtId="0" fontId="23" fillId="0" borderId="40" xfId="0" applyFont="1" applyBorder="1" applyAlignment="1">
      <alignment horizontal="center" vertical="center"/>
    </xf>
    <xf numFmtId="0" fontId="57" fillId="0" borderId="46" xfId="0" applyFont="1" applyBorder="1" applyAlignment="1">
      <alignment vertical="center"/>
    </xf>
    <xf numFmtId="0" fontId="51" fillId="0" borderId="14" xfId="0" applyFont="1" applyBorder="1" applyAlignment="1">
      <alignment horizontal="distributed" vertical="center"/>
    </xf>
    <xf numFmtId="0" fontId="51" fillId="0" borderId="42" xfId="0" applyFont="1" applyBorder="1" applyAlignment="1">
      <alignment horizontal="distributed" vertical="center"/>
    </xf>
    <xf numFmtId="0" fontId="23" fillId="0" borderId="14" xfId="0" applyFont="1" applyBorder="1" applyAlignment="1">
      <alignment horizontal="center" vertical="center"/>
    </xf>
    <xf numFmtId="0" fontId="57" fillId="0" borderId="42" xfId="0" applyFont="1" applyBorder="1" applyAlignment="1">
      <alignment vertical="center"/>
    </xf>
    <xf numFmtId="0" fontId="51" fillId="0" borderId="15" xfId="0" applyFont="1" applyBorder="1" applyAlignment="1">
      <alignment horizontal="distributed" vertical="center"/>
    </xf>
    <xf numFmtId="0" fontId="51" fillId="0" borderId="43" xfId="0" applyFont="1" applyBorder="1" applyAlignment="1">
      <alignment horizontal="distributed" vertical="center"/>
    </xf>
    <xf numFmtId="0" fontId="57" fillId="0" borderId="43" xfId="0" applyFont="1" applyBorder="1" applyAlignment="1">
      <alignment vertical="center"/>
    </xf>
    <xf numFmtId="0" fontId="23" fillId="0" borderId="61" xfId="0" applyFont="1" applyBorder="1" applyAlignment="1">
      <alignment horizontal="left" vertical="center"/>
    </xf>
    <xf numFmtId="0" fontId="23" fillId="0" borderId="62" xfId="0" applyFont="1" applyBorder="1" applyAlignment="1">
      <alignment horizontal="left" vertical="center"/>
    </xf>
    <xf numFmtId="0" fontId="23" fillId="0" borderId="14" xfId="0" applyFont="1" applyBorder="1" applyAlignment="1">
      <alignment horizontal="left" vertical="center"/>
    </xf>
    <xf numFmtId="0" fontId="23" fillId="0" borderId="42" xfId="0" applyFont="1" applyBorder="1" applyAlignment="1">
      <alignment horizontal="left" vertical="center"/>
    </xf>
    <xf numFmtId="0" fontId="23" fillId="0" borderId="46"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63" xfId="0" applyFont="1" applyBorder="1" applyAlignment="1">
      <alignment horizontal="left" vertical="center"/>
    </xf>
    <xf numFmtId="0" fontId="23" fillId="0" borderId="10" xfId="0" applyFont="1" applyBorder="1" applyAlignment="1">
      <alignment vertical="center"/>
    </xf>
    <xf numFmtId="0" fontId="23" fillId="0" borderId="15" xfId="0" applyFont="1" applyBorder="1" applyAlignment="1">
      <alignment vertical="center"/>
    </xf>
    <xf numFmtId="0" fontId="23" fillId="0" borderId="11" xfId="0" applyFont="1" applyBorder="1" applyAlignment="1">
      <alignment vertical="center"/>
    </xf>
    <xf numFmtId="0" fontId="23" fillId="0" borderId="40" xfId="0" applyFont="1" applyBorder="1" applyAlignment="1">
      <alignment vertical="center"/>
    </xf>
    <xf numFmtId="0" fontId="23" fillId="0" borderId="10" xfId="0" applyFont="1" applyBorder="1" applyAlignment="1">
      <alignment horizontal="left" vertical="center"/>
    </xf>
    <xf numFmtId="0" fontId="23" fillId="0" borderId="46" xfId="0" applyFont="1" applyBorder="1" applyAlignment="1">
      <alignment horizontal="center" vertical="center"/>
    </xf>
    <xf numFmtId="0" fontId="88" fillId="0" borderId="11" xfId="0" applyFont="1" applyBorder="1" applyAlignment="1">
      <alignment horizontal="center" vertical="center"/>
    </xf>
    <xf numFmtId="0" fontId="23" fillId="0" borderId="40" xfId="0" applyFont="1" applyBorder="1" applyAlignment="1">
      <alignment horizontal="center"/>
    </xf>
    <xf numFmtId="0" fontId="23" fillId="0" borderId="10" xfId="0" applyFont="1" applyBorder="1" applyAlignment="1">
      <alignment horizontal="center"/>
    </xf>
    <xf numFmtId="0" fontId="23" fillId="0" borderId="46" xfId="0" applyFont="1" applyBorder="1" applyAlignment="1">
      <alignment horizontal="center"/>
    </xf>
    <xf numFmtId="0" fontId="23" fillId="0" borderId="42" xfId="0" applyFont="1" applyBorder="1" applyAlignment="1">
      <alignment horizontal="center" vertical="center"/>
    </xf>
    <xf numFmtId="0" fontId="23" fillId="0" borderId="0" xfId="0" applyFont="1" applyBorder="1" applyAlignment="1">
      <alignment horizontal="right" vertical="top"/>
    </xf>
    <xf numFmtId="0" fontId="23" fillId="0" borderId="14" xfId="0" applyFont="1" applyBorder="1" applyAlignment="1">
      <alignment horizontal="center"/>
    </xf>
    <xf numFmtId="0" fontId="23" fillId="0" borderId="0" xfId="0" applyFont="1" applyBorder="1" applyAlignment="1">
      <alignment horizontal="center"/>
    </xf>
    <xf numFmtId="0" fontId="23" fillId="0" borderId="42" xfId="0" applyFont="1" applyBorder="1" applyAlignment="1">
      <alignment horizontal="center"/>
    </xf>
    <xf numFmtId="0" fontId="23" fillId="0" borderId="64" xfId="0" applyFont="1" applyBorder="1" applyAlignment="1">
      <alignment horizontal="center"/>
    </xf>
    <xf numFmtId="0" fontId="51" fillId="0" borderId="64" xfId="0" applyFont="1" applyBorder="1" applyAlignment="1">
      <alignment vertical="center"/>
    </xf>
    <xf numFmtId="0" fontId="23" fillId="0" borderId="0" xfId="0" applyFont="1" applyBorder="1" applyAlignment="1">
      <alignment vertical="top"/>
    </xf>
    <xf numFmtId="0" fontId="8" fillId="0" borderId="0" xfId="0" applyFont="1" applyBorder="1" applyAlignment="1"/>
    <xf numFmtId="0" fontId="23" fillId="0" borderId="64" xfId="0" applyFont="1" applyBorder="1" applyAlignment="1">
      <alignment vertical="top"/>
    </xf>
    <xf numFmtId="0" fontId="57" fillId="0" borderId="0" xfId="0" applyFont="1" applyBorder="1" applyAlignment="1">
      <alignment vertical="center"/>
    </xf>
    <xf numFmtId="49" fontId="28" fillId="33" borderId="42" xfId="42" applyNumberFormat="1" applyFont="1" applyFill="1" applyBorder="1" applyAlignment="1">
      <alignment horizontal="center" vertical="center" shrinkToFit="1"/>
    </xf>
    <xf numFmtId="49" fontId="28" fillId="33" borderId="43" xfId="42" applyNumberFormat="1" applyFont="1" applyFill="1" applyBorder="1" applyAlignment="1">
      <alignment horizontal="center" vertical="center" shrinkToFit="1"/>
    </xf>
    <xf numFmtId="0" fontId="20" fillId="25" borderId="10" xfId="0" applyFont="1" applyFill="1" applyBorder="1" applyAlignment="1" applyProtection="1">
      <alignment horizontal="center" vertical="center" shrinkToFit="1"/>
    </xf>
    <xf numFmtId="0" fontId="14" fillId="25" borderId="11" xfId="0" applyFont="1" applyFill="1" applyBorder="1" applyAlignment="1" applyProtection="1">
      <alignment horizontal="center" vertical="center" shrinkToFit="1"/>
    </xf>
    <xf numFmtId="0" fontId="20" fillId="25" borderId="14" xfId="0" applyFont="1" applyFill="1" applyBorder="1" applyAlignment="1" applyProtection="1"/>
    <xf numFmtId="0" fontId="20" fillId="25" borderId="0" xfId="0" applyFont="1" applyFill="1" applyBorder="1" applyAlignment="1" applyProtection="1"/>
    <xf numFmtId="0" fontId="20" fillId="25" borderId="42" xfId="0" applyFont="1" applyFill="1" applyBorder="1" applyProtection="1"/>
    <xf numFmtId="0" fontId="20" fillId="25" borderId="14" xfId="0" applyFont="1" applyFill="1" applyBorder="1" applyAlignment="1" applyProtection="1">
      <alignment horizontal="center" vertical="center"/>
    </xf>
    <xf numFmtId="0" fontId="20" fillId="25" borderId="0" xfId="0" applyFont="1" applyFill="1" applyBorder="1" applyAlignment="1" applyProtection="1">
      <alignment horizontal="center" vertical="center"/>
    </xf>
    <xf numFmtId="0" fontId="14" fillId="25" borderId="0" xfId="0" applyFont="1" applyFill="1" applyBorder="1" applyAlignment="1" applyProtection="1">
      <alignment horizontal="center" vertical="center"/>
    </xf>
    <xf numFmtId="0" fontId="20" fillId="25" borderId="15" xfId="0" applyFont="1" applyFill="1" applyBorder="1" applyAlignment="1" applyProtection="1"/>
    <xf numFmtId="0" fontId="20" fillId="25" borderId="11" xfId="0" applyFont="1" applyFill="1" applyBorder="1" applyAlignment="1" applyProtection="1"/>
    <xf numFmtId="0" fontId="20" fillId="25" borderId="11" xfId="0" applyFont="1" applyFill="1" applyBorder="1" applyAlignment="1" applyProtection="1">
      <alignment horizontal="center" vertical="center"/>
    </xf>
    <xf numFmtId="0" fontId="22" fillId="25" borderId="11" xfId="0" applyFont="1" applyFill="1" applyBorder="1" applyAlignment="1" applyProtection="1">
      <alignment horizontal="left" vertical="center"/>
    </xf>
    <xf numFmtId="0" fontId="22" fillId="25" borderId="43" xfId="0" applyFont="1" applyFill="1" applyBorder="1" applyAlignment="1" applyProtection="1">
      <alignment horizontal="left"/>
    </xf>
    <xf numFmtId="0" fontId="0" fillId="0" borderId="0" xfId="0" applyBorder="1" applyAlignment="1" applyProtection="1">
      <alignment horizontal="center" vertical="center"/>
      <protection locked="0"/>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2" xfId="0" applyFont="1" applyBorder="1" applyAlignment="1">
      <alignment horizontal="center" vertical="center"/>
    </xf>
    <xf numFmtId="0" fontId="4" fillId="0" borderId="69" xfId="0" applyFont="1" applyBorder="1" applyAlignment="1">
      <alignment horizontal="center" vertical="center"/>
    </xf>
    <xf numFmtId="0" fontId="4" fillId="25" borderId="69" xfId="0" applyFont="1" applyFill="1" applyBorder="1" applyAlignment="1">
      <alignment horizontal="center" vertical="center"/>
    </xf>
    <xf numFmtId="0" fontId="4" fillId="25" borderId="72" xfId="0" applyFont="1" applyFill="1" applyBorder="1" applyAlignment="1">
      <alignment horizontal="center" vertical="center"/>
    </xf>
    <xf numFmtId="0" fontId="0" fillId="26" borderId="40" xfId="0" applyFill="1" applyBorder="1" applyAlignment="1">
      <alignment horizontal="center" vertical="center"/>
    </xf>
    <xf numFmtId="0" fontId="0" fillId="26" borderId="15" xfId="0" applyFill="1" applyBorder="1" applyAlignment="1">
      <alignment horizontal="center" vertical="center"/>
    </xf>
    <xf numFmtId="0" fontId="4" fillId="0" borderId="49" xfId="0" applyNumberFormat="1" applyFont="1" applyBorder="1" applyAlignment="1">
      <alignment horizontal="center" vertical="center" shrinkToFit="1"/>
    </xf>
    <xf numFmtId="0" fontId="4" fillId="0" borderId="50" xfId="0" applyNumberFormat="1" applyFont="1" applyBorder="1" applyAlignment="1">
      <alignment horizontal="center" vertical="center" shrinkToFit="1"/>
    </xf>
    <xf numFmtId="0" fontId="4" fillId="0" borderId="51" xfId="0" applyNumberFormat="1" applyFont="1" applyBorder="1" applyAlignment="1">
      <alignment horizontal="center" vertical="center" shrinkToFit="1"/>
    </xf>
    <xf numFmtId="49" fontId="0" fillId="0" borderId="73" xfId="0" applyNumberFormat="1" applyFill="1" applyBorder="1" applyAlignment="1" applyProtection="1">
      <alignment horizontal="center" vertical="center"/>
    </xf>
    <xf numFmtId="0" fontId="0" fillId="0" borderId="0" xfId="0" applyFill="1" applyBorder="1" applyAlignment="1">
      <alignment horizontal="center" vertical="center"/>
    </xf>
    <xf numFmtId="0" fontId="0" fillId="29" borderId="0" xfId="0"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90" fillId="29" borderId="0" xfId="28"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4" fillId="28" borderId="0" xfId="0" applyNumberFormat="1" applyFont="1" applyFill="1" applyBorder="1" applyAlignment="1" applyProtection="1">
      <alignment horizontal="center" vertical="center"/>
      <protection locked="0"/>
    </xf>
    <xf numFmtId="49" fontId="8" fillId="28" borderId="0" xfId="0" applyNumberFormat="1"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49" fontId="0" fillId="28" borderId="0" xfId="0" applyNumberFormat="1" applyFill="1" applyBorder="1" applyAlignment="1" applyProtection="1">
      <alignment horizontal="center" vertical="center"/>
      <protection locked="0"/>
    </xf>
    <xf numFmtId="49" fontId="8" fillId="29" borderId="30" xfId="0" applyNumberFormat="1" applyFont="1" applyFill="1" applyBorder="1" applyAlignment="1" applyProtection="1">
      <alignment horizontal="center" vertical="center"/>
      <protection locked="0"/>
    </xf>
    <xf numFmtId="0" fontId="0" fillId="0" borderId="43" xfId="0" applyBorder="1" applyAlignment="1">
      <alignment horizontal="center" vertical="center" shrinkToFit="1"/>
    </xf>
    <xf numFmtId="180" fontId="0" fillId="29" borderId="23" xfId="0" applyNumberFormat="1" applyFill="1" applyBorder="1" applyAlignment="1" applyProtection="1">
      <alignment horizontal="center" vertical="center"/>
      <protection locked="0"/>
    </xf>
    <xf numFmtId="176" fontId="4" fillId="29" borderId="27" xfId="0" applyNumberFormat="1" applyFont="1" applyFill="1" applyBorder="1" applyAlignment="1" applyProtection="1">
      <alignment horizontal="center" vertical="center"/>
      <protection locked="0"/>
    </xf>
    <xf numFmtId="176" fontId="4" fillId="29" borderId="29" xfId="0" applyNumberFormat="1" applyFont="1" applyFill="1" applyBorder="1" applyAlignment="1" applyProtection="1">
      <alignment horizontal="center" vertical="center"/>
      <protection locked="0"/>
    </xf>
    <xf numFmtId="176" fontId="4" fillId="29" borderId="30" xfId="0" applyNumberFormat="1" applyFont="1" applyFill="1" applyBorder="1" applyAlignment="1" applyProtection="1">
      <alignment horizontal="center" vertical="center"/>
      <protection locked="0"/>
    </xf>
    <xf numFmtId="180" fontId="8" fillId="29" borderId="29" xfId="0" applyNumberFormat="1" applyFont="1" applyFill="1" applyBorder="1" applyAlignment="1" applyProtection="1">
      <alignment horizontal="center" vertical="center"/>
      <protection locked="0"/>
    </xf>
    <xf numFmtId="180" fontId="4" fillId="29" borderId="30" xfId="0" applyNumberFormat="1" applyFont="1" applyFill="1" applyBorder="1" applyAlignment="1" applyProtection="1">
      <alignment horizontal="center" vertical="center"/>
      <protection locked="0"/>
    </xf>
    <xf numFmtId="49" fontId="4" fillId="29" borderId="65" xfId="0" applyNumberFormat="1" applyFont="1" applyFill="1" applyBorder="1" applyAlignment="1" applyProtection="1">
      <alignment horizontal="center" vertical="center"/>
      <protection locked="0"/>
    </xf>
    <xf numFmtId="49" fontId="0" fillId="29" borderId="53" xfId="0" applyNumberFormat="1" applyFill="1" applyBorder="1" applyAlignment="1" applyProtection="1">
      <alignment horizontal="center" vertical="center"/>
      <protection locked="0"/>
    </xf>
    <xf numFmtId="49" fontId="0" fillId="28" borderId="0" xfId="0" applyNumberFormat="1" applyFill="1" applyAlignment="1">
      <alignment horizontal="center" vertical="center" shrinkToFit="1"/>
    </xf>
    <xf numFmtId="49" fontId="48" fillId="28" borderId="0" xfId="0" applyNumberFormat="1" applyFont="1" applyFill="1" applyBorder="1" applyAlignment="1">
      <alignment horizontal="left" vertical="center"/>
    </xf>
    <xf numFmtId="49" fontId="92" fillId="28" borderId="0" xfId="0" applyNumberFormat="1" applyFont="1" applyFill="1" applyBorder="1" applyAlignment="1">
      <alignment vertical="center"/>
    </xf>
    <xf numFmtId="49" fontId="0" fillId="28" borderId="0" xfId="0" applyNumberFormat="1" applyFill="1" applyBorder="1" applyAlignment="1" applyProtection="1">
      <alignment horizontal="center" vertical="center"/>
    </xf>
    <xf numFmtId="180" fontId="2" fillId="28" borderId="0" xfId="0" applyNumberFormat="1" applyFont="1" applyFill="1" applyBorder="1" applyAlignment="1" applyProtection="1">
      <alignment horizontal="center" vertical="center"/>
      <protection locked="0"/>
    </xf>
    <xf numFmtId="0" fontId="92" fillId="28" borderId="0" xfId="0" applyFont="1" applyFill="1" applyBorder="1"/>
    <xf numFmtId="49" fontId="92" fillId="0" borderId="17" xfId="0" applyNumberFormat="1" applyFont="1" applyFill="1" applyBorder="1" applyAlignment="1">
      <alignment vertical="center"/>
    </xf>
    <xf numFmtId="49" fontId="92" fillId="0" borderId="19" xfId="0" applyNumberFormat="1" applyFont="1" applyFill="1" applyBorder="1" applyAlignment="1">
      <alignment vertical="center"/>
    </xf>
    <xf numFmtId="49" fontId="92" fillId="0" borderId="20" xfId="0" applyNumberFormat="1" applyFont="1" applyFill="1" applyBorder="1" applyAlignment="1">
      <alignment vertical="center"/>
    </xf>
    <xf numFmtId="49" fontId="92" fillId="0" borderId="21" xfId="0" applyNumberFormat="1" applyFont="1" applyFill="1" applyBorder="1" applyAlignment="1">
      <alignment vertical="center"/>
    </xf>
    <xf numFmtId="49" fontId="8" fillId="29" borderId="29" xfId="0" applyNumberFormat="1" applyFont="1" applyFill="1" applyBorder="1" applyAlignment="1" applyProtection="1">
      <alignment horizontal="center" vertical="center" shrinkToFit="1"/>
      <protection locked="0"/>
    </xf>
    <xf numFmtId="49" fontId="8" fillId="29" borderId="30" xfId="0" applyNumberFormat="1" applyFont="1" applyFill="1" applyBorder="1" applyAlignment="1" applyProtection="1">
      <alignment horizontal="center" vertical="center" shrinkToFit="1"/>
      <protection locked="0"/>
    </xf>
    <xf numFmtId="49" fontId="8" fillId="29" borderId="74" xfId="0" applyNumberFormat="1" applyFont="1" applyFill="1" applyBorder="1" applyAlignment="1" applyProtection="1">
      <alignment horizontal="center" vertical="center" shrinkToFit="1"/>
      <protection locked="0"/>
    </xf>
    <xf numFmtId="49" fontId="4" fillId="29" borderId="75" xfId="0" applyNumberFormat="1" applyFont="1" applyFill="1" applyBorder="1" applyAlignment="1" applyProtection="1">
      <alignment horizontal="center" vertical="center"/>
      <protection locked="0"/>
    </xf>
    <xf numFmtId="49" fontId="92" fillId="0" borderId="44" xfId="0" applyNumberFormat="1" applyFont="1" applyFill="1" applyBorder="1" applyAlignment="1">
      <alignment vertical="center"/>
    </xf>
    <xf numFmtId="49" fontId="92" fillId="0" borderId="45" xfId="0" applyNumberFormat="1" applyFont="1" applyFill="1" applyBorder="1" applyAlignment="1">
      <alignment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horizontal="center" vertical="center"/>
    </xf>
    <xf numFmtId="49" fontId="0" fillId="29" borderId="73" xfId="0" applyNumberFormat="1" applyFill="1" applyBorder="1" applyAlignment="1" applyProtection="1">
      <alignment horizontal="center" vertical="center"/>
      <protection locked="0"/>
    </xf>
    <xf numFmtId="49" fontId="0" fillId="29" borderId="76" xfId="0" applyNumberFormat="1" applyFill="1" applyBorder="1" applyAlignment="1" applyProtection="1">
      <alignment horizontal="center" vertical="center"/>
      <protection locked="0"/>
    </xf>
    <xf numFmtId="0" fontId="0" fillId="31" borderId="53" xfId="0" applyFill="1" applyBorder="1" applyAlignment="1" applyProtection="1">
      <alignment horizontal="center" vertical="center"/>
      <protection locked="0"/>
    </xf>
    <xf numFmtId="0" fontId="0" fillId="31" borderId="54" xfId="0" applyFill="1" applyBorder="1" applyAlignment="1" applyProtection="1">
      <alignment horizontal="center" vertical="center"/>
      <protection locked="0"/>
    </xf>
    <xf numFmtId="0" fontId="0" fillId="0" borderId="37" xfId="0" applyBorder="1" applyAlignment="1">
      <alignment horizontal="center" vertical="center"/>
    </xf>
    <xf numFmtId="0" fontId="0" fillId="31" borderId="52" xfId="0" applyFill="1" applyBorder="1" applyAlignment="1" applyProtection="1">
      <alignment horizontal="center" vertical="center"/>
      <protection locked="0"/>
    </xf>
    <xf numFmtId="0" fontId="82" fillId="25" borderId="0" xfId="0" applyFont="1" applyFill="1" applyBorder="1" applyAlignment="1">
      <alignment horizontal="center"/>
    </xf>
    <xf numFmtId="0" fontId="82" fillId="25" borderId="48" xfId="0" applyFont="1" applyFill="1" applyBorder="1" applyAlignment="1">
      <alignment horizontal="center"/>
    </xf>
    <xf numFmtId="0" fontId="0" fillId="31" borderId="49" xfId="0" applyFill="1" applyBorder="1" applyAlignment="1" applyProtection="1">
      <alignment horizontal="center" vertical="center"/>
      <protection locked="0"/>
    </xf>
    <xf numFmtId="0" fontId="0" fillId="31" borderId="50" xfId="0" applyNumberFormat="1" applyFill="1" applyBorder="1" applyAlignment="1" applyProtection="1">
      <alignment horizontal="center" vertical="center" shrinkToFit="1"/>
      <protection locked="0"/>
    </xf>
    <xf numFmtId="0" fontId="0" fillId="31" borderId="50" xfId="0" applyFill="1" applyBorder="1" applyAlignment="1" applyProtection="1">
      <alignment horizontal="center" vertical="center" shrinkToFit="1"/>
      <protection locked="0"/>
    </xf>
    <xf numFmtId="0" fontId="0" fillId="31" borderId="51" xfId="0" applyFill="1" applyBorder="1" applyAlignment="1" applyProtection="1">
      <alignment horizontal="center" vertical="center" shrinkToFit="1"/>
      <protection locked="0"/>
    </xf>
    <xf numFmtId="49" fontId="0" fillId="0" borderId="73"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shrinkToFit="1"/>
      <protection locked="0"/>
    </xf>
    <xf numFmtId="180" fontId="4" fillId="29" borderId="121" xfId="0" applyNumberFormat="1" applyFont="1" applyFill="1" applyBorder="1" applyAlignment="1" applyProtection="1">
      <alignment horizontal="center" vertical="center"/>
      <protection locked="0"/>
    </xf>
    <xf numFmtId="49" fontId="8" fillId="29" borderId="65" xfId="0" applyNumberFormat="1" applyFont="1" applyFill="1" applyBorder="1" applyAlignment="1" applyProtection="1">
      <alignment horizontal="center" vertical="center" shrinkToFit="1"/>
      <protection locked="0"/>
    </xf>
    <xf numFmtId="176" fontId="4" fillId="29" borderId="65" xfId="0" applyNumberFormat="1" applyFont="1" applyFill="1" applyBorder="1" applyAlignment="1" applyProtection="1">
      <alignment horizontal="center" vertical="center"/>
      <protection locked="0"/>
    </xf>
    <xf numFmtId="49" fontId="4" fillId="29" borderId="122" xfId="0" applyNumberFormat="1" applyFont="1" applyFill="1" applyBorder="1" applyAlignment="1" applyProtection="1">
      <alignment horizontal="center" vertical="center"/>
      <protection locked="0"/>
    </xf>
    <xf numFmtId="49" fontId="4" fillId="29" borderId="123" xfId="0" applyNumberFormat="1" applyFont="1" applyFill="1" applyBorder="1" applyAlignment="1" applyProtection="1">
      <alignment horizontal="center" vertical="center"/>
      <protection locked="0"/>
    </xf>
    <xf numFmtId="0" fontId="4" fillId="0" borderId="65" xfId="0" applyFont="1" applyBorder="1" applyAlignment="1">
      <alignment horizontal="center" vertical="center"/>
    </xf>
    <xf numFmtId="0" fontId="4" fillId="25" borderId="124" xfId="0" applyFont="1" applyFill="1" applyBorder="1" applyAlignment="1">
      <alignment horizontal="center" vertical="center"/>
    </xf>
    <xf numFmtId="49" fontId="8" fillId="29" borderId="125" xfId="0" applyNumberFormat="1" applyFont="1" applyFill="1" applyBorder="1" applyAlignment="1" applyProtection="1">
      <alignment horizontal="center" vertical="center" shrinkToFit="1"/>
      <protection locked="0"/>
    </xf>
    <xf numFmtId="49" fontId="8" fillId="29" borderId="125" xfId="0" applyNumberFormat="1" applyFont="1" applyFill="1" applyBorder="1" applyAlignment="1" applyProtection="1">
      <alignment horizontal="center" vertical="center"/>
      <protection locked="0"/>
    </xf>
    <xf numFmtId="0" fontId="23" fillId="0" borderId="0" xfId="42" applyFont="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top" textRotation="255"/>
    </xf>
    <xf numFmtId="0" fontId="23" fillId="0" borderId="15" xfId="0" applyFont="1" applyBorder="1" applyAlignment="1">
      <alignment horizontal="center" vertical="center"/>
    </xf>
    <xf numFmtId="0" fontId="23" fillId="0" borderId="43"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Border="1" applyAlignment="1">
      <alignment horizontal="distributed" vertical="center"/>
    </xf>
    <xf numFmtId="0" fontId="23" fillId="0" borderId="64" xfId="0" applyFont="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left" vertical="center"/>
    </xf>
    <xf numFmtId="0" fontId="51" fillId="0" borderId="0" xfId="0" applyFont="1" applyBorder="1" applyAlignment="1">
      <alignment vertical="center"/>
    </xf>
    <xf numFmtId="0" fontId="23" fillId="0" borderId="0" xfId="0" applyFont="1" applyBorder="1" applyAlignment="1">
      <alignment vertical="center"/>
    </xf>
    <xf numFmtId="0" fontId="8" fillId="0" borderId="0" xfId="0" applyFont="1" applyBorder="1" applyAlignment="1">
      <alignment horizontal="left"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40"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80" xfId="0" applyFont="1" applyBorder="1" applyAlignment="1">
      <alignment horizontal="center" vertical="center"/>
    </xf>
    <xf numFmtId="0" fontId="14" fillId="0" borderId="10" xfId="0"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xf>
    <xf numFmtId="0" fontId="14" fillId="0" borderId="25"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14" fillId="0" borderId="16" xfId="0" applyFont="1" applyFill="1" applyBorder="1" applyAlignment="1" applyProtection="1">
      <alignment horizontal="center" vertical="center" shrinkToFit="1"/>
      <protection locked="0"/>
    </xf>
    <xf numFmtId="0" fontId="14" fillId="0" borderId="45" xfId="0" applyFont="1" applyFill="1" applyBorder="1" applyAlignment="1" applyProtection="1">
      <alignment horizontal="center" vertical="center" shrinkToFit="1"/>
      <protection locked="0"/>
    </xf>
    <xf numFmtId="0" fontId="95" fillId="0" borderId="0" xfId="0" applyFont="1"/>
    <xf numFmtId="0" fontId="14" fillId="25" borderId="0" xfId="0" applyFont="1" applyFill="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5" xfId="0" applyFont="1" applyFill="1" applyBorder="1" applyAlignment="1">
      <alignment horizontal="center" vertical="center"/>
    </xf>
    <xf numFmtId="0" fontId="4" fillId="25" borderId="0" xfId="0" applyFont="1" applyFill="1" applyAlignment="1">
      <alignment horizontal="center" vertical="center" textRotation="255" shrinkToFit="1"/>
    </xf>
    <xf numFmtId="0" fontId="96" fillId="25" borderId="0" xfId="0" applyFont="1" applyFill="1" applyAlignment="1">
      <alignment vertical="center"/>
    </xf>
    <xf numFmtId="0" fontId="14" fillId="0" borderId="40"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Fill="1" applyBorder="1" applyAlignment="1">
      <alignment horizontal="center" vertical="center"/>
    </xf>
    <xf numFmtId="0" fontId="14" fillId="0" borderId="1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6" xfId="0" applyFont="1" applyFill="1" applyBorder="1" applyAlignment="1" applyProtection="1">
      <alignment horizontal="center" vertical="center" shrinkToFit="1"/>
      <protection locked="0"/>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Fill="1" applyBorder="1" applyAlignment="1" applyProtection="1">
      <alignment horizontal="center" vertical="center" shrinkToFit="1"/>
      <protection locked="0"/>
    </xf>
    <xf numFmtId="0" fontId="23" fillId="0" borderId="11" xfId="0" applyFont="1" applyBorder="1" applyAlignment="1">
      <alignment horizontal="center" vertical="center"/>
    </xf>
    <xf numFmtId="0" fontId="0" fillId="27" borderId="40" xfId="0" applyFill="1" applyBorder="1" applyAlignment="1">
      <alignment shrinkToFit="1"/>
    </xf>
    <xf numFmtId="49" fontId="0" fillId="42" borderId="10" xfId="0" applyNumberFormat="1" applyFill="1" applyBorder="1" applyAlignment="1">
      <alignment shrinkToFit="1"/>
    </xf>
    <xf numFmtId="0" fontId="0" fillId="27" borderId="14" xfId="0" applyFill="1" applyBorder="1" applyAlignment="1">
      <alignment shrinkToFit="1"/>
    </xf>
    <xf numFmtId="49" fontId="0" fillId="42" borderId="0" xfId="0" applyNumberFormat="1" applyFill="1" applyBorder="1" applyAlignment="1">
      <alignment shrinkToFit="1"/>
    </xf>
    <xf numFmtId="49" fontId="0" fillId="42" borderId="46" xfId="0" applyNumberFormat="1" applyFill="1" applyBorder="1" applyAlignment="1">
      <alignment shrinkToFit="1"/>
    </xf>
    <xf numFmtId="49" fontId="0" fillId="42" borderId="42" xfId="0" applyNumberFormat="1" applyFill="1" applyBorder="1" applyAlignment="1">
      <alignment shrinkToFit="1"/>
    </xf>
    <xf numFmtId="0" fontId="0" fillId="35" borderId="14" xfId="0" applyFill="1" applyBorder="1" applyAlignment="1">
      <alignment shrinkToFit="1"/>
    </xf>
    <xf numFmtId="49" fontId="4" fillId="42" borderId="0" xfId="0" applyNumberFormat="1" applyFont="1" applyFill="1" applyBorder="1" applyAlignment="1">
      <alignment horizontal="center" shrinkToFit="1"/>
    </xf>
    <xf numFmtId="49" fontId="0" fillId="42" borderId="0" xfId="0" applyNumberFormat="1" applyFill="1" applyAlignment="1">
      <alignment shrinkToFit="1"/>
    </xf>
    <xf numFmtId="0" fontId="0" fillId="27" borderId="15" xfId="0" applyFill="1" applyBorder="1" applyAlignment="1">
      <alignment shrinkToFit="1"/>
    </xf>
    <xf numFmtId="49" fontId="0" fillId="42" borderId="11" xfId="0" applyNumberFormat="1" applyFill="1" applyBorder="1" applyAlignment="1">
      <alignment shrinkToFit="1"/>
    </xf>
    <xf numFmtId="49" fontId="0" fillId="42" borderId="43" xfId="0" applyNumberFormat="1" applyFill="1" applyBorder="1" applyAlignment="1">
      <alignment shrinkToFit="1"/>
    </xf>
    <xf numFmtId="0" fontId="93" fillId="27" borderId="0" xfId="0" applyFont="1" applyFill="1" applyAlignment="1">
      <alignment vertical="center" wrapText="1"/>
    </xf>
    <xf numFmtId="0" fontId="0" fillId="0" borderId="0" xfId="0" applyAlignment="1"/>
    <xf numFmtId="0" fontId="0" fillId="26" borderId="82" xfId="0" applyFill="1" applyBorder="1" applyAlignment="1">
      <alignment horizontal="center" vertical="center"/>
    </xf>
    <xf numFmtId="0" fontId="0" fillId="0" borderId="83" xfId="0" applyBorder="1" applyAlignment="1">
      <alignment horizontal="center" vertical="center"/>
    </xf>
    <xf numFmtId="0" fontId="9" fillId="25" borderId="11" xfId="0" applyFont="1" applyFill="1" applyBorder="1" applyAlignment="1">
      <alignment horizontal="left" vertical="center"/>
    </xf>
    <xf numFmtId="0" fontId="0" fillId="25" borderId="11" xfId="0" applyFill="1" applyBorder="1" applyAlignment="1">
      <alignment horizontal="left" vertical="center"/>
    </xf>
    <xf numFmtId="49" fontId="8" fillId="26" borderId="55" xfId="0" applyNumberFormat="1" applyFont="1" applyFill="1" applyBorder="1" applyAlignment="1">
      <alignment horizontal="center" vertical="center"/>
    </xf>
    <xf numFmtId="0" fontId="8" fillId="26" borderId="55" xfId="0" applyFont="1" applyFill="1" applyBorder="1" applyAlignment="1">
      <alignment horizontal="center" vertical="center"/>
    </xf>
    <xf numFmtId="0" fontId="8" fillId="26" borderId="55" xfId="0" applyFont="1" applyFill="1" applyBorder="1" applyAlignment="1">
      <alignment horizontal="center" vertical="center" wrapText="1"/>
    </xf>
    <xf numFmtId="0" fontId="0" fillId="0" borderId="22" xfId="0" applyBorder="1" applyAlignment="1">
      <alignment horizontal="center" vertical="center"/>
    </xf>
    <xf numFmtId="0" fontId="0" fillId="0" borderId="43" xfId="0" applyBorder="1" applyAlignment="1">
      <alignment horizontal="center" vertical="center"/>
    </xf>
    <xf numFmtId="49" fontId="0" fillId="29" borderId="84" xfId="0" applyNumberFormat="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49" fontId="2" fillId="29" borderId="53" xfId="0" applyNumberFormat="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49" fontId="0" fillId="29" borderId="54" xfId="0" applyNumberFormat="1" applyFont="1" applyFill="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24" xfId="0"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26" borderId="55" xfId="0" applyFill="1" applyBorder="1" applyAlignment="1">
      <alignment horizontal="center" vertical="center"/>
    </xf>
    <xf numFmtId="0" fontId="0" fillId="0" borderId="1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44" xfId="0" applyBorder="1" applyAlignment="1">
      <alignment horizontal="center" vertical="center"/>
    </xf>
    <xf numFmtId="0" fontId="0" fillId="0" borderId="16" xfId="0" applyBorder="1" applyAlignment="1">
      <alignment horizontal="center" vertical="center"/>
    </xf>
    <xf numFmtId="0" fontId="0" fillId="0" borderId="18" xfId="0" applyBorder="1" applyAlignment="1"/>
    <xf numFmtId="0" fontId="0" fillId="0" borderId="44" xfId="0" applyBorder="1" applyAlignment="1"/>
    <xf numFmtId="0" fontId="0" fillId="0" borderId="16" xfId="0" applyBorder="1" applyAlignment="1"/>
    <xf numFmtId="0" fontId="0" fillId="0" borderId="0" xfId="0" applyBorder="1" applyAlignment="1">
      <alignment horizontal="center" vertical="center"/>
    </xf>
    <xf numFmtId="0" fontId="0" fillId="0" borderId="20" xfId="0" applyBorder="1" applyAlignment="1">
      <alignment horizontal="center" vertical="center" textRotation="255" wrapText="1" shrinkToFit="1"/>
    </xf>
    <xf numFmtId="0" fontId="0" fillId="0" borderId="20" xfId="0" applyBorder="1" applyAlignment="1">
      <alignment horizontal="center" vertical="center" textRotation="255" shrinkToFit="1"/>
    </xf>
    <xf numFmtId="0" fontId="0" fillId="0" borderId="44" xfId="0" applyBorder="1" applyAlignment="1">
      <alignment horizontal="center" vertical="center" textRotation="255" shrinkToFit="1"/>
    </xf>
    <xf numFmtId="0" fontId="0" fillId="0" borderId="24" xfId="0" applyBorder="1" applyAlignment="1">
      <alignment horizontal="center" vertical="center" textRotation="255" wrapText="1" shrinkToFit="1"/>
    </xf>
    <xf numFmtId="0" fontId="0" fillId="0" borderId="22" xfId="0" applyBorder="1" applyAlignment="1">
      <alignment horizontal="center" vertical="center" textRotation="255" shrinkToFit="1"/>
    </xf>
    <xf numFmtId="0" fontId="0" fillId="29" borderId="81"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49" fontId="2" fillId="29" borderId="84" xfId="0" applyNumberFormat="1" applyFont="1" applyFill="1" applyBorder="1" applyAlignment="1" applyProtection="1">
      <alignment horizontal="center" vertical="center"/>
      <protection locked="0"/>
    </xf>
    <xf numFmtId="49" fontId="2" fillId="29" borderId="15"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49" fontId="2" fillId="29" borderId="40" xfId="0" applyNumberFormat="1" applyFont="1" applyFill="1" applyBorder="1" applyAlignment="1" applyProtection="1">
      <alignment horizontal="center" vertical="center"/>
      <protection locked="0"/>
    </xf>
    <xf numFmtId="0" fontId="0" fillId="0" borderId="25" xfId="0" applyBorder="1" applyAlignment="1">
      <alignment horizontal="center" vertical="center"/>
    </xf>
    <xf numFmtId="49" fontId="2" fillId="29" borderId="81"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3" xfId="0" applyBorder="1" applyAlignment="1">
      <alignment horizontal="center" vertical="center"/>
    </xf>
    <xf numFmtId="0" fontId="0" fillId="0" borderId="76" xfId="0" applyBorder="1" applyAlignment="1">
      <alignment horizontal="center" vertical="center"/>
    </xf>
    <xf numFmtId="0" fontId="8" fillId="26" borderId="82" xfId="0" applyFont="1" applyFill="1" applyBorder="1" applyAlignment="1">
      <alignment horizontal="center" vertical="center"/>
    </xf>
    <xf numFmtId="0" fontId="8" fillId="26" borderId="83" xfId="0" applyFont="1" applyFill="1" applyBorder="1" applyAlignment="1">
      <alignment horizontal="center" vertical="center"/>
    </xf>
    <xf numFmtId="0" fontId="23" fillId="26" borderId="55" xfId="0" applyFont="1" applyFill="1" applyBorder="1" applyAlignment="1">
      <alignment horizontal="center" vertical="center" wrapText="1"/>
    </xf>
    <xf numFmtId="31" fontId="2" fillId="0" borderId="90" xfId="0" applyNumberFormat="1" applyFont="1" applyFill="1" applyBorder="1" applyAlignment="1" applyProtection="1">
      <alignment horizontal="center" vertical="center"/>
      <protection locked="0"/>
    </xf>
    <xf numFmtId="0" fontId="0" fillId="0" borderId="86" xfId="0" applyFill="1" applyBorder="1" applyAlignment="1">
      <alignment horizontal="center" vertical="center"/>
    </xf>
    <xf numFmtId="0" fontId="0" fillId="0" borderId="87" xfId="0" applyFill="1" applyBorder="1" applyAlignment="1">
      <alignment horizontal="center" vertical="center"/>
    </xf>
    <xf numFmtId="179" fontId="2" fillId="0" borderId="80" xfId="0" applyNumberFormat="1"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0" fillId="0" borderId="45" xfId="0" applyFill="1" applyBorder="1" applyAlignment="1">
      <alignment horizontal="center" vertical="center"/>
    </xf>
    <xf numFmtId="0" fontId="22" fillId="0" borderId="24" xfId="0" applyFont="1" applyBorder="1" applyAlignment="1">
      <alignment horizontal="center" vertical="center"/>
    </xf>
    <xf numFmtId="0" fontId="0" fillId="0" borderId="10" xfId="0" applyBorder="1" applyAlignment="1"/>
    <xf numFmtId="0" fontId="0" fillId="0" borderId="46" xfId="0" applyBorder="1" applyAlignment="1"/>
    <xf numFmtId="0" fontId="0" fillId="0" borderId="20" xfId="0" applyBorder="1" applyAlignment="1"/>
    <xf numFmtId="0" fontId="0" fillId="0" borderId="0" xfId="0" applyBorder="1" applyAlignment="1"/>
    <xf numFmtId="0" fontId="0" fillId="0" borderId="42" xfId="0" applyBorder="1" applyAlignment="1"/>
    <xf numFmtId="0" fontId="0" fillId="0" borderId="22" xfId="0" applyBorder="1" applyAlignment="1"/>
    <xf numFmtId="0" fontId="0" fillId="0" borderId="11" xfId="0" applyBorder="1" applyAlignment="1"/>
    <xf numFmtId="0" fontId="0" fillId="0" borderId="43" xfId="0" applyBorder="1" applyAlignment="1"/>
    <xf numFmtId="0" fontId="14" fillId="27" borderId="0" xfId="0" applyFont="1" applyFill="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40" xfId="0" applyFont="1" applyBorder="1" applyAlignment="1">
      <alignment horizontal="center" vertical="center"/>
    </xf>
    <xf numFmtId="0" fontId="14" fillId="0" borderId="10" xfId="0" applyFont="1" applyBorder="1" applyAlignment="1">
      <alignment horizontal="center" vertical="center"/>
    </xf>
    <xf numFmtId="0" fontId="11" fillId="0" borderId="10"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0" xfId="0" applyAlignment="1">
      <alignment horizontal="center" vertical="center"/>
    </xf>
    <xf numFmtId="0" fontId="14" fillId="0" borderId="11"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0" fillId="0" borderId="21" xfId="0" applyBorder="1" applyAlignment="1">
      <alignment horizontal="center" vertical="center"/>
    </xf>
    <xf numFmtId="0" fontId="11" fillId="0" borderId="10" xfId="0" applyFont="1" applyBorder="1" applyAlignment="1">
      <alignment horizontal="center" vertical="center"/>
    </xf>
    <xf numFmtId="0" fontId="19" fillId="25" borderId="0" xfId="0" applyFont="1" applyFill="1" applyBorder="1" applyAlignment="1">
      <alignment horizontal="center" vertical="center"/>
    </xf>
    <xf numFmtId="0" fontId="11" fillId="0" borderId="40" xfId="0" applyFont="1" applyBorder="1" applyAlignment="1">
      <alignment horizontal="center" vertical="center"/>
    </xf>
    <xf numFmtId="0" fontId="0" fillId="0" borderId="14" xfId="0" applyBorder="1" applyAlignment="1">
      <alignment horizontal="center" vertical="center"/>
    </xf>
    <xf numFmtId="0" fontId="20" fillId="24" borderId="0" xfId="0" applyFont="1" applyFill="1" applyBorder="1" applyAlignment="1"/>
    <xf numFmtId="0" fontId="22" fillId="0" borderId="10" xfId="0" applyFont="1" applyBorder="1" applyAlignment="1">
      <alignment horizontal="center" vertical="center"/>
    </xf>
    <xf numFmtId="0" fontId="22" fillId="0" borderId="46" xfId="0" applyFont="1" applyBorder="1" applyAlignment="1">
      <alignment horizontal="center" vertical="center"/>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22" fillId="0" borderId="42" xfId="0" applyFont="1" applyBorder="1" applyAlignment="1">
      <alignment horizontal="center" vertical="center"/>
    </xf>
    <xf numFmtId="0" fontId="22" fillId="0" borderId="22" xfId="0" applyFont="1" applyBorder="1" applyAlignment="1">
      <alignment horizontal="center" vertical="center"/>
    </xf>
    <xf numFmtId="0" fontId="22" fillId="0" borderId="11" xfId="0" applyFont="1" applyBorder="1" applyAlignment="1">
      <alignment horizontal="center" vertical="center"/>
    </xf>
    <xf numFmtId="0" fontId="22" fillId="0" borderId="4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15" xfId="0" applyFont="1" applyBorder="1" applyAlignment="1">
      <alignment horizontal="center" vertical="center"/>
    </xf>
    <xf numFmtId="0" fontId="18" fillId="0" borderId="11" xfId="0" applyFont="1" applyBorder="1" applyAlignment="1">
      <alignment horizontal="center" vertical="center"/>
    </xf>
    <xf numFmtId="0" fontId="18" fillId="0" borderId="23" xfId="0" applyFont="1" applyBorder="1" applyAlignment="1">
      <alignment horizontal="center" vertical="center"/>
    </xf>
    <xf numFmtId="49" fontId="18" fillId="0" borderId="0" xfId="0" applyNumberFormat="1" applyFont="1" applyBorder="1" applyAlignment="1">
      <alignment horizontal="center" vertical="center"/>
    </xf>
    <xf numFmtId="0" fontId="16" fillId="0" borderId="40" xfId="0" applyFont="1" applyBorder="1" applyAlignment="1">
      <alignment horizontal="center" vertical="center"/>
    </xf>
    <xf numFmtId="0" fontId="16"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16" fillId="0" borderId="21" xfId="0" applyFont="1" applyBorder="1" applyAlignment="1">
      <alignment horizontal="center" vertical="center"/>
    </xf>
    <xf numFmtId="0" fontId="16" fillId="0" borderId="15" xfId="0" applyFont="1" applyBorder="1" applyAlignment="1">
      <alignment horizontal="center" vertical="center"/>
    </xf>
    <xf numFmtId="0" fontId="16" fillId="0" borderId="11" xfId="0" applyFont="1" applyBorder="1" applyAlignment="1">
      <alignment horizontal="center" vertical="center"/>
    </xf>
    <xf numFmtId="0" fontId="16" fillId="0" borderId="23" xfId="0" applyFont="1" applyBorder="1" applyAlignment="1">
      <alignment horizontal="center" vertical="center"/>
    </xf>
    <xf numFmtId="0" fontId="22" fillId="0" borderId="24" xfId="0" applyFont="1" applyBorder="1" applyAlignment="1">
      <alignment horizontal="center" vertical="center" wrapText="1"/>
    </xf>
    <xf numFmtId="0" fontId="0" fillId="0" borderId="46" xfId="0" applyBorder="1" applyAlignment="1">
      <alignment horizontal="center" vertical="center"/>
    </xf>
    <xf numFmtId="0" fontId="11" fillId="25" borderId="10" xfId="0" applyFont="1" applyFill="1" applyBorder="1" applyAlignment="1">
      <alignment horizontal="center" vertical="center"/>
    </xf>
    <xf numFmtId="0" fontId="0" fillId="25" borderId="10" xfId="0" applyFill="1" applyBorder="1" applyAlignment="1"/>
    <xf numFmtId="0" fontId="0" fillId="25" borderId="0" xfId="0" applyFill="1" applyBorder="1" applyAlignment="1"/>
    <xf numFmtId="0" fontId="18" fillId="25" borderId="14" xfId="0" applyFont="1" applyFill="1" applyBorder="1" applyAlignment="1">
      <alignment horizontal="center" vertical="center"/>
    </xf>
    <xf numFmtId="0" fontId="18" fillId="25" borderId="0" xfId="0" applyFont="1" applyFill="1" applyBorder="1" applyAlignment="1">
      <alignment horizontal="center" vertical="center"/>
    </xf>
    <xf numFmtId="0" fontId="18" fillId="25" borderId="21" xfId="0" applyFont="1" applyFill="1" applyBorder="1" applyAlignment="1">
      <alignment horizontal="center" vertical="center"/>
    </xf>
    <xf numFmtId="0" fontId="18" fillId="25" borderId="15" xfId="0" applyFont="1" applyFill="1" applyBorder="1" applyAlignment="1">
      <alignment horizontal="center" vertical="center"/>
    </xf>
    <xf numFmtId="0" fontId="18" fillId="25" borderId="11" xfId="0" applyFont="1" applyFill="1" applyBorder="1" applyAlignment="1">
      <alignment horizontal="center" vertical="center"/>
    </xf>
    <xf numFmtId="0" fontId="18" fillId="25" borderId="23" xfId="0" applyFont="1" applyFill="1" applyBorder="1" applyAlignment="1">
      <alignment horizontal="center" vertical="center"/>
    </xf>
    <xf numFmtId="49"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25" xfId="0" applyFont="1" applyBorder="1" applyAlignment="1">
      <alignment horizontal="center" vertical="center"/>
    </xf>
    <xf numFmtId="0" fontId="18" fillId="0" borderId="0" xfId="0" applyFont="1" applyAlignment="1">
      <alignment horizontal="center" vertical="center"/>
    </xf>
    <xf numFmtId="0" fontId="20" fillId="0" borderId="0" xfId="0" applyFont="1" applyBorder="1" applyAlignment="1">
      <alignment horizontal="center" vertical="center" wrapText="1"/>
    </xf>
    <xf numFmtId="0" fontId="0" fillId="0" borderId="0" xfId="0" applyBorder="1" applyAlignment="1">
      <alignment wrapText="1"/>
    </xf>
    <xf numFmtId="0" fontId="20" fillId="0" borderId="0" xfId="0" applyFont="1" applyBorder="1" applyAlignment="1">
      <alignment horizontal="left" vertical="center"/>
    </xf>
    <xf numFmtId="0" fontId="0" fillId="0" borderId="0" xfId="0" applyBorder="1" applyAlignment="1">
      <alignment horizontal="left"/>
    </xf>
    <xf numFmtId="0" fontId="14" fillId="41" borderId="10" xfId="0" applyFont="1" applyFill="1" applyBorder="1" applyAlignment="1" applyProtection="1">
      <alignment horizontal="center" vertical="center" shrinkToFit="1"/>
      <protection locked="0"/>
    </xf>
    <xf numFmtId="0" fontId="0" fillId="41" borderId="10" xfId="0" applyFill="1" applyBorder="1" applyAlignment="1" applyProtection="1">
      <alignment horizontal="center" vertical="center" shrinkToFit="1"/>
      <protection locked="0"/>
    </xf>
    <xf numFmtId="0" fontId="14" fillId="41" borderId="0" xfId="0" applyFont="1" applyFill="1" applyBorder="1" applyAlignment="1" applyProtection="1">
      <alignment horizontal="center" vertical="center" shrinkToFit="1"/>
      <protection locked="0"/>
    </xf>
    <xf numFmtId="0" fontId="0" fillId="41" borderId="0" xfId="0" applyFill="1" applyBorder="1" applyAlignment="1">
      <alignment horizontal="center" vertical="center" shrinkToFit="1"/>
    </xf>
    <xf numFmtId="0" fontId="14" fillId="41" borderId="16" xfId="0" applyFont="1" applyFill="1" applyBorder="1" applyAlignment="1" applyProtection="1">
      <alignment horizontal="center" vertical="center" shrinkToFit="1"/>
      <protection locked="0"/>
    </xf>
    <xf numFmtId="0" fontId="0" fillId="41" borderId="16" xfId="0" applyFill="1" applyBorder="1" applyAlignment="1">
      <alignment horizontal="center" vertical="center" shrinkToFit="1"/>
    </xf>
    <xf numFmtId="0" fontId="0" fillId="41" borderId="10" xfId="0" applyFill="1" applyBorder="1" applyAlignment="1">
      <alignment horizontal="center" vertical="center" shrinkToFit="1"/>
    </xf>
    <xf numFmtId="0" fontId="0" fillId="0" borderId="91" xfId="0" applyBorder="1" applyAlignment="1">
      <alignment horizontal="center" vertical="center"/>
    </xf>
    <xf numFmtId="0" fontId="14" fillId="27" borderId="0" xfId="0" applyFont="1" applyFill="1" applyBorder="1" applyAlignment="1" applyProtection="1">
      <alignment horizontal="center" vertical="center" shrinkToFit="1"/>
      <protection locked="0"/>
    </xf>
    <xf numFmtId="0" fontId="14" fillId="27" borderId="11" xfId="0" applyFont="1" applyFill="1" applyBorder="1" applyAlignment="1" applyProtection="1">
      <alignment horizontal="center" vertical="center" shrinkToFit="1"/>
      <protection locked="0"/>
    </xf>
    <xf numFmtId="0" fontId="14" fillId="0" borderId="14" xfId="0" applyFont="1" applyFill="1" applyBorder="1" applyAlignment="1">
      <alignment horizontal="center" vertical="center"/>
    </xf>
    <xf numFmtId="0" fontId="14" fillId="0" borderId="14" xfId="0" applyFont="1" applyBorder="1" applyAlignment="1">
      <alignment horizontal="center" vertical="center"/>
    </xf>
    <xf numFmtId="49" fontId="11" fillId="0" borderId="0" xfId="0" applyNumberFormat="1" applyFont="1" applyBorder="1" applyAlignment="1">
      <alignment horizontal="center" vertical="center"/>
    </xf>
    <xf numFmtId="0" fontId="14" fillId="0" borderId="10" xfId="0"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0" xfId="0" applyAlignment="1">
      <alignment horizontal="center" vertical="center" shrinkToFit="1"/>
    </xf>
    <xf numFmtId="0" fontId="14" fillId="0" borderId="16" xfId="0" applyFont="1" applyFill="1" applyBorder="1" applyAlignment="1" applyProtection="1">
      <alignment horizontal="center" vertical="center" shrinkToFit="1"/>
      <protection locked="0"/>
    </xf>
    <xf numFmtId="0" fontId="0" fillId="0" borderId="16" xfId="0" applyBorder="1" applyAlignment="1">
      <alignment horizontal="center" vertical="center" shrinkToFit="1"/>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6" fillId="26" borderId="77" xfId="0" applyFont="1" applyFill="1" applyBorder="1" applyAlignment="1">
      <alignment horizontal="center" vertical="center"/>
    </xf>
    <xf numFmtId="0" fontId="16" fillId="26" borderId="67" xfId="0" applyFont="1" applyFill="1" applyBorder="1" applyAlignment="1">
      <alignment horizontal="center" vertical="center"/>
    </xf>
    <xf numFmtId="0" fontId="16" fillId="26" borderId="68" xfId="0" applyFont="1" applyFill="1" applyBorder="1" applyAlignment="1">
      <alignment horizontal="center" vertical="center"/>
    </xf>
    <xf numFmtId="0" fontId="16" fillId="36" borderId="77" xfId="0" applyFont="1" applyFill="1" applyBorder="1" applyAlignment="1">
      <alignment horizontal="center" vertical="center"/>
    </xf>
    <xf numFmtId="0" fontId="16" fillId="36" borderId="67" xfId="0" applyFont="1" applyFill="1" applyBorder="1" applyAlignment="1">
      <alignment horizontal="center" vertical="center"/>
    </xf>
    <xf numFmtId="0" fontId="16" fillId="36" borderId="68" xfId="0" applyFont="1" applyFill="1" applyBorder="1" applyAlignment="1">
      <alignment horizontal="center" vertical="center"/>
    </xf>
    <xf numFmtId="0" fontId="22" fillId="25" borderId="24" xfId="0"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46" xfId="0" applyFont="1" applyFill="1" applyBorder="1" applyAlignment="1">
      <alignment horizontal="center" vertical="center"/>
    </xf>
    <xf numFmtId="0" fontId="22" fillId="25" borderId="20" xfId="0" applyFont="1" applyFill="1" applyBorder="1" applyAlignment="1">
      <alignment horizontal="center" vertical="center"/>
    </xf>
    <xf numFmtId="0" fontId="22" fillId="25" borderId="0" xfId="0" applyFont="1" applyFill="1" applyBorder="1" applyAlignment="1">
      <alignment horizontal="center" vertical="center"/>
    </xf>
    <xf numFmtId="0" fontId="22" fillId="25" borderId="42" xfId="0" applyFont="1" applyFill="1" applyBorder="1" applyAlignment="1">
      <alignment horizontal="center" vertical="center"/>
    </xf>
    <xf numFmtId="0" fontId="22" fillId="25" borderId="22" xfId="0" applyFont="1" applyFill="1" applyBorder="1" applyAlignment="1">
      <alignment horizontal="center" vertical="center"/>
    </xf>
    <xf numFmtId="0" fontId="22" fillId="25" borderId="11" xfId="0" applyFont="1" applyFill="1" applyBorder="1" applyAlignment="1">
      <alignment horizontal="center" vertical="center"/>
    </xf>
    <xf numFmtId="0" fontId="22" fillId="25" borderId="43" xfId="0" applyFont="1" applyFill="1" applyBorder="1" applyAlignment="1">
      <alignment horizontal="center" vertical="center"/>
    </xf>
    <xf numFmtId="0" fontId="16" fillId="25" borderId="40" xfId="0" applyFont="1" applyFill="1" applyBorder="1" applyAlignment="1">
      <alignment horizontal="center" vertical="center"/>
    </xf>
    <xf numFmtId="0" fontId="16" fillId="25" borderId="10" xfId="0" applyFont="1" applyFill="1" applyBorder="1" applyAlignment="1">
      <alignment horizontal="center" vertical="center"/>
    </xf>
    <xf numFmtId="0" fontId="16" fillId="25" borderId="25" xfId="0" applyFont="1" applyFill="1" applyBorder="1" applyAlignment="1">
      <alignment horizontal="center" vertical="center"/>
    </xf>
    <xf numFmtId="0" fontId="16" fillId="25" borderId="14" xfId="0" applyFont="1" applyFill="1" applyBorder="1" applyAlignment="1">
      <alignment horizontal="center" vertical="center"/>
    </xf>
    <xf numFmtId="0" fontId="16" fillId="25" borderId="0" xfId="0" applyFont="1" applyFill="1" applyBorder="1" applyAlignment="1">
      <alignment horizontal="center" vertical="center"/>
    </xf>
    <xf numFmtId="0" fontId="16" fillId="25" borderId="21" xfId="0" applyFont="1" applyFill="1" applyBorder="1" applyAlignment="1">
      <alignment horizontal="center" vertical="center"/>
    </xf>
    <xf numFmtId="0" fontId="16" fillId="25" borderId="15" xfId="0" applyFont="1" applyFill="1" applyBorder="1" applyAlignment="1">
      <alignment horizontal="center" vertical="center"/>
    </xf>
    <xf numFmtId="0" fontId="16" fillId="25" borderId="11" xfId="0" applyFont="1" applyFill="1" applyBorder="1" applyAlignment="1">
      <alignment horizontal="center" vertical="center"/>
    </xf>
    <xf numFmtId="0" fontId="16" fillId="25" borderId="23" xfId="0" applyFont="1" applyFill="1" applyBorder="1" applyAlignment="1">
      <alignment horizontal="center" vertical="center"/>
    </xf>
    <xf numFmtId="0" fontId="11" fillId="25" borderId="40" xfId="0" applyFont="1" applyFill="1" applyBorder="1" applyAlignment="1">
      <alignment horizontal="center" vertical="center"/>
    </xf>
    <xf numFmtId="0" fontId="0" fillId="25" borderId="10" xfId="0" applyFill="1" applyBorder="1" applyAlignment="1">
      <alignment horizontal="center" vertical="center"/>
    </xf>
    <xf numFmtId="0" fontId="0" fillId="25" borderId="14" xfId="0" applyFill="1" applyBorder="1" applyAlignment="1">
      <alignment horizontal="center" vertical="center"/>
    </xf>
    <xf numFmtId="0" fontId="0" fillId="25" borderId="0" xfId="0" applyFill="1" applyBorder="1" applyAlignment="1">
      <alignment horizontal="center" vertical="center"/>
    </xf>
    <xf numFmtId="0" fontId="25" fillId="25" borderId="10" xfId="0" applyFont="1" applyFill="1" applyBorder="1" applyAlignment="1" applyProtection="1">
      <alignment horizontal="center" vertical="center"/>
    </xf>
    <xf numFmtId="0" fontId="25" fillId="25" borderId="82" xfId="0" applyFont="1" applyFill="1" applyBorder="1" applyAlignment="1">
      <alignment horizontal="center" vertical="center"/>
    </xf>
    <xf numFmtId="0" fontId="25" fillId="25" borderId="93" xfId="0" applyFont="1" applyFill="1" applyBorder="1" applyAlignment="1">
      <alignment horizontal="center" vertical="center"/>
    </xf>
    <xf numFmtId="0" fontId="14" fillId="25" borderId="10" xfId="0" applyFont="1" applyFill="1" applyBorder="1" applyAlignment="1">
      <alignment horizontal="center" vertical="center" shrinkToFit="1"/>
    </xf>
    <xf numFmtId="0" fontId="14" fillId="25" borderId="11" xfId="0" applyFont="1" applyFill="1" applyBorder="1" applyAlignment="1">
      <alignment horizontal="center" vertical="center" shrinkToFit="1"/>
    </xf>
    <xf numFmtId="0" fontId="25" fillId="25" borderId="42" xfId="0" applyFont="1" applyFill="1" applyBorder="1" applyAlignment="1">
      <alignment horizontal="center" vertical="center" shrinkToFit="1"/>
    </xf>
    <xf numFmtId="0" fontId="25" fillId="25" borderId="43" xfId="0" applyFont="1" applyFill="1" applyBorder="1" applyAlignment="1">
      <alignment horizontal="center" vertical="center" shrinkToFit="1"/>
    </xf>
    <xf numFmtId="0" fontId="7" fillId="0" borderId="55" xfId="0" applyFont="1" applyFill="1" applyBorder="1" applyAlignment="1" applyProtection="1">
      <alignment horizontal="center" vertical="center"/>
      <protection locked="0"/>
    </xf>
    <xf numFmtId="0" fontId="20" fillId="25" borderId="0" xfId="0" applyFont="1" applyFill="1" applyBorder="1" applyAlignment="1">
      <alignment horizontal="center" vertical="center" shrinkToFit="1"/>
    </xf>
    <xf numFmtId="0" fontId="20" fillId="25" borderId="11" xfId="0" applyFont="1" applyFill="1" applyBorder="1" applyAlignment="1">
      <alignment horizontal="center" vertical="center" shrinkToFit="1"/>
    </xf>
    <xf numFmtId="0" fontId="14" fillId="25" borderId="14" xfId="0" applyFont="1" applyFill="1" applyBorder="1" applyAlignment="1">
      <alignment horizontal="center" vertical="center" shrinkToFit="1"/>
    </xf>
    <xf numFmtId="0" fontId="14" fillId="25" borderId="15" xfId="0" applyFont="1" applyFill="1" applyBorder="1" applyAlignment="1">
      <alignment horizontal="center" vertical="center" shrinkToFit="1"/>
    </xf>
    <xf numFmtId="0" fontId="20" fillId="25" borderId="42" xfId="0" applyFont="1" applyFill="1" applyBorder="1" applyAlignment="1">
      <alignment horizontal="left" vertical="center" shrinkToFit="1"/>
    </xf>
    <xf numFmtId="0" fontId="20" fillId="25" borderId="43" xfId="0" applyFont="1" applyFill="1" applyBorder="1" applyAlignment="1">
      <alignment horizontal="left" vertical="center" shrinkToFit="1"/>
    </xf>
    <xf numFmtId="0" fontId="14" fillId="25" borderId="40" xfId="0" applyFont="1" applyFill="1" applyBorder="1" applyAlignment="1">
      <alignment horizontal="center" vertical="center" shrinkToFit="1"/>
    </xf>
    <xf numFmtId="0" fontId="25" fillId="25" borderId="10" xfId="0" applyFont="1" applyFill="1" applyBorder="1" applyAlignment="1">
      <alignment horizontal="center" vertical="center" shrinkToFit="1"/>
    </xf>
    <xf numFmtId="0" fontId="25" fillId="25" borderId="11" xfId="0" applyFont="1" applyFill="1" applyBorder="1" applyAlignment="1">
      <alignment horizontal="center" vertical="center" shrinkToFit="1"/>
    </xf>
    <xf numFmtId="0" fontId="14" fillId="25" borderId="0" xfId="0" applyFont="1" applyFill="1" applyBorder="1" applyAlignment="1">
      <alignment horizontal="center" vertical="center" shrinkToFit="1"/>
    </xf>
    <xf numFmtId="0" fontId="20" fillId="25" borderId="42" xfId="0" applyFont="1" applyFill="1" applyBorder="1" applyAlignment="1">
      <alignment horizontal="center" vertical="center" shrinkToFit="1"/>
    </xf>
    <xf numFmtId="0" fontId="20" fillId="25" borderId="43" xfId="0" applyFont="1" applyFill="1" applyBorder="1" applyAlignment="1">
      <alignment horizontal="center" vertical="center" shrinkToFit="1"/>
    </xf>
    <xf numFmtId="0" fontId="4" fillId="25" borderId="92" xfId="0" applyFont="1" applyFill="1" applyBorder="1" applyAlignment="1">
      <alignment horizontal="center" vertical="center" shrinkToFit="1"/>
    </xf>
    <xf numFmtId="0" fontId="4" fillId="25" borderId="48" xfId="0" applyFont="1" applyFill="1" applyBorder="1" applyAlignment="1">
      <alignment horizontal="center" vertical="center" shrinkToFit="1"/>
    </xf>
    <xf numFmtId="49" fontId="14" fillId="25" borderId="11" xfId="0" applyNumberFormat="1" applyFont="1" applyFill="1" applyBorder="1" applyAlignment="1" applyProtection="1">
      <alignment horizontal="left" vertical="center" shrinkToFit="1"/>
    </xf>
    <xf numFmtId="0" fontId="0" fillId="0" borderId="11" xfId="0" applyBorder="1" applyAlignment="1" applyProtection="1">
      <alignment horizontal="left" vertical="center" shrinkToFit="1"/>
    </xf>
    <xf numFmtId="0" fontId="25" fillId="25" borderId="83" xfId="0" applyFont="1" applyFill="1" applyBorder="1" applyAlignment="1">
      <alignment horizontal="center" vertical="center"/>
    </xf>
    <xf numFmtId="58" fontId="14" fillId="25" borderId="0" xfId="0" applyNumberFormat="1" applyFont="1" applyFill="1" applyBorder="1" applyAlignment="1" applyProtection="1">
      <alignment horizontal="center"/>
    </xf>
    <xf numFmtId="58" fontId="14" fillId="25" borderId="0" xfId="0" applyNumberFormat="1" applyFont="1" applyFill="1" applyAlignment="1" applyProtection="1">
      <alignment horizontal="center"/>
    </xf>
    <xf numFmtId="0" fontId="20" fillId="25" borderId="0" xfId="0" applyFont="1" applyFill="1" applyBorder="1" applyAlignment="1" applyProtection="1"/>
    <xf numFmtId="14" fontId="14" fillId="25" borderId="14" xfId="0" applyNumberFormat="1" applyFont="1" applyFill="1" applyBorder="1" applyAlignment="1">
      <alignment horizontal="center" vertical="center" shrinkToFit="1"/>
    </xf>
    <xf numFmtId="0" fontId="25" fillId="25" borderId="46" xfId="0" applyFont="1" applyFill="1" applyBorder="1" applyAlignment="1">
      <alignment horizontal="center" vertical="center" shrinkToFit="1"/>
    </xf>
    <xf numFmtId="0" fontId="20" fillId="25" borderId="40" xfId="0" applyFont="1" applyFill="1" applyBorder="1" applyAlignment="1" applyProtection="1">
      <alignment horizontal="center" vertical="center"/>
    </xf>
    <xf numFmtId="0" fontId="20" fillId="25" borderId="15" xfId="0" applyFont="1" applyFill="1" applyBorder="1" applyAlignment="1" applyProtection="1">
      <alignment horizontal="center" vertical="center"/>
    </xf>
    <xf numFmtId="0" fontId="11" fillId="25" borderId="11" xfId="0" applyFont="1" applyFill="1" applyBorder="1" applyAlignment="1" applyProtection="1">
      <alignment horizontal="distributed" vertical="center"/>
    </xf>
    <xf numFmtId="0" fontId="15" fillId="25" borderId="11" xfId="0" applyFont="1" applyFill="1" applyBorder="1" applyAlignment="1" applyProtection="1">
      <alignment horizontal="distributed" vertical="center"/>
    </xf>
    <xf numFmtId="0" fontId="20" fillId="25" borderId="10" xfId="0" applyFont="1" applyFill="1" applyBorder="1" applyAlignment="1" applyProtection="1">
      <alignment horizontal="center" vertical="center" shrinkToFit="1"/>
    </xf>
    <xf numFmtId="0" fontId="14" fillId="25" borderId="10" xfId="0" applyFont="1" applyFill="1" applyBorder="1" applyAlignment="1" applyProtection="1">
      <alignment horizontal="center" vertical="center" shrinkToFit="1"/>
    </xf>
    <xf numFmtId="0" fontId="21" fillId="25" borderId="11" xfId="0" applyFont="1" applyFill="1" applyBorder="1" applyAlignment="1" applyProtection="1">
      <alignment horizontal="center" vertical="center" shrinkToFit="1"/>
    </xf>
    <xf numFmtId="0" fontId="11" fillId="25" borderId="0" xfId="0" applyFont="1" applyFill="1" applyBorder="1" applyAlignment="1" applyProtection="1">
      <alignment horizontal="left" vertical="center"/>
    </xf>
    <xf numFmtId="0" fontId="11" fillId="25" borderId="0" xfId="0" applyFont="1" applyFill="1" applyAlignment="1" applyProtection="1">
      <alignment horizontal="left"/>
    </xf>
    <xf numFmtId="0" fontId="11" fillId="25" borderId="42" xfId="0" applyFont="1" applyFill="1" applyBorder="1" applyAlignment="1" applyProtection="1">
      <alignment horizontal="left"/>
    </xf>
    <xf numFmtId="0" fontId="11" fillId="25" borderId="0" xfId="0" applyFont="1" applyFill="1" applyBorder="1" applyAlignment="1" applyProtection="1">
      <alignment horizontal="left" vertical="center" shrinkToFit="1"/>
    </xf>
    <xf numFmtId="0" fontId="11" fillId="25" borderId="0" xfId="0" applyFont="1" applyFill="1" applyAlignment="1" applyProtection="1">
      <alignment horizontal="left" shrinkToFit="1"/>
    </xf>
    <xf numFmtId="0" fontId="11" fillId="25" borderId="42" xfId="0" applyFont="1" applyFill="1" applyBorder="1" applyAlignment="1" applyProtection="1">
      <alignment horizontal="left" shrinkToFit="1"/>
    </xf>
    <xf numFmtId="0" fontId="20" fillId="25" borderId="11" xfId="0" applyFont="1" applyFill="1" applyBorder="1" applyAlignment="1" applyProtection="1">
      <alignment horizontal="center" vertical="center" shrinkToFit="1"/>
    </xf>
    <xf numFmtId="0" fontId="14" fillId="25" borderId="46" xfId="0" applyFont="1" applyFill="1" applyBorder="1" applyAlignment="1" applyProtection="1">
      <alignment horizontal="center" vertical="center" shrinkToFit="1"/>
    </xf>
    <xf numFmtId="0" fontId="15" fillId="25" borderId="11" xfId="0" applyFont="1" applyFill="1" applyBorder="1" applyAlignment="1" applyProtection="1">
      <alignment horizontal="center" vertical="center" shrinkToFit="1"/>
    </xf>
    <xf numFmtId="0" fontId="15" fillId="25" borderId="43" xfId="0" applyFont="1" applyFill="1" applyBorder="1" applyAlignment="1" applyProtection="1">
      <alignment horizontal="center" vertical="center" shrinkToFit="1"/>
    </xf>
    <xf numFmtId="0" fontId="20" fillId="25" borderId="14" xfId="0" applyFont="1" applyFill="1" applyBorder="1" applyAlignment="1" applyProtection="1"/>
    <xf numFmtId="0" fontId="20" fillId="25" borderId="42" xfId="0" applyFont="1" applyFill="1" applyBorder="1" applyAlignment="1" applyProtection="1"/>
    <xf numFmtId="0" fontId="14" fillId="25" borderId="11" xfId="0" applyFont="1" applyFill="1" applyBorder="1" applyAlignment="1" applyProtection="1">
      <alignment horizontal="center" vertical="center" shrinkToFit="1"/>
    </xf>
    <xf numFmtId="0" fontId="25" fillId="25" borderId="15" xfId="0" applyFont="1" applyFill="1" applyBorder="1" applyAlignment="1">
      <alignment horizontal="center"/>
    </xf>
    <xf numFmtId="0" fontId="25" fillId="25" borderId="11" xfId="0" applyFont="1" applyFill="1" applyBorder="1" applyAlignment="1">
      <alignment horizontal="center"/>
    </xf>
    <xf numFmtId="0" fontId="25" fillId="25" borderId="43" xfId="0" applyFont="1" applyFill="1" applyBorder="1" applyAlignment="1">
      <alignment horizontal="center"/>
    </xf>
    <xf numFmtId="0" fontId="25" fillId="25" borderId="40" xfId="0" applyFont="1" applyFill="1" applyBorder="1" applyAlignment="1">
      <alignment horizontal="center" vertical="center"/>
    </xf>
    <xf numFmtId="0" fontId="25" fillId="25" borderId="10" xfId="0" applyFont="1" applyFill="1" applyBorder="1" applyAlignment="1">
      <alignment horizontal="center" vertical="center"/>
    </xf>
    <xf numFmtId="0" fontId="25" fillId="25" borderId="46" xfId="0" applyFont="1" applyFill="1" applyBorder="1" applyAlignment="1">
      <alignment horizontal="center" vertical="center"/>
    </xf>
    <xf numFmtId="0" fontId="25" fillId="25" borderId="15" xfId="0" applyFont="1" applyFill="1" applyBorder="1" applyAlignment="1">
      <alignment horizontal="center" vertical="center"/>
    </xf>
    <xf numFmtId="0" fontId="25" fillId="25" borderId="11" xfId="0" applyFont="1" applyFill="1" applyBorder="1" applyAlignment="1">
      <alignment horizontal="center" vertical="center"/>
    </xf>
    <xf numFmtId="0" fontId="25" fillId="25" borderId="43" xfId="0" applyFont="1" applyFill="1" applyBorder="1" applyAlignment="1">
      <alignment horizontal="center" vertical="center"/>
    </xf>
    <xf numFmtId="0" fontId="25" fillId="25" borderId="40" xfId="0" applyFont="1" applyFill="1" applyBorder="1" applyAlignment="1">
      <alignment horizontal="center"/>
    </xf>
    <xf numFmtId="0" fontId="25" fillId="25" borderId="46" xfId="0" applyFont="1" applyFill="1" applyBorder="1" applyAlignment="1">
      <alignment horizontal="center"/>
    </xf>
    <xf numFmtId="0" fontId="25" fillId="25" borderId="10" xfId="0" applyFont="1" applyFill="1" applyBorder="1" applyAlignment="1">
      <alignment horizontal="center"/>
    </xf>
    <xf numFmtId="0" fontId="19" fillId="25" borderId="10" xfId="0" applyFont="1" applyFill="1" applyBorder="1" applyAlignment="1" applyProtection="1">
      <alignment horizontal="center"/>
      <protection locked="0"/>
    </xf>
    <xf numFmtId="0" fontId="21" fillId="25" borderId="46" xfId="0" applyFont="1" applyFill="1" applyBorder="1" applyAlignment="1">
      <alignment horizontal="center" vertical="center"/>
    </xf>
    <xf numFmtId="0" fontId="21" fillId="25" borderId="43" xfId="0" applyFont="1" applyFill="1" applyBorder="1" applyAlignment="1">
      <alignment horizontal="center" vertical="center"/>
    </xf>
    <xf numFmtId="0" fontId="19" fillId="25" borderId="10" xfId="0" applyFont="1" applyFill="1" applyBorder="1" applyAlignment="1"/>
    <xf numFmtId="0" fontId="20" fillId="25" borderId="11" xfId="0" applyFont="1" applyFill="1" applyBorder="1" applyAlignment="1"/>
    <xf numFmtId="0" fontId="20" fillId="25" borderId="43" xfId="0" applyFont="1" applyFill="1" applyBorder="1" applyAlignment="1"/>
    <xf numFmtId="0" fontId="7" fillId="0" borderId="55" xfId="0" applyFont="1" applyFill="1" applyBorder="1" applyAlignment="1" applyProtection="1">
      <alignment horizontal="center" vertical="center" wrapText="1"/>
      <protection locked="0"/>
    </xf>
    <xf numFmtId="0" fontId="20" fillId="25" borderId="82" xfId="0" applyFont="1" applyFill="1" applyBorder="1" applyAlignment="1" applyProtection="1">
      <alignment horizontal="center" vertical="center" wrapText="1"/>
    </xf>
    <xf numFmtId="0" fontId="20" fillId="25" borderId="83" xfId="0" applyFont="1" applyFill="1" applyBorder="1" applyAlignment="1" applyProtection="1">
      <alignment horizontal="center" vertical="center" wrapText="1"/>
    </xf>
    <xf numFmtId="0" fontId="5" fillId="28" borderId="0" xfId="0" applyFont="1" applyFill="1" applyBorder="1" applyAlignment="1">
      <alignment horizontal="justify" vertical="justify" wrapText="1"/>
    </xf>
    <xf numFmtId="0" fontId="5" fillId="28" borderId="0" xfId="0" applyFont="1" applyFill="1" applyAlignment="1">
      <alignment horizontal="justify" vertical="justify" wrapText="1"/>
    </xf>
    <xf numFmtId="0" fontId="20" fillId="25" borderId="93" xfId="0" applyFont="1" applyFill="1" applyBorder="1" applyAlignment="1" applyProtection="1">
      <alignment horizontal="center" vertical="center" wrapText="1"/>
    </xf>
    <xf numFmtId="0" fontId="11" fillId="37" borderId="40" xfId="0" applyFont="1" applyFill="1" applyBorder="1" applyAlignment="1">
      <alignment horizontal="center" vertical="center"/>
    </xf>
    <xf numFmtId="0" fontId="0" fillId="0" borderId="15" xfId="0" applyBorder="1" applyAlignment="1"/>
    <xf numFmtId="0" fontId="14" fillId="40" borderId="0" xfId="0" applyFont="1" applyFill="1" applyAlignment="1">
      <alignment vertical="center" wrapText="1"/>
    </xf>
    <xf numFmtId="0" fontId="20" fillId="25" borderId="40" xfId="0" applyFont="1" applyFill="1" applyBorder="1" applyAlignment="1">
      <alignment horizontal="center" vertical="center"/>
    </xf>
    <xf numFmtId="0" fontId="20" fillId="0" borderId="46" xfId="0" applyFont="1" applyBorder="1" applyAlignment="1">
      <alignment horizontal="center" vertical="center"/>
    </xf>
    <xf numFmtId="0" fontId="20" fillId="25" borderId="15" xfId="0" applyFont="1" applyFill="1" applyBorder="1" applyAlignment="1">
      <alignment horizontal="center" vertical="center"/>
    </xf>
    <xf numFmtId="0" fontId="20" fillId="0" borderId="43" xfId="0" applyFont="1" applyBorder="1" applyAlignment="1">
      <alignment horizontal="center" vertical="center"/>
    </xf>
    <xf numFmtId="0" fontId="22" fillId="25" borderId="40" xfId="0" applyFont="1" applyFill="1" applyBorder="1" applyAlignment="1">
      <alignment horizontal="center" vertical="center" shrinkToFit="1"/>
    </xf>
    <xf numFmtId="0" fontId="22" fillId="25" borderId="10" xfId="0" applyFont="1" applyFill="1" applyBorder="1" applyAlignment="1">
      <alignment horizontal="center" vertical="center" shrinkToFit="1"/>
    </xf>
    <xf numFmtId="0" fontId="22" fillId="25" borderId="15" xfId="0" applyFont="1" applyFill="1" applyBorder="1" applyAlignment="1">
      <alignment horizontal="center" vertical="center" shrinkToFit="1"/>
    </xf>
    <xf numFmtId="0" fontId="22" fillId="25" borderId="11" xfId="0" applyFont="1" applyFill="1" applyBorder="1" applyAlignment="1">
      <alignment horizontal="center" vertical="center" shrinkToFit="1"/>
    </xf>
    <xf numFmtId="0" fontId="37" fillId="25" borderId="67" xfId="0" applyFont="1" applyFill="1" applyBorder="1" applyAlignment="1">
      <alignment horizontal="center"/>
    </xf>
    <xf numFmtId="0" fontId="20" fillId="25" borderId="55" xfId="0" applyFont="1" applyFill="1" applyBorder="1" applyAlignment="1">
      <alignment horizontal="center" vertical="center"/>
    </xf>
    <xf numFmtId="0" fontId="20" fillId="25" borderId="37" xfId="0" applyFont="1" applyFill="1" applyBorder="1" applyAlignment="1">
      <alignment horizontal="center" vertical="center"/>
    </xf>
    <xf numFmtId="0" fontId="20" fillId="0" borderId="101" xfId="0" applyFont="1" applyBorder="1" applyAlignment="1"/>
    <xf numFmtId="0" fontId="20" fillId="25" borderId="18" xfId="0" applyFont="1" applyFill="1" applyBorder="1" applyAlignment="1">
      <alignment horizontal="center"/>
    </xf>
    <xf numFmtId="0" fontId="22" fillId="25" borderId="82" xfId="0" applyFont="1" applyFill="1" applyBorder="1" applyAlignment="1">
      <alignment horizontal="center" vertical="center" shrinkToFit="1"/>
    </xf>
    <xf numFmtId="0" fontId="22" fillId="25" borderId="83" xfId="0" applyFont="1" applyFill="1" applyBorder="1" applyAlignment="1">
      <alignment horizontal="center" vertical="center" shrinkToFit="1"/>
    </xf>
    <xf numFmtId="0" fontId="7" fillId="28" borderId="0" xfId="0" applyFont="1" applyFill="1" applyBorder="1" applyAlignment="1" applyProtection="1">
      <alignment horizontal="center" vertical="center" wrapText="1"/>
      <protection locked="0"/>
    </xf>
    <xf numFmtId="0" fontId="7" fillId="28" borderId="0" xfId="0" applyFont="1" applyFill="1" applyBorder="1" applyAlignment="1" applyProtection="1">
      <alignment horizontal="center" vertical="center"/>
      <protection locked="0"/>
    </xf>
    <xf numFmtId="58" fontId="20" fillId="25" borderId="10" xfId="0" applyNumberFormat="1" applyFont="1" applyFill="1" applyBorder="1" applyAlignment="1">
      <alignment horizontal="center"/>
    </xf>
    <xf numFmtId="0" fontId="21" fillId="0" borderId="10" xfId="0" applyFont="1" applyBorder="1" applyAlignment="1"/>
    <xf numFmtId="0" fontId="21" fillId="0" borderId="25" xfId="0" applyFont="1" applyBorder="1" applyAlignment="1"/>
    <xf numFmtId="0" fontId="4" fillId="25" borderId="109" xfId="0" applyFont="1" applyFill="1" applyBorder="1" applyAlignment="1">
      <alignment horizontal="left"/>
    </xf>
    <xf numFmtId="0" fontId="0" fillId="0" borderId="109" xfId="0" applyBorder="1" applyAlignment="1">
      <alignment horizontal="left"/>
    </xf>
    <xf numFmtId="49" fontId="82" fillId="25" borderId="0" xfId="0" applyNumberFormat="1" applyFont="1" applyFill="1" applyBorder="1" applyAlignment="1">
      <alignment horizontal="right" vertical="center" shrinkToFit="1"/>
    </xf>
    <xf numFmtId="0" fontId="31" fillId="0" borderId="0" xfId="0" applyFont="1" applyAlignment="1">
      <alignment horizontal="right" shrinkToFit="1"/>
    </xf>
    <xf numFmtId="0" fontId="20" fillId="25" borderId="0" xfId="0" applyFont="1" applyFill="1" applyBorder="1" applyAlignment="1">
      <alignment horizontal="center" vertical="center"/>
    </xf>
    <xf numFmtId="49" fontId="82" fillId="25" borderId="0" xfId="0" applyNumberFormat="1" applyFont="1" applyFill="1" applyBorder="1" applyAlignment="1">
      <alignment horizontal="center" vertical="center" shrinkToFit="1"/>
    </xf>
    <xf numFmtId="0" fontId="31" fillId="0" borderId="0" xfId="0" applyFont="1" applyAlignment="1">
      <alignment horizontal="center" vertical="center" shrinkToFit="1"/>
    </xf>
    <xf numFmtId="0" fontId="20" fillId="25" borderId="0" xfId="0" applyFont="1" applyFill="1" applyBorder="1" applyAlignment="1"/>
    <xf numFmtId="0" fontId="21" fillId="0" borderId="14" xfId="0" applyFont="1" applyFill="1" applyBorder="1" applyAlignment="1">
      <alignment horizontal="center" vertical="center"/>
    </xf>
    <xf numFmtId="0" fontId="21" fillId="0" borderId="0" xfId="0" applyFont="1" applyFill="1" applyBorder="1" applyAlignment="1"/>
    <xf numFmtId="0" fontId="21" fillId="0" borderId="21" xfId="0" applyFont="1" applyFill="1" applyBorder="1" applyAlignment="1"/>
    <xf numFmtId="0" fontId="21" fillId="25" borderId="21" xfId="0" applyFont="1" applyFill="1" applyBorder="1" applyAlignment="1"/>
    <xf numFmtId="0" fontId="0" fillId="0" borderId="21" xfId="0" applyBorder="1" applyAlignment="1"/>
    <xf numFmtId="0" fontId="83" fillId="25" borderId="40" xfId="0" applyFont="1" applyFill="1" applyBorder="1" applyAlignment="1">
      <alignment horizontal="center" vertical="center"/>
    </xf>
    <xf numFmtId="0" fontId="83" fillId="25" borderId="10" xfId="0" applyFont="1" applyFill="1" applyBorder="1" applyAlignment="1">
      <alignment horizontal="center" vertical="center"/>
    </xf>
    <xf numFmtId="0" fontId="83" fillId="25" borderId="46" xfId="0" applyFont="1" applyFill="1" applyBorder="1" applyAlignment="1">
      <alignment horizontal="center" vertical="center"/>
    </xf>
    <xf numFmtId="0" fontId="83" fillId="25" borderId="15" xfId="0" applyFont="1" applyFill="1" applyBorder="1" applyAlignment="1">
      <alignment horizontal="center" vertical="center"/>
    </xf>
    <xf numFmtId="0" fontId="83" fillId="25" borderId="11" xfId="0" applyFont="1" applyFill="1" applyBorder="1" applyAlignment="1">
      <alignment horizontal="center" vertical="center"/>
    </xf>
    <xf numFmtId="0" fontId="83" fillId="25" borderId="43" xfId="0" applyFont="1" applyFill="1" applyBorder="1" applyAlignment="1">
      <alignment horizontal="center" vertical="center"/>
    </xf>
    <xf numFmtId="0" fontId="21" fillId="25" borderId="98" xfId="0" applyFont="1" applyFill="1" applyBorder="1" applyAlignment="1">
      <alignment horizontal="center" vertical="center" shrinkToFit="1"/>
    </xf>
    <xf numFmtId="0" fontId="21" fillId="25" borderId="99" xfId="0" applyFont="1" applyFill="1" applyBorder="1" applyAlignment="1">
      <alignment horizontal="center" vertical="center" shrinkToFit="1"/>
    </xf>
    <xf numFmtId="0" fontId="21" fillId="25" borderId="100" xfId="0" applyFont="1" applyFill="1" applyBorder="1" applyAlignment="1">
      <alignment horizontal="center" vertical="center" shrinkToFit="1"/>
    </xf>
    <xf numFmtId="0" fontId="7" fillId="27" borderId="107" xfId="0" applyFont="1" applyFill="1" applyBorder="1" applyAlignment="1" applyProtection="1">
      <alignment horizontal="center" vertical="center"/>
      <protection locked="0"/>
    </xf>
    <xf numFmtId="0" fontId="20" fillId="25" borderId="24" xfId="0" applyFont="1" applyFill="1" applyBorder="1" applyAlignment="1">
      <alignment horizontal="center" vertical="center"/>
    </xf>
    <xf numFmtId="0" fontId="20" fillId="25" borderId="10" xfId="0" applyFont="1" applyFill="1" applyBorder="1" applyAlignment="1">
      <alignment horizontal="center" vertical="center"/>
    </xf>
    <xf numFmtId="0" fontId="20" fillId="25" borderId="46" xfId="0" applyFont="1" applyFill="1" applyBorder="1" applyAlignment="1">
      <alignment horizontal="center" vertical="center"/>
    </xf>
    <xf numFmtId="0" fontId="20" fillId="25" borderId="22" xfId="0" applyFont="1" applyFill="1" applyBorder="1" applyAlignment="1">
      <alignment horizontal="center" vertical="center"/>
    </xf>
    <xf numFmtId="0" fontId="20" fillId="25" borderId="11" xfId="0" applyFont="1" applyFill="1" applyBorder="1" applyAlignment="1">
      <alignment horizontal="center" vertical="center"/>
    </xf>
    <xf numFmtId="0" fontId="20" fillId="25" borderId="43" xfId="0" applyFont="1" applyFill="1" applyBorder="1" applyAlignment="1">
      <alignment horizontal="center" vertical="center"/>
    </xf>
    <xf numFmtId="0" fontId="31" fillId="25" borderId="92" xfId="0" applyFont="1" applyFill="1" applyBorder="1" applyAlignment="1">
      <alignment horizontal="center" vertical="center" shrinkToFit="1"/>
    </xf>
    <xf numFmtId="0" fontId="31" fillId="25" borderId="48" xfId="0" applyFont="1" applyFill="1" applyBorder="1" applyAlignment="1">
      <alignment horizontal="center" vertical="center" shrinkToFit="1"/>
    </xf>
    <xf numFmtId="0" fontId="82" fillId="25" borderId="15" xfId="0" applyFont="1" applyFill="1" applyBorder="1" applyAlignment="1">
      <alignment horizontal="center" vertical="center" shrinkToFit="1"/>
    </xf>
    <xf numFmtId="0" fontId="82" fillId="25" borderId="11" xfId="0" applyFont="1" applyFill="1" applyBorder="1" applyAlignment="1">
      <alignment horizontal="center" vertical="center" shrinkToFit="1"/>
    </xf>
    <xf numFmtId="0" fontId="22" fillId="25" borderId="14" xfId="0" applyFont="1" applyFill="1" applyBorder="1" applyAlignment="1">
      <alignment horizontal="center" vertical="center" shrinkToFit="1"/>
    </xf>
    <xf numFmtId="0" fontId="7" fillId="27" borderId="107" xfId="0" applyFont="1" applyFill="1" applyBorder="1" applyAlignment="1" applyProtection="1">
      <alignment horizontal="center" vertical="center" wrapText="1"/>
      <protection locked="0"/>
    </xf>
    <xf numFmtId="0" fontId="22" fillId="25" borderId="95" xfId="0" applyFont="1" applyFill="1" applyBorder="1" applyAlignment="1">
      <alignment horizontal="center" vertical="center"/>
    </xf>
    <xf numFmtId="0" fontId="22" fillId="25" borderId="96" xfId="0" applyFont="1" applyFill="1" applyBorder="1" applyAlignment="1">
      <alignment horizontal="center" vertical="center"/>
    </xf>
    <xf numFmtId="0" fontId="22" fillId="25" borderId="97" xfId="0" applyFont="1" applyFill="1" applyBorder="1" applyAlignment="1">
      <alignment horizontal="center" vertical="center"/>
    </xf>
    <xf numFmtId="0" fontId="7" fillId="27" borderId="108" xfId="0" applyFont="1" applyFill="1" applyBorder="1" applyAlignment="1" applyProtection="1">
      <alignment horizontal="center" vertical="center" wrapText="1"/>
      <protection locked="0"/>
    </xf>
    <xf numFmtId="0" fontId="20" fillId="25" borderId="10" xfId="0" applyFont="1" applyFill="1" applyBorder="1" applyAlignment="1">
      <alignment horizontal="center" vertical="center" shrinkToFit="1"/>
    </xf>
    <xf numFmtId="177" fontId="38" fillId="25" borderId="21" xfId="0" applyNumberFormat="1" applyFont="1" applyFill="1" applyBorder="1" applyAlignment="1">
      <alignment horizontal="center" vertical="center" textRotation="255" shrinkToFit="1"/>
    </xf>
    <xf numFmtId="0" fontId="21" fillId="25" borderId="16" xfId="0" applyFont="1" applyFill="1" applyBorder="1" applyAlignment="1"/>
    <xf numFmtId="0" fontId="33" fillId="25" borderId="77" xfId="0" applyFont="1" applyFill="1" applyBorder="1" applyAlignment="1"/>
    <xf numFmtId="0" fontId="33" fillId="25" borderId="67" xfId="0" applyFont="1" applyFill="1" applyBorder="1" applyAlignment="1"/>
    <xf numFmtId="0" fontId="35" fillId="25" borderId="24" xfId="0" applyFont="1" applyFill="1" applyBorder="1" applyAlignment="1">
      <alignment horizontal="center"/>
    </xf>
    <xf numFmtId="0" fontId="35" fillId="25" borderId="10" xfId="0" applyFont="1" applyFill="1" applyBorder="1" applyAlignment="1">
      <alignment horizontal="center"/>
    </xf>
    <xf numFmtId="0" fontId="35" fillId="25" borderId="46" xfId="0" applyFont="1" applyFill="1" applyBorder="1" applyAlignment="1">
      <alignment horizontal="center"/>
    </xf>
    <xf numFmtId="0" fontId="0" fillId="0" borderId="43" xfId="0" applyBorder="1" applyAlignment="1">
      <alignment horizontal="center"/>
    </xf>
    <xf numFmtId="0" fontId="21" fillId="0" borderId="4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6" xfId="0" applyFont="1" applyFill="1" applyBorder="1" applyAlignment="1">
      <alignment horizontal="center" vertical="center"/>
    </xf>
    <xf numFmtId="0" fontId="20" fillId="25" borderId="20" xfId="0" applyFont="1" applyFill="1" applyBorder="1" applyAlignment="1">
      <alignment horizontal="center" vertical="center"/>
    </xf>
    <xf numFmtId="0" fontId="20" fillId="25" borderId="42" xfId="0" applyFont="1" applyFill="1" applyBorder="1" applyAlignment="1">
      <alignment horizontal="center" vertical="center"/>
    </xf>
    <xf numFmtId="0" fontId="0" fillId="34" borderId="103" xfId="0" applyFill="1" applyBorder="1" applyAlignment="1" applyProtection="1">
      <alignment horizontal="center" vertical="center" wrapText="1"/>
      <protection locked="0"/>
    </xf>
    <xf numFmtId="0" fontId="0" fillId="34" borderId="104" xfId="0" applyFill="1" applyBorder="1" applyAlignment="1" applyProtection="1">
      <alignment horizontal="center" vertical="center" wrapText="1"/>
      <protection locked="0"/>
    </xf>
    <xf numFmtId="0" fontId="0" fillId="34" borderId="105" xfId="0" applyFill="1" applyBorder="1" applyAlignment="1" applyProtection="1">
      <alignment horizontal="center" vertical="center" wrapText="1"/>
      <protection locked="0"/>
    </xf>
    <xf numFmtId="0" fontId="36" fillId="25" borderId="77" xfId="0" applyFont="1" applyFill="1" applyBorder="1" applyAlignment="1">
      <alignment horizontal="center" vertical="center"/>
    </xf>
    <xf numFmtId="0" fontId="36" fillId="25" borderId="67" xfId="0" applyFont="1" applyFill="1" applyBorder="1" applyAlignment="1">
      <alignment horizontal="center" vertical="center"/>
    </xf>
    <xf numFmtId="0" fontId="7" fillId="27" borderId="106" xfId="0" applyFont="1" applyFill="1" applyBorder="1" applyAlignment="1" applyProtection="1">
      <alignment horizontal="center" vertical="center"/>
      <protection locked="0"/>
    </xf>
    <xf numFmtId="0" fontId="25" fillId="25" borderId="81" xfId="0" applyFont="1" applyFill="1" applyBorder="1" applyAlignment="1">
      <alignment horizontal="center"/>
    </xf>
    <xf numFmtId="0" fontId="25" fillId="25" borderId="88" xfId="0" applyFont="1" applyFill="1" applyBorder="1" applyAlignment="1">
      <alignment horizontal="center"/>
    </xf>
    <xf numFmtId="0" fontId="31" fillId="25" borderId="17" xfId="0" applyFont="1" applyFill="1" applyBorder="1" applyAlignment="1">
      <alignment horizontal="center" vertical="center"/>
    </xf>
    <xf numFmtId="0" fontId="21" fillId="25" borderId="18" xfId="0" applyFont="1" applyFill="1" applyBorder="1" applyAlignment="1">
      <alignment horizontal="center" vertical="center"/>
    </xf>
    <xf numFmtId="0" fontId="21" fillId="25" borderId="88" xfId="0" applyFont="1" applyFill="1" applyBorder="1" applyAlignment="1">
      <alignment horizontal="center" vertical="center"/>
    </xf>
    <xf numFmtId="0" fontId="31" fillId="25" borderId="22" xfId="0" applyFont="1" applyFill="1" applyBorder="1" applyAlignment="1">
      <alignment horizontal="center" vertical="center"/>
    </xf>
    <xf numFmtId="0" fontId="21" fillId="25" borderId="11" xfId="0" applyFont="1" applyFill="1" applyBorder="1" applyAlignment="1">
      <alignment horizontal="center" vertical="center"/>
    </xf>
    <xf numFmtId="0" fontId="32" fillId="25" borderId="15" xfId="0" applyFont="1" applyFill="1" applyBorder="1" applyAlignment="1">
      <alignment horizontal="center"/>
    </xf>
    <xf numFmtId="0" fontId="32" fillId="25" borderId="43" xfId="0" applyFont="1" applyFill="1" applyBorder="1" applyAlignment="1">
      <alignment horizontal="center"/>
    </xf>
    <xf numFmtId="0" fontId="32" fillId="25" borderId="102" xfId="0" applyFont="1" applyFill="1" applyBorder="1" applyAlignment="1">
      <alignment horizontal="center" vertical="center"/>
    </xf>
    <xf numFmtId="0" fontId="32" fillId="25" borderId="83" xfId="0" applyFont="1" applyFill="1" applyBorder="1" applyAlignment="1">
      <alignment horizontal="center" vertical="center"/>
    </xf>
    <xf numFmtId="0" fontId="32" fillId="25" borderId="81" xfId="0" applyFont="1" applyFill="1" applyBorder="1" applyAlignment="1">
      <alignment horizontal="center"/>
    </xf>
    <xf numFmtId="0" fontId="32" fillId="25" borderId="18" xfId="0" applyFont="1" applyFill="1" applyBorder="1" applyAlignment="1">
      <alignment horizontal="center"/>
    </xf>
    <xf numFmtId="0" fontId="0" fillId="0" borderId="88" xfId="0" applyBorder="1" applyAlignment="1">
      <alignment horizontal="center"/>
    </xf>
    <xf numFmtId="0" fontId="20" fillId="25" borderId="24" xfId="0" applyFont="1" applyFill="1" applyBorder="1" applyAlignment="1"/>
    <xf numFmtId="0" fontId="20" fillId="25" borderId="10" xfId="0" applyFont="1" applyFill="1" applyBorder="1" applyAlignment="1"/>
    <xf numFmtId="0" fontId="82" fillId="25" borderId="48" xfId="0" applyFont="1" applyFill="1" applyBorder="1" applyAlignment="1">
      <alignment horizontal="center" vertical="center" shrinkToFit="1"/>
    </xf>
    <xf numFmtId="0" fontId="22" fillId="25" borderId="0" xfId="0" applyFont="1" applyFill="1" applyBorder="1" applyAlignment="1">
      <alignment horizontal="center" vertical="center" shrinkToFit="1"/>
    </xf>
    <xf numFmtId="58" fontId="20" fillId="25" borderId="0" xfId="0" applyNumberFormat="1" applyFont="1" applyFill="1" applyBorder="1" applyAlignment="1">
      <alignment horizontal="center"/>
    </xf>
    <xf numFmtId="0" fontId="21" fillId="25" borderId="20" xfId="0" applyFont="1" applyFill="1" applyBorder="1" applyAlignment="1"/>
    <xf numFmtId="0" fontId="21" fillId="25" borderId="0" xfId="0" applyFont="1" applyFill="1" applyBorder="1" applyAlignment="1"/>
    <xf numFmtId="0" fontId="25" fillId="25" borderId="20" xfId="0" applyFont="1" applyFill="1" applyBorder="1" applyAlignment="1">
      <alignment horizontal="center"/>
    </xf>
    <xf numFmtId="0" fontId="25" fillId="25" borderId="0" xfId="0" applyFont="1" applyFill="1" applyBorder="1" applyAlignment="1">
      <alignment horizontal="center"/>
    </xf>
    <xf numFmtId="0" fontId="25" fillId="25" borderId="94" xfId="0" quotePrefix="1" applyFont="1" applyFill="1" applyBorder="1" applyAlignment="1">
      <alignment horizontal="center"/>
    </xf>
    <xf numFmtId="0" fontId="25" fillId="25" borderId="94" xfId="0" applyFont="1" applyFill="1" applyBorder="1" applyAlignment="1">
      <alignment horizontal="center"/>
    </xf>
    <xf numFmtId="0" fontId="82" fillId="25" borderId="48"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2" xfId="0" applyFont="1" applyFill="1" applyBorder="1" applyAlignment="1">
      <alignment horizontal="center" vertical="center"/>
    </xf>
    <xf numFmtId="0" fontId="32" fillId="25" borderId="88" xfId="0" applyFont="1" applyFill="1" applyBorder="1" applyAlignment="1">
      <alignment horizontal="center"/>
    </xf>
    <xf numFmtId="0" fontId="32" fillId="25" borderId="81" xfId="0" applyFont="1" applyFill="1" applyBorder="1" applyAlignment="1">
      <alignment horizontal="center" vertical="center"/>
    </xf>
    <xf numFmtId="0" fontId="32" fillId="25" borderId="18" xfId="0" applyFont="1" applyFill="1" applyBorder="1" applyAlignment="1">
      <alignment horizontal="center" vertical="center"/>
    </xf>
    <xf numFmtId="0" fontId="87" fillId="0" borderId="19" xfId="0" applyFont="1" applyBorder="1" applyAlignment="1">
      <alignment horizontal="center" vertical="center"/>
    </xf>
    <xf numFmtId="0" fontId="32" fillId="25" borderId="15" xfId="0" applyFont="1" applyFill="1" applyBorder="1" applyAlignment="1">
      <alignment horizontal="center" vertical="center"/>
    </xf>
    <xf numFmtId="0" fontId="32" fillId="25" borderId="11" xfId="0" applyFont="1" applyFill="1" applyBorder="1" applyAlignment="1">
      <alignment horizontal="center" vertical="center"/>
    </xf>
    <xf numFmtId="0" fontId="87" fillId="0" borderId="23" xfId="0" applyFont="1" applyBorder="1" applyAlignment="1">
      <alignment horizontal="center" vertical="center"/>
    </xf>
    <xf numFmtId="0" fontId="25" fillId="0" borderId="18" xfId="0" applyFont="1" applyBorder="1" applyAlignment="1">
      <alignment horizontal="center" vertical="center"/>
    </xf>
    <xf numFmtId="0" fontId="25" fillId="0" borderId="88" xfId="0" applyFont="1" applyBorder="1" applyAlignment="1">
      <alignment horizontal="center" vertical="center"/>
    </xf>
    <xf numFmtId="0" fontId="0" fillId="0" borderId="15" xfId="0" applyBorder="1" applyAlignment="1">
      <alignment horizontal="center" vertical="center"/>
    </xf>
    <xf numFmtId="0" fontId="82" fillId="25" borderId="48" xfId="0" applyFont="1" applyFill="1" applyBorder="1" applyAlignment="1">
      <alignment horizontal="center"/>
    </xf>
    <xf numFmtId="0" fontId="0" fillId="0" borderId="48" xfId="0" applyBorder="1" applyAlignment="1">
      <alignment horizontal="center"/>
    </xf>
    <xf numFmtId="0" fontId="82" fillId="25"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82" fillId="25" borderId="64" xfId="0" applyFont="1" applyFill="1" applyBorder="1" applyAlignment="1">
      <alignment horizontal="center" vertical="center"/>
    </xf>
    <xf numFmtId="0" fontId="31" fillId="0" borderId="64" xfId="0" applyFont="1" applyBorder="1" applyAlignment="1">
      <alignment horizontal="center" vertical="center"/>
    </xf>
    <xf numFmtId="0" fontId="84" fillId="25" borderId="40" xfId="0" applyFont="1" applyFill="1" applyBorder="1" applyAlignment="1">
      <alignment horizontal="center" vertical="center"/>
    </xf>
    <xf numFmtId="0" fontId="84" fillId="0" borderId="10" xfId="0" applyFont="1" applyBorder="1" applyAlignment="1">
      <alignment horizontal="center" vertical="center"/>
    </xf>
    <xf numFmtId="0" fontId="84" fillId="0" borderId="46" xfId="0" applyFont="1" applyBorder="1" applyAlignment="1">
      <alignment horizontal="center" vertical="center"/>
    </xf>
    <xf numFmtId="0" fontId="84" fillId="0" borderId="15" xfId="0" applyFont="1" applyBorder="1" applyAlignment="1">
      <alignment horizontal="center" vertical="center"/>
    </xf>
    <xf numFmtId="0" fontId="84" fillId="0" borderId="11" xfId="0" applyFont="1" applyBorder="1" applyAlignment="1">
      <alignment horizontal="center" vertical="center"/>
    </xf>
    <xf numFmtId="0" fontId="84" fillId="0" borderId="43" xfId="0" applyFont="1" applyBorder="1" applyAlignment="1">
      <alignment horizontal="center" vertical="center"/>
    </xf>
    <xf numFmtId="0" fontId="84" fillId="0" borderId="40" xfId="0" applyFont="1" applyBorder="1" applyAlignment="1">
      <alignment horizontal="center" vertical="center"/>
    </xf>
    <xf numFmtId="0" fontId="94" fillId="0" borderId="82" xfId="0" applyFont="1" applyBorder="1" applyAlignment="1">
      <alignment horizontal="center" vertical="center" textRotation="255"/>
    </xf>
    <xf numFmtId="0" fontId="94" fillId="0" borderId="83" xfId="0" applyFont="1" applyBorder="1" applyAlignment="1">
      <alignment horizontal="center" vertical="center" textRotation="255"/>
    </xf>
    <xf numFmtId="0" fontId="84"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40" xfId="0" applyFill="1" applyBorder="1" applyAlignment="1">
      <alignment horizontal="center" vertical="center"/>
    </xf>
    <xf numFmtId="0" fontId="0" fillId="31" borderId="40" xfId="0"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49" fontId="14"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shrinkToFit="1"/>
    </xf>
    <xf numFmtId="49" fontId="46" fillId="31" borderId="82" xfId="0" applyNumberFormat="1" applyFont="1" applyFill="1" applyBorder="1" applyAlignment="1">
      <alignment vertical="center" textRotation="255"/>
    </xf>
    <xf numFmtId="0" fontId="0" fillId="0" borderId="93" xfId="0" applyBorder="1" applyAlignment="1">
      <alignment vertical="center" textRotation="255"/>
    </xf>
    <xf numFmtId="0" fontId="0" fillId="0" borderId="83" xfId="0" applyBorder="1" applyAlignment="1">
      <alignment vertical="center" textRotation="255"/>
    </xf>
    <xf numFmtId="49" fontId="0" fillId="31" borderId="82" xfId="0" applyNumberFormat="1" applyFill="1" applyBorder="1" applyAlignment="1">
      <alignment vertical="center" textRotation="255"/>
    </xf>
    <xf numFmtId="49" fontId="4" fillId="0" borderId="0" xfId="0" applyNumberFormat="1"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16" fillId="31" borderId="40" xfId="0" applyFont="1" applyFill="1" applyBorder="1" applyAlignment="1">
      <alignment horizontal="center" vertical="center" shrinkToFit="1"/>
    </xf>
    <xf numFmtId="0" fontId="16" fillId="31" borderId="10" xfId="0" applyFont="1" applyFill="1" applyBorder="1" applyAlignment="1">
      <alignment vertical="center"/>
    </xf>
    <xf numFmtId="0" fontId="16" fillId="31" borderId="46" xfId="0" applyFont="1" applyFill="1" applyBorder="1" applyAlignment="1">
      <alignment vertical="center"/>
    </xf>
    <xf numFmtId="0" fontId="16" fillId="31" borderId="14" xfId="0" applyFont="1" applyFill="1" applyBorder="1" applyAlignment="1">
      <alignment vertical="center"/>
    </xf>
    <xf numFmtId="0" fontId="16" fillId="31" borderId="0" xfId="0" applyFont="1" applyFill="1" applyAlignment="1">
      <alignment vertical="center"/>
    </xf>
    <xf numFmtId="0" fontId="16" fillId="31" borderId="42" xfId="0" applyFont="1" applyFill="1" applyBorder="1" applyAlignment="1">
      <alignment vertical="center"/>
    </xf>
    <xf numFmtId="0" fontId="16" fillId="31" borderId="15" xfId="0" applyFont="1" applyFill="1" applyBorder="1" applyAlignment="1">
      <alignment vertical="center"/>
    </xf>
    <xf numFmtId="0" fontId="16" fillId="31" borderId="11" xfId="0" applyFont="1" applyFill="1" applyBorder="1" applyAlignment="1">
      <alignment vertical="center"/>
    </xf>
    <xf numFmtId="0" fontId="16" fillId="31" borderId="43" xfId="0" applyFont="1" applyFill="1" applyBorder="1" applyAlignment="1">
      <alignment vertical="center"/>
    </xf>
    <xf numFmtId="49" fontId="14" fillId="0" borderId="0" xfId="0" applyNumberFormat="1" applyFont="1" applyBorder="1" applyAlignment="1">
      <alignment horizontal="center" vertical="center" shrinkToFit="1"/>
    </xf>
    <xf numFmtId="0" fontId="14" fillId="0" borderId="0" xfId="0" applyFont="1" applyAlignment="1">
      <alignment horizontal="center" vertical="center" shrinkToFit="1"/>
    </xf>
    <xf numFmtId="0" fontId="40" fillId="28" borderId="0" xfId="0" applyFont="1" applyFill="1" applyAlignment="1">
      <alignment horizontal="center" vertical="center" shrinkToFit="1"/>
    </xf>
    <xf numFmtId="0" fontId="0" fillId="28" borderId="0" xfId="0" applyFill="1" applyAlignment="1">
      <alignment vertical="center" shrinkToFit="1"/>
    </xf>
    <xf numFmtId="0" fontId="0" fillId="33" borderId="4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46"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33" borderId="15" xfId="0" applyFill="1" applyBorder="1" applyAlignment="1" applyProtection="1">
      <protection locked="0"/>
    </xf>
    <xf numFmtId="0" fontId="0" fillId="33" borderId="11" xfId="0" applyFill="1" applyBorder="1" applyAlignment="1" applyProtection="1">
      <protection locked="0"/>
    </xf>
    <xf numFmtId="0" fontId="0" fillId="33" borderId="43" xfId="0" applyFill="1" applyBorder="1" applyAlignment="1" applyProtection="1">
      <protection locked="0"/>
    </xf>
    <xf numFmtId="0" fontId="46" fillId="0" borderId="40" xfId="0" applyFont="1" applyFill="1" applyBorder="1" applyAlignment="1">
      <alignment horizontal="distributed" vertical="center" shrinkToFit="1"/>
    </xf>
    <xf numFmtId="0" fontId="0" fillId="0" borderId="46" xfId="0" applyBorder="1" applyAlignment="1">
      <alignment horizontal="distributed" vertical="center" shrinkToFit="1"/>
    </xf>
    <xf numFmtId="0" fontId="0" fillId="0" borderId="15" xfId="0" applyBorder="1" applyAlignment="1">
      <alignment horizontal="distributed" vertical="center" shrinkToFit="1"/>
    </xf>
    <xf numFmtId="0" fontId="0" fillId="0" borderId="43" xfId="0" applyBorder="1" applyAlignment="1">
      <alignment horizontal="distributed" vertical="center" shrinkToFit="1"/>
    </xf>
    <xf numFmtId="0" fontId="4" fillId="0" borderId="40" xfId="0" applyFont="1" applyBorder="1" applyAlignment="1">
      <alignment horizontal="distributed" vertical="center" shrinkToFit="1"/>
    </xf>
    <xf numFmtId="0" fontId="4" fillId="0" borderId="46" xfId="0" applyFont="1" applyBorder="1" applyAlignment="1">
      <alignment horizontal="distributed" vertical="center" shrinkToFit="1"/>
    </xf>
    <xf numFmtId="0" fontId="4" fillId="0" borderId="15" xfId="0" applyFont="1" applyBorder="1" applyAlignment="1">
      <alignment horizontal="distributed" vertical="center" shrinkToFit="1"/>
    </xf>
    <xf numFmtId="0" fontId="4" fillId="0" borderId="43" xfId="0" applyFont="1" applyBorder="1" applyAlignment="1">
      <alignment horizontal="distributed" vertical="center" shrinkToFit="1"/>
    </xf>
    <xf numFmtId="49" fontId="4" fillId="31" borderId="82" xfId="0" applyNumberFormat="1" applyFont="1" applyFill="1" applyBorder="1" applyAlignment="1">
      <alignment vertical="center" textRotation="255"/>
    </xf>
    <xf numFmtId="0" fontId="14" fillId="0" borderId="0" xfId="0" applyFont="1" applyBorder="1" applyAlignment="1">
      <alignment horizontal="center" vertical="center" shrinkToFit="1"/>
    </xf>
    <xf numFmtId="49" fontId="48" fillId="0" borderId="0" xfId="0" applyNumberFormat="1" applyFont="1" applyBorder="1" applyAlignment="1">
      <alignment horizontal="left" vertical="center"/>
    </xf>
    <xf numFmtId="0" fontId="45" fillId="30" borderId="40" xfId="0" applyFont="1" applyFill="1" applyBorder="1" applyAlignment="1">
      <alignment horizontal="center" vertical="center"/>
    </xf>
    <xf numFmtId="0" fontId="45" fillId="30" borderId="10" xfId="0" applyFont="1" applyFill="1" applyBorder="1" applyAlignment="1">
      <alignment vertical="center"/>
    </xf>
    <xf numFmtId="0" fontId="45" fillId="30" borderId="46" xfId="0" applyFont="1" applyFill="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43" xfId="0" applyBorder="1" applyAlignment="1">
      <alignment vertical="center"/>
    </xf>
    <xf numFmtId="0" fontId="0" fillId="31" borderId="40" xfId="0"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31" borderId="40" xfId="0"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49" fontId="0" fillId="31" borderId="40" xfId="0" applyNumberFormat="1" applyFill="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0" fillId="0" borderId="46" xfId="0" applyNumberFormat="1" applyBorder="1" applyAlignment="1" applyProtection="1">
      <alignment horizontal="center" vertical="center" shrinkToFit="1"/>
      <protection locked="0"/>
    </xf>
    <xf numFmtId="49" fontId="0" fillId="0" borderId="15"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43" xfId="0" applyNumberFormat="1" applyBorder="1" applyAlignment="1" applyProtection="1">
      <alignment horizontal="center" vertical="center" shrinkToFit="1"/>
      <protection locked="0"/>
    </xf>
    <xf numFmtId="0" fontId="0" fillId="33" borderId="40" xfId="0" applyFill="1" applyBorder="1" applyAlignment="1" applyProtection="1">
      <alignment horizontal="center" vertical="center" shrinkToFit="1"/>
      <protection locked="0"/>
    </xf>
    <xf numFmtId="0" fontId="0" fillId="33" borderId="10" xfId="0" applyFill="1" applyBorder="1" applyAlignment="1" applyProtection="1">
      <alignment horizontal="center"/>
      <protection locked="0"/>
    </xf>
    <xf numFmtId="0" fontId="0" fillId="33" borderId="46"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42"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4" fillId="0" borderId="40" xfId="0" applyFont="1" applyBorder="1" applyAlignment="1">
      <alignment horizontal="distributed" vertical="center" wrapText="1" shrinkToFit="1"/>
    </xf>
    <xf numFmtId="0" fontId="4" fillId="0" borderId="14" xfId="0" applyFont="1" applyBorder="1" applyAlignment="1">
      <alignment horizontal="distributed" vertical="center" shrinkToFit="1"/>
    </xf>
    <xf numFmtId="0" fontId="4" fillId="0" borderId="42" xfId="0" applyFont="1" applyBorder="1" applyAlignment="1">
      <alignment horizontal="distributed" vertical="center" shrinkToFit="1"/>
    </xf>
    <xf numFmtId="49"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distributed" vertical="center" shrinkToFit="1"/>
    </xf>
    <xf numFmtId="0" fontId="0" fillId="31" borderId="40" xfId="0" applyFill="1" applyBorder="1" applyAlignment="1" applyProtection="1">
      <alignment horizontal="center" vertical="center" textRotation="255" wrapText="1"/>
      <protection locked="0"/>
    </xf>
    <xf numFmtId="0" fontId="0" fillId="0" borderId="10" xfId="0" applyBorder="1" applyAlignment="1" applyProtection="1">
      <alignment vertical="center" textRotation="255"/>
      <protection locked="0"/>
    </xf>
    <xf numFmtId="0" fontId="0" fillId="0" borderId="46" xfId="0" applyBorder="1" applyAlignment="1" applyProtection="1">
      <alignment vertical="center" textRotation="255"/>
      <protection locked="0"/>
    </xf>
    <xf numFmtId="0" fontId="0" fillId="0" borderId="14" xfId="0" applyBorder="1" applyAlignment="1" applyProtection="1">
      <alignment vertical="center" textRotation="255"/>
      <protection locked="0"/>
    </xf>
    <xf numFmtId="0" fontId="0" fillId="0" borderId="0" xfId="0" applyBorder="1" applyAlignment="1" applyProtection="1">
      <alignment vertical="center" textRotation="255"/>
      <protection locked="0"/>
    </xf>
    <xf numFmtId="0" fontId="0" fillId="0" borderId="42" xfId="0" applyBorder="1" applyAlignment="1" applyProtection="1">
      <alignment vertical="center" textRotation="255"/>
      <protection locked="0"/>
    </xf>
    <xf numFmtId="0" fontId="0" fillId="0" borderId="15" xfId="0" applyBorder="1" applyAlignment="1" applyProtection="1">
      <alignment vertical="center" textRotation="255"/>
      <protection locked="0"/>
    </xf>
    <xf numFmtId="0" fontId="0" fillId="0" borderId="11" xfId="0" applyBorder="1" applyAlignment="1" applyProtection="1">
      <alignment vertical="center" textRotation="255"/>
      <protection locked="0"/>
    </xf>
    <xf numFmtId="0" fontId="0" fillId="0" borderId="43" xfId="0" applyBorder="1" applyAlignment="1" applyProtection="1">
      <alignment vertical="center" textRotation="255"/>
      <protection locked="0"/>
    </xf>
    <xf numFmtId="0" fontId="0" fillId="0" borderId="10" xfId="0" applyBorder="1" applyAlignment="1" applyProtection="1">
      <alignment horizontal="center" vertical="center" textRotation="255" wrapText="1"/>
      <protection locked="0"/>
    </xf>
    <xf numFmtId="0" fontId="0" fillId="0" borderId="46" xfId="0" applyBorder="1" applyAlignment="1" applyProtection="1">
      <alignment horizontal="center" vertical="center" textRotation="255" wrapText="1"/>
      <protection locked="0"/>
    </xf>
    <xf numFmtId="0" fontId="0" fillId="0" borderId="14" xfId="0" applyBorder="1" applyAlignment="1" applyProtection="1">
      <alignment horizontal="center" vertical="center" textRotation="255" wrapText="1"/>
      <protection locked="0"/>
    </xf>
    <xf numFmtId="0" fontId="0" fillId="0" borderId="0" xfId="0" applyAlignment="1" applyProtection="1">
      <alignment horizontal="center" vertical="center" textRotation="255" wrapText="1"/>
      <protection locked="0"/>
    </xf>
    <xf numFmtId="0" fontId="0" fillId="0" borderId="42" xfId="0" applyBorder="1" applyAlignment="1" applyProtection="1">
      <alignment horizontal="center" vertical="center" textRotation="255" wrapText="1"/>
      <protection locked="0"/>
    </xf>
    <xf numFmtId="0" fontId="0" fillId="0" borderId="15" xfId="0" applyBorder="1" applyAlignment="1" applyProtection="1">
      <alignment horizontal="center" vertical="center" textRotation="255" wrapText="1"/>
      <protection locked="0"/>
    </xf>
    <xf numFmtId="0" fontId="0" fillId="0" borderId="11" xfId="0" applyBorder="1" applyAlignment="1" applyProtection="1">
      <alignment horizontal="center" vertical="center" textRotation="255" wrapText="1"/>
      <protection locked="0"/>
    </xf>
    <xf numFmtId="0" fontId="0" fillId="0" borderId="43" xfId="0" applyBorder="1" applyAlignment="1" applyProtection="1">
      <alignment horizontal="center" vertical="center" textRotation="255" wrapText="1"/>
      <protection locked="0"/>
    </xf>
    <xf numFmtId="0" fontId="0" fillId="33" borderId="10" xfId="0" applyFill="1" applyBorder="1" applyAlignment="1" applyProtection="1">
      <alignment vertical="center" shrinkToFit="1"/>
      <protection locked="0"/>
    </xf>
    <xf numFmtId="0" fontId="0" fillId="33" borderId="46" xfId="0" applyFill="1" applyBorder="1" applyAlignment="1" applyProtection="1">
      <alignment vertical="center" shrinkToFit="1"/>
      <protection locked="0"/>
    </xf>
    <xf numFmtId="0" fontId="0" fillId="33" borderId="14" xfId="0" applyFill="1" applyBorder="1" applyAlignment="1" applyProtection="1">
      <alignment vertical="center" shrinkToFit="1"/>
      <protection locked="0"/>
    </xf>
    <xf numFmtId="0" fontId="0" fillId="33" borderId="0" xfId="0" applyFill="1" applyBorder="1" applyAlignment="1" applyProtection="1">
      <alignment vertical="center" shrinkToFit="1"/>
      <protection locked="0"/>
    </xf>
    <xf numFmtId="0" fontId="0" fillId="33" borderId="42" xfId="0" applyFill="1" applyBorder="1" applyAlignment="1" applyProtection="1">
      <alignment vertical="center" shrinkToFit="1"/>
      <protection locked="0"/>
    </xf>
    <xf numFmtId="0" fontId="0" fillId="0" borderId="14" xfId="0" applyBorder="1" applyAlignment="1" applyProtection="1">
      <alignment vertical="center"/>
      <protection locked="0"/>
    </xf>
    <xf numFmtId="0" fontId="0" fillId="0" borderId="0" xfId="0" applyBorder="1" applyAlignment="1" applyProtection="1">
      <alignment vertical="center"/>
      <protection locked="0"/>
    </xf>
    <xf numFmtId="0" fontId="0" fillId="0" borderId="42" xfId="0" applyBorder="1" applyAlignment="1" applyProtection="1">
      <alignment vertical="center"/>
      <protection locked="0"/>
    </xf>
    <xf numFmtId="0" fontId="0" fillId="0" borderId="15" xfId="0" applyBorder="1" applyAlignment="1" applyProtection="1">
      <protection locked="0"/>
    </xf>
    <xf numFmtId="0" fontId="0" fillId="0" borderId="11" xfId="0" applyBorder="1" applyAlignment="1" applyProtection="1">
      <protection locked="0"/>
    </xf>
    <xf numFmtId="0" fontId="0" fillId="0" borderId="43" xfId="0" applyBorder="1" applyAlignment="1" applyProtection="1">
      <protection locked="0"/>
    </xf>
    <xf numFmtId="0" fontId="81" fillId="36" borderId="0" xfId="42" applyFont="1" applyFill="1" applyAlignment="1">
      <alignment horizontal="left" vertical="center" wrapText="1"/>
    </xf>
    <xf numFmtId="0" fontId="81" fillId="36" borderId="0" xfId="0" applyFont="1" applyFill="1" applyAlignment="1">
      <alignment horizontal="left" vertical="center" wrapText="1"/>
    </xf>
    <xf numFmtId="0" fontId="0" fillId="0" borderId="0" xfId="0" applyAlignment="1">
      <alignment vertical="center"/>
    </xf>
    <xf numFmtId="0" fontId="2" fillId="27" borderId="55" xfId="42" applyFont="1" applyFill="1" applyBorder="1" applyAlignment="1" applyProtection="1">
      <alignment horizontal="center" vertical="center"/>
      <protection locked="0"/>
    </xf>
    <xf numFmtId="0" fontId="53" fillId="0" borderId="0" xfId="42" applyFont="1" applyBorder="1" applyAlignment="1">
      <alignment horizontal="center" vertical="top" textRotation="255"/>
    </xf>
    <xf numFmtId="0" fontId="23" fillId="0" borderId="0" xfId="42" applyFont="1" applyBorder="1" applyAlignment="1">
      <alignment horizontal="center" vertical="top" textRotation="255"/>
    </xf>
    <xf numFmtId="0" fontId="46" fillId="0" borderId="40" xfId="42" applyFont="1" applyBorder="1" applyAlignment="1">
      <alignment horizontal="center" vertical="center"/>
    </xf>
    <xf numFmtId="0" fontId="46" fillId="0" borderId="10" xfId="42" applyFont="1" applyBorder="1" applyAlignment="1">
      <alignment horizontal="center" vertical="center"/>
    </xf>
    <xf numFmtId="0" fontId="46" fillId="0" borderId="46" xfId="42" applyFont="1" applyBorder="1" applyAlignment="1">
      <alignment horizontal="center" vertical="center"/>
    </xf>
    <xf numFmtId="0" fontId="46" fillId="0" borderId="14" xfId="42" applyFont="1" applyBorder="1" applyAlignment="1">
      <alignment horizontal="center" vertical="center"/>
    </xf>
    <xf numFmtId="0" fontId="46" fillId="0" borderId="0" xfId="42" applyFont="1" applyBorder="1" applyAlignment="1">
      <alignment horizontal="center" vertical="center"/>
    </xf>
    <xf numFmtId="0" fontId="46" fillId="0" borderId="42" xfId="42" applyFont="1" applyBorder="1" applyAlignment="1">
      <alignment horizontal="center" vertical="center"/>
    </xf>
    <xf numFmtId="49" fontId="23" fillId="0" borderId="15" xfId="42" applyNumberFormat="1" applyFont="1" applyBorder="1" applyAlignment="1">
      <alignment horizontal="right" vertical="center"/>
    </xf>
    <xf numFmtId="49" fontId="0" fillId="0" borderId="11" xfId="0" applyNumberFormat="1" applyBorder="1" applyAlignment="1">
      <alignment horizontal="right" vertical="center"/>
    </xf>
    <xf numFmtId="0" fontId="23" fillId="0" borderId="11" xfId="42" applyFont="1" applyBorder="1" applyAlignment="1">
      <alignment horizontal="left" vertical="center"/>
    </xf>
    <xf numFmtId="0" fontId="0" fillId="0" borderId="43" xfId="0" applyBorder="1" applyAlignment="1">
      <alignment horizontal="left" vertical="center"/>
    </xf>
    <xf numFmtId="0" fontId="57" fillId="0" borderId="112" xfId="42" applyFont="1" applyBorder="1" applyAlignment="1">
      <alignment horizontal="distributed" vertical="center"/>
    </xf>
    <xf numFmtId="0" fontId="57" fillId="0" borderId="11" xfId="42" applyFont="1" applyBorder="1" applyAlignment="1">
      <alignment horizontal="distributed" vertical="center"/>
    </xf>
    <xf numFmtId="0" fontId="57" fillId="0" borderId="55" xfId="42" applyFont="1" applyBorder="1" applyAlignment="1">
      <alignment horizontal="center" vertical="center"/>
    </xf>
    <xf numFmtId="0" fontId="57" fillId="0" borderId="10" xfId="42" applyFont="1" applyBorder="1" applyAlignment="1">
      <alignment horizontal="center" vertical="center"/>
    </xf>
    <xf numFmtId="0" fontId="57" fillId="0" borderId="0" xfId="42" applyFont="1" applyBorder="1" applyAlignment="1">
      <alignment horizontal="center" vertical="center"/>
    </xf>
    <xf numFmtId="0" fontId="57" fillId="0" borderId="11" xfId="42" applyFont="1" applyBorder="1" applyAlignment="1">
      <alignment horizontal="center" vertical="center"/>
    </xf>
    <xf numFmtId="0" fontId="55" fillId="0" borderId="63" xfId="42" applyFont="1" applyBorder="1" applyAlignment="1">
      <alignment horizontal="distributed" vertical="center"/>
    </xf>
    <xf numFmtId="0" fontId="57" fillId="0" borderId="37" xfId="42" applyNumberFormat="1" applyFont="1" applyBorder="1" applyAlignment="1" applyProtection="1">
      <alignment horizontal="center" vertical="center"/>
    </xf>
    <xf numFmtId="0" fontId="57" fillId="0" borderId="31" xfId="42" applyNumberFormat="1" applyFont="1" applyBorder="1" applyAlignment="1" applyProtection="1">
      <alignment horizontal="center" vertical="center"/>
    </xf>
    <xf numFmtId="0" fontId="57" fillId="0" borderId="37" xfId="42" applyFont="1" applyBorder="1" applyAlignment="1">
      <alignment horizontal="center" vertical="center"/>
    </xf>
    <xf numFmtId="0" fontId="57" fillId="0" borderId="31" xfId="42" applyFont="1" applyBorder="1" applyAlignment="1">
      <alignment horizontal="center" vertical="center"/>
    </xf>
    <xf numFmtId="0" fontId="57" fillId="0" borderId="40" xfId="42" applyNumberFormat="1" applyFont="1" applyBorder="1" applyAlignment="1">
      <alignment horizontal="center" vertical="center"/>
    </xf>
    <xf numFmtId="0" fontId="57" fillId="0" borderId="10" xfId="42" applyNumberFormat="1" applyFont="1" applyBorder="1" applyAlignment="1">
      <alignment horizontal="center" vertical="center"/>
    </xf>
    <xf numFmtId="0" fontId="57" fillId="0" borderId="14" xfId="42" applyNumberFormat="1" applyFont="1" applyBorder="1" applyAlignment="1">
      <alignment horizontal="center" vertical="center"/>
    </xf>
    <xf numFmtId="0" fontId="57" fillId="0" borderId="0" xfId="42" applyNumberFormat="1" applyFont="1" applyBorder="1" applyAlignment="1">
      <alignment horizontal="center" vertical="center"/>
    </xf>
    <xf numFmtId="0" fontId="57" fillId="0" borderId="15" xfId="42" applyNumberFormat="1" applyFont="1" applyBorder="1" applyAlignment="1">
      <alignment horizontal="center" vertical="center"/>
    </xf>
    <xf numFmtId="0" fontId="57" fillId="0" borderId="11" xfId="42" applyNumberFormat="1" applyFont="1" applyBorder="1" applyAlignment="1">
      <alignment horizontal="center" vertical="center"/>
    </xf>
    <xf numFmtId="0" fontId="56" fillId="0" borderId="40" xfId="42" applyFont="1" applyBorder="1" applyAlignment="1">
      <alignment horizontal="center" vertical="center"/>
    </xf>
    <xf numFmtId="0" fontId="56" fillId="0" borderId="10" xfId="42" applyFont="1" applyBorder="1" applyAlignment="1">
      <alignment horizontal="center" vertical="center"/>
    </xf>
    <xf numFmtId="0" fontId="56" fillId="0" borderId="14" xfId="42" applyFont="1" applyBorder="1" applyAlignment="1">
      <alignment horizontal="center" vertical="center"/>
    </xf>
    <xf numFmtId="0" fontId="56" fillId="0" borderId="0" xfId="42" applyFont="1" applyBorder="1" applyAlignment="1">
      <alignment horizontal="center" vertical="center"/>
    </xf>
    <xf numFmtId="0" fontId="56" fillId="0" borderId="15" xfId="42" applyFont="1" applyBorder="1" applyAlignment="1">
      <alignment horizontal="center" vertical="center"/>
    </xf>
    <xf numFmtId="0" fontId="56" fillId="0" borderId="11" xfId="42" applyFont="1" applyBorder="1" applyAlignment="1">
      <alignment horizontal="center" vertical="center"/>
    </xf>
    <xf numFmtId="0" fontId="57" fillId="0" borderId="38" xfId="42" applyFont="1" applyBorder="1" applyAlignment="1">
      <alignment horizontal="center" vertical="center"/>
    </xf>
    <xf numFmtId="0" fontId="46" fillId="0" borderId="55" xfId="42" applyFont="1" applyBorder="1" applyAlignment="1">
      <alignment horizontal="center" vertical="center"/>
    </xf>
    <xf numFmtId="0" fontId="58" fillId="0" borderId="0" xfId="42" applyFont="1" applyBorder="1" applyAlignment="1">
      <alignment horizontal="center" vertical="top" textRotation="255"/>
    </xf>
    <xf numFmtId="0" fontId="23" fillId="0" borderId="0" xfId="42" applyFont="1" applyBorder="1" applyAlignment="1">
      <alignment horizontal="center" vertical="center"/>
    </xf>
    <xf numFmtId="0" fontId="54" fillId="0" borderId="11" xfId="42" applyFont="1" applyBorder="1" applyAlignment="1">
      <alignment horizontal="center" vertical="center"/>
    </xf>
    <xf numFmtId="0" fontId="0" fillId="38" borderId="82" xfId="42" applyFont="1" applyFill="1" applyBorder="1" applyAlignment="1">
      <alignment horizontal="center" vertical="center" textRotation="255" shrinkToFit="1"/>
    </xf>
    <xf numFmtId="0" fontId="0" fillId="0" borderId="93" xfId="0" applyBorder="1" applyAlignment="1">
      <alignment horizontal="center" vertical="center"/>
    </xf>
    <xf numFmtId="0" fontId="54" fillId="0" borderId="55" xfId="42" applyFont="1" applyBorder="1" applyAlignment="1">
      <alignment horizontal="center" vertical="center"/>
    </xf>
    <xf numFmtId="0" fontId="50" fillId="0" borderId="0" xfId="42" applyFont="1" applyAlignment="1">
      <alignment horizontal="distributed" vertical="center"/>
    </xf>
    <xf numFmtId="0" fontId="50" fillId="0" borderId="0" xfId="42" applyFont="1" applyBorder="1" applyAlignment="1">
      <alignment horizontal="distributed" vertical="center"/>
    </xf>
    <xf numFmtId="0" fontId="55" fillId="0" borderId="10" xfId="42" applyFont="1" applyBorder="1" applyAlignment="1">
      <alignment horizontal="center"/>
    </xf>
    <xf numFmtId="0" fontId="54" fillId="0" borderId="40" xfId="42" applyFont="1" applyBorder="1" applyAlignment="1">
      <alignment horizontal="center" vertical="center"/>
    </xf>
    <xf numFmtId="0" fontId="54" fillId="0" borderId="10" xfId="42" applyFont="1" applyBorder="1" applyAlignment="1">
      <alignment horizontal="center" vertical="center"/>
    </xf>
    <xf numFmtId="0" fontId="54" fillId="0" borderId="15" xfId="42" applyFont="1" applyBorder="1" applyAlignment="1">
      <alignment horizontal="center" vertical="center"/>
    </xf>
    <xf numFmtId="0" fontId="54" fillId="0" borderId="40" xfId="42" applyFont="1" applyBorder="1" applyAlignment="1">
      <alignment horizontal="center"/>
    </xf>
    <xf numFmtId="0" fontId="54" fillId="0" borderId="10" xfId="42" applyFont="1" applyBorder="1" applyAlignment="1">
      <alignment horizontal="center"/>
    </xf>
    <xf numFmtId="0" fontId="54" fillId="0" borderId="46" xfId="42" applyFont="1" applyBorder="1" applyAlignment="1">
      <alignment horizontal="center"/>
    </xf>
    <xf numFmtId="0" fontId="54" fillId="0" borderId="46" xfId="42" applyFont="1" applyBorder="1" applyAlignment="1">
      <alignment horizontal="center" vertical="center"/>
    </xf>
    <xf numFmtId="0" fontId="55" fillId="0" borderId="15" xfId="42" applyFont="1" applyBorder="1" applyAlignment="1">
      <alignment horizontal="center" vertical="center"/>
    </xf>
    <xf numFmtId="0" fontId="55" fillId="0" borderId="11" xfId="42" applyFont="1" applyBorder="1" applyAlignment="1">
      <alignment horizontal="center" vertical="center"/>
    </xf>
    <xf numFmtId="0" fontId="55" fillId="0" borderId="43" xfId="42" applyFont="1" applyBorder="1" applyAlignment="1">
      <alignment horizontal="center" vertical="center"/>
    </xf>
    <xf numFmtId="49" fontId="51" fillId="0" borderId="0" xfId="42" applyNumberFormat="1" applyFont="1" applyAlignment="1">
      <alignment horizontal="center" vertical="center"/>
    </xf>
    <xf numFmtId="0" fontId="51" fillId="0" borderId="0" xfId="42" applyFont="1" applyAlignment="1">
      <alignment horizontal="center" vertical="center"/>
    </xf>
    <xf numFmtId="0" fontId="51" fillId="0" borderId="11" xfId="42" applyFont="1" applyBorder="1" applyAlignment="1">
      <alignment horizontal="center" vertical="center"/>
    </xf>
    <xf numFmtId="0" fontId="11" fillId="37" borderId="37" xfId="0" applyFont="1" applyFill="1" applyBorder="1" applyAlignment="1">
      <alignment horizontal="center" vertical="center"/>
    </xf>
    <xf numFmtId="0" fontId="11" fillId="37" borderId="31" xfId="0" applyFont="1" applyFill="1" applyBorder="1" applyAlignment="1">
      <alignment horizontal="center" vertical="center"/>
    </xf>
    <xf numFmtId="0" fontId="11" fillId="37" borderId="38" xfId="0" applyFont="1" applyFill="1" applyBorder="1" applyAlignment="1">
      <alignment horizontal="center" vertical="center"/>
    </xf>
    <xf numFmtId="0" fontId="54" fillId="0" borderId="43" xfId="42" applyFont="1" applyBorder="1" applyAlignment="1">
      <alignment horizontal="center" vertical="center"/>
    </xf>
    <xf numFmtId="0" fontId="56" fillId="0" borderId="46" xfId="42" applyFont="1" applyBorder="1" applyAlignment="1">
      <alignment horizontal="center" vertical="center"/>
    </xf>
    <xf numFmtId="0" fontId="56" fillId="0" borderId="42" xfId="42" applyFont="1" applyBorder="1" applyAlignment="1">
      <alignment horizontal="center" vertical="center"/>
    </xf>
    <xf numFmtId="0" fontId="56" fillId="0" borderId="43" xfId="42" applyFont="1" applyBorder="1" applyAlignment="1">
      <alignment horizontal="center" vertical="center"/>
    </xf>
    <xf numFmtId="0" fontId="53" fillId="0" borderId="0" xfId="42" applyFont="1" applyBorder="1" applyAlignment="1">
      <alignment horizontal="center" vertical="center" textRotation="255"/>
    </xf>
    <xf numFmtId="0" fontId="23" fillId="0" borderId="0" xfId="42" applyFont="1" applyBorder="1" applyAlignment="1">
      <alignment horizontal="center" vertical="center" textRotation="255"/>
    </xf>
    <xf numFmtId="0" fontId="46" fillId="0" borderId="10" xfId="42" applyFont="1" applyBorder="1" applyAlignment="1">
      <alignment horizontal="distributed" vertical="center"/>
    </xf>
    <xf numFmtId="0" fontId="46" fillId="0" borderId="11" xfId="42" applyFont="1" applyBorder="1" applyAlignment="1">
      <alignment horizontal="distributed" vertical="center"/>
    </xf>
    <xf numFmtId="49" fontId="56" fillId="0" borderId="63" xfId="42" applyNumberFormat="1" applyFont="1" applyBorder="1" applyAlignment="1">
      <alignment horizontal="distributed" vertical="center"/>
    </xf>
    <xf numFmtId="0" fontId="56" fillId="0" borderId="63" xfId="42" applyFont="1" applyBorder="1" applyAlignment="1">
      <alignment horizontal="distributed" vertical="center"/>
    </xf>
    <xf numFmtId="0" fontId="53" fillId="0" borderId="40" xfId="42" applyFont="1" applyBorder="1" applyAlignment="1">
      <alignment horizontal="center"/>
    </xf>
    <xf numFmtId="0" fontId="53" fillId="0" borderId="10" xfId="42" applyFont="1" applyBorder="1" applyAlignment="1">
      <alignment horizontal="center"/>
    </xf>
    <xf numFmtId="0" fontId="0" fillId="0" borderId="10" xfId="0" applyBorder="1" applyAlignment="1">
      <alignment horizontal="center"/>
    </xf>
    <xf numFmtId="0" fontId="0" fillId="0" borderId="46" xfId="0" applyBorder="1" applyAlignment="1">
      <alignment horizontal="center"/>
    </xf>
    <xf numFmtId="0" fontId="53" fillId="0" borderId="0" xfId="42" applyFont="1" applyAlignment="1">
      <alignment horizontal="center" vertical="top" textRotation="255"/>
    </xf>
    <xf numFmtId="0" fontId="23" fillId="0" borderId="0" xfId="42" applyFont="1" applyAlignment="1">
      <alignment horizontal="center" vertical="center"/>
    </xf>
    <xf numFmtId="0" fontId="8" fillId="0" borderId="0" xfId="42" applyFont="1" applyBorder="1" applyAlignment="1">
      <alignment horizontal="left" vertical="center"/>
    </xf>
    <xf numFmtId="0" fontId="57" fillId="0" borderId="0" xfId="42" applyFont="1" applyBorder="1" applyAlignment="1">
      <alignment horizontal="center"/>
    </xf>
    <xf numFmtId="0" fontId="8" fillId="0" borderId="0" xfId="42" applyFont="1" applyBorder="1" applyAlignment="1">
      <alignment horizontal="center"/>
    </xf>
    <xf numFmtId="0" fontId="53" fillId="0" borderId="0" xfId="42" applyFont="1" applyBorder="1" applyAlignment="1">
      <alignment horizontal="center"/>
    </xf>
    <xf numFmtId="49" fontId="53" fillId="0" borderId="0" xfId="42" applyNumberFormat="1" applyFont="1" applyBorder="1" applyAlignment="1">
      <alignment horizontal="distributed"/>
    </xf>
    <xf numFmtId="0" fontId="53" fillId="0" borderId="0" xfId="42" applyFont="1" applyBorder="1" applyAlignment="1">
      <alignment horizontal="distributed"/>
    </xf>
    <xf numFmtId="49" fontId="8" fillId="0" borderId="111" xfId="42" applyNumberFormat="1" applyFont="1" applyBorder="1" applyAlignment="1">
      <alignment horizontal="distributed" vertical="center"/>
    </xf>
    <xf numFmtId="0" fontId="8" fillId="0" borderId="111" xfId="42" applyFont="1" applyBorder="1" applyAlignment="1">
      <alignment horizontal="distributed" vertical="center"/>
    </xf>
    <xf numFmtId="0" fontId="23" fillId="0" borderId="11" xfId="42" applyFont="1" applyBorder="1" applyAlignment="1">
      <alignment horizontal="center" vertical="center"/>
    </xf>
    <xf numFmtId="0" fontId="8" fillId="0" borderId="10" xfId="42" applyFont="1" applyBorder="1" applyAlignment="1">
      <alignment horizontal="left"/>
    </xf>
    <xf numFmtId="0" fontId="8" fillId="0" borderId="10" xfId="42" applyFont="1" applyBorder="1" applyAlignment="1">
      <alignment horizontal="distributed" shrinkToFit="1"/>
    </xf>
    <xf numFmtId="0" fontId="23" fillId="0" borderId="10" xfId="42" applyFont="1" applyBorder="1" applyAlignment="1">
      <alignment shrinkToFit="1"/>
    </xf>
    <xf numFmtId="0" fontId="23" fillId="0" borderId="0" xfId="42" applyFont="1" applyBorder="1" applyAlignment="1">
      <alignment horizontal="left" vertical="top"/>
    </xf>
    <xf numFmtId="0" fontId="23" fillId="0" borderId="0" xfId="42" applyFont="1" applyBorder="1" applyAlignment="1">
      <alignment horizontal="left" vertical="center"/>
    </xf>
    <xf numFmtId="0" fontId="57" fillId="0" borderId="0" xfId="42" applyFont="1" applyBorder="1" applyAlignment="1">
      <alignment horizontal="right" vertical="center"/>
    </xf>
    <xf numFmtId="0" fontId="52" fillId="0" borderId="0" xfId="42" applyFont="1" applyBorder="1" applyAlignment="1">
      <alignment horizontal="center" vertical="center"/>
    </xf>
    <xf numFmtId="0" fontId="23" fillId="0" borderId="0" xfId="42" applyFont="1" applyAlignment="1">
      <alignment vertical="center"/>
    </xf>
    <xf numFmtId="0" fontId="23" fillId="0" borderId="0" xfId="42" applyFont="1" applyBorder="1" applyAlignment="1" applyProtection="1">
      <alignment horizontal="center" vertical="top"/>
      <protection locked="0"/>
    </xf>
    <xf numFmtId="0" fontId="23" fillId="0" borderId="64" xfId="42" applyFont="1" applyBorder="1" applyAlignment="1">
      <alignment horizontal="left" vertical="center"/>
    </xf>
    <xf numFmtId="0" fontId="23" fillId="0" borderId="15" xfId="42" applyFont="1" applyBorder="1" applyAlignment="1">
      <alignment horizontal="center" vertical="center"/>
    </xf>
    <xf numFmtId="49" fontId="23" fillId="0" borderId="11" xfId="42" applyNumberFormat="1" applyFont="1" applyBorder="1" applyAlignment="1">
      <alignment horizontal="center" vertical="center"/>
    </xf>
    <xf numFmtId="0" fontId="23" fillId="0" borderId="43" xfId="42" applyFont="1" applyBorder="1" applyAlignment="1">
      <alignment horizontal="center" vertical="center"/>
    </xf>
    <xf numFmtId="0" fontId="8" fillId="0" borderId="10" xfId="42" applyFont="1" applyBorder="1" applyAlignment="1">
      <alignment horizontal="center" vertical="center" shrinkToFit="1"/>
    </xf>
    <xf numFmtId="0" fontId="8" fillId="0" borderId="0" xfId="42" applyFont="1" applyBorder="1" applyAlignment="1">
      <alignment horizontal="center" vertical="center" shrinkToFit="1"/>
    </xf>
    <xf numFmtId="0" fontId="8" fillId="0" borderId="11" xfId="42" applyFont="1" applyBorder="1" applyAlignment="1">
      <alignment horizontal="center" vertical="center" shrinkToFit="1"/>
    </xf>
    <xf numFmtId="49" fontId="23" fillId="0" borderId="15" xfId="42" applyNumberFormat="1" applyFont="1" applyBorder="1" applyAlignment="1">
      <alignment horizontal="center" vertical="center"/>
    </xf>
    <xf numFmtId="0" fontId="54" fillId="0" borderId="10" xfId="42" applyFont="1" applyBorder="1" applyAlignment="1">
      <alignment horizontal="distributed" vertical="center"/>
    </xf>
    <xf numFmtId="0" fontId="54" fillId="0" borderId="11" xfId="42" applyFont="1" applyBorder="1" applyAlignment="1">
      <alignment horizontal="distributed" vertical="center"/>
    </xf>
    <xf numFmtId="0" fontId="23" fillId="0" borderId="0" xfId="42" applyFont="1" applyBorder="1" applyAlignment="1">
      <alignment horizontal="distributed" vertical="top"/>
    </xf>
    <xf numFmtId="0" fontId="23" fillId="0" borderId="0" xfId="42" applyFont="1" applyBorder="1" applyAlignment="1">
      <alignment horizontal="distributed" vertical="center"/>
    </xf>
    <xf numFmtId="49" fontId="57" fillId="0" borderId="0" xfId="42" applyNumberFormat="1" applyFont="1" applyBorder="1" applyAlignment="1">
      <alignment horizontal="distributed" vertical="top"/>
    </xf>
    <xf numFmtId="0" fontId="57" fillId="0" borderId="0" xfId="42" applyFont="1" applyBorder="1" applyAlignment="1">
      <alignment horizontal="distributed" vertical="top"/>
    </xf>
    <xf numFmtId="0" fontId="57" fillId="0" borderId="64" xfId="42" applyFont="1" applyBorder="1" applyAlignment="1">
      <alignment horizontal="distributed" vertical="top"/>
    </xf>
    <xf numFmtId="0" fontId="59" fillId="0" borderId="0" xfId="42" applyFont="1" applyBorder="1" applyAlignment="1">
      <alignment horizontal="distributed" vertical="center"/>
    </xf>
    <xf numFmtId="49" fontId="23" fillId="0" borderId="0" xfId="42" applyNumberFormat="1" applyFont="1" applyBorder="1" applyAlignment="1">
      <alignment horizontal="center" vertical="center"/>
    </xf>
    <xf numFmtId="0" fontId="23" fillId="0" borderId="64" xfId="42" applyFont="1" applyBorder="1" applyAlignment="1">
      <alignment horizontal="center" vertical="center"/>
    </xf>
    <xf numFmtId="49" fontId="51" fillId="0" borderId="0" xfId="42" applyNumberFormat="1" applyFont="1" applyBorder="1" applyAlignment="1">
      <alignment horizontal="center" vertical="center"/>
    </xf>
    <xf numFmtId="0" fontId="8" fillId="0" borderId="10" xfId="42" applyFont="1" applyBorder="1" applyAlignment="1">
      <alignment horizontal="center"/>
    </xf>
    <xf numFmtId="49" fontId="8" fillId="0" borderId="0" xfId="42" applyNumberFormat="1" applyFont="1" applyBorder="1" applyAlignment="1">
      <alignment horizontal="left" vertical="top"/>
    </xf>
    <xf numFmtId="0" fontId="8" fillId="0" borderId="0" xfId="42" applyFont="1" applyBorder="1" applyAlignment="1">
      <alignment horizontal="left" vertical="top"/>
    </xf>
    <xf numFmtId="0" fontId="8" fillId="0" borderId="64" xfId="42" applyFont="1" applyBorder="1" applyAlignment="1">
      <alignment horizontal="left" vertical="top"/>
    </xf>
    <xf numFmtId="0" fontId="53" fillId="0" borderId="0" xfId="42" applyFont="1" applyBorder="1" applyAlignment="1">
      <alignment horizontal="center" vertical="center" wrapText="1"/>
    </xf>
    <xf numFmtId="0" fontId="53" fillId="0" borderId="64" xfId="42" applyFont="1" applyBorder="1" applyAlignment="1">
      <alignment horizontal="center" vertical="center" wrapText="1"/>
    </xf>
    <xf numFmtId="49" fontId="57" fillId="0" borderId="0" xfId="42" applyNumberFormat="1" applyFont="1" applyBorder="1" applyAlignment="1">
      <alignment horizontal="center" vertical="top"/>
    </xf>
    <xf numFmtId="0" fontId="57" fillId="0" borderId="0" xfId="42" applyFont="1" applyBorder="1" applyAlignment="1">
      <alignment horizontal="center" vertical="top"/>
    </xf>
    <xf numFmtId="0" fontId="57" fillId="0" borderId="64" xfId="42" applyFont="1" applyBorder="1" applyAlignment="1">
      <alignment horizontal="center" vertical="top"/>
    </xf>
    <xf numFmtId="0" fontId="57" fillId="0" borderId="10" xfId="42" applyFont="1" applyBorder="1" applyAlignment="1">
      <alignment horizontal="center"/>
    </xf>
    <xf numFmtId="0" fontId="23" fillId="0" borderId="0" xfId="42" applyFont="1" applyBorder="1" applyAlignment="1">
      <alignment horizontal="right" vertical="center"/>
    </xf>
    <xf numFmtId="0" fontId="23" fillId="0" borderId="64" xfId="42" applyFont="1" applyBorder="1" applyAlignment="1">
      <alignment horizontal="right" vertical="center"/>
    </xf>
    <xf numFmtId="0" fontId="56" fillId="0" borderId="0" xfId="42" applyFont="1" applyBorder="1" applyAlignment="1">
      <alignment horizontal="center" vertical="top" textRotation="255"/>
    </xf>
    <xf numFmtId="0" fontId="23" fillId="0" borderId="0" xfId="0" applyFont="1" applyBorder="1" applyAlignment="1">
      <alignment horizontal="center" vertical="center"/>
    </xf>
    <xf numFmtId="0" fontId="23" fillId="0" borderId="64" xfId="0" applyFont="1" applyBorder="1" applyAlignment="1">
      <alignment horizontal="center" vertical="center"/>
    </xf>
    <xf numFmtId="49" fontId="23" fillId="0" borderId="0" xfId="0" applyNumberFormat="1" applyFont="1" applyBorder="1" applyAlignment="1">
      <alignment horizontal="center" vertical="center"/>
    </xf>
    <xf numFmtId="0" fontId="53" fillId="0" borderId="0" xfId="0" applyFont="1" applyBorder="1" applyAlignment="1">
      <alignment horizontal="center"/>
    </xf>
    <xf numFmtId="0" fontId="53" fillId="0" borderId="0" xfId="0" applyFont="1" applyBorder="1" applyAlignment="1">
      <alignment horizontal="center" vertical="center" wrapText="1"/>
    </xf>
    <xf numFmtId="0" fontId="53" fillId="0" borderId="64" xfId="0" applyFont="1" applyBorder="1" applyAlignment="1">
      <alignment horizontal="center" vertical="center" wrapText="1"/>
    </xf>
    <xf numFmtId="0" fontId="8" fillId="0" borderId="0" xfId="0" applyFont="1" applyBorder="1" applyAlignment="1">
      <alignment horizontal="left" vertical="top"/>
    </xf>
    <xf numFmtId="0" fontId="8" fillId="0" borderId="64" xfId="0" applyFont="1" applyBorder="1" applyAlignment="1">
      <alignment horizontal="left" vertical="top"/>
    </xf>
    <xf numFmtId="0" fontId="23" fillId="0" borderId="0" xfId="0" applyFont="1" applyBorder="1" applyAlignment="1">
      <alignment horizontal="right" vertical="center"/>
    </xf>
    <xf numFmtId="0" fontId="23" fillId="0" borderId="64" xfId="0" applyFont="1" applyBorder="1" applyAlignment="1">
      <alignment horizontal="right" vertical="center"/>
    </xf>
    <xf numFmtId="0" fontId="23" fillId="0" borderId="0" xfId="0" applyFont="1" applyBorder="1" applyAlignment="1">
      <alignment horizontal="left" vertical="center"/>
    </xf>
    <xf numFmtId="0" fontId="23" fillId="0" borderId="64" xfId="0" applyFont="1" applyBorder="1" applyAlignment="1">
      <alignment horizontal="left" vertical="center"/>
    </xf>
    <xf numFmtId="0" fontId="57" fillId="0" borderId="11" xfId="0" applyFont="1" applyBorder="1" applyAlignment="1">
      <alignment horizontal="center" vertical="center"/>
    </xf>
    <xf numFmtId="0" fontId="0" fillId="39" borderId="0" xfId="42" applyFont="1" applyFill="1" applyAlignment="1">
      <alignment horizontal="center" vertical="center"/>
    </xf>
    <xf numFmtId="0" fontId="0" fillId="39" borderId="0" xfId="0" applyFill="1" applyAlignment="1">
      <alignment horizontal="center" vertical="center"/>
    </xf>
    <xf numFmtId="0" fontId="57" fillId="0" borderId="0" xfId="0" applyFont="1" applyBorder="1" applyAlignment="1">
      <alignment horizontal="center"/>
    </xf>
    <xf numFmtId="0" fontId="8" fillId="0" borderId="0" xfId="0" applyFont="1" applyBorder="1" applyAlignment="1">
      <alignment horizontal="center"/>
    </xf>
    <xf numFmtId="0" fontId="57" fillId="0" borderId="0" xfId="0" applyFont="1" applyBorder="1" applyAlignment="1">
      <alignment horizontal="center" vertical="top"/>
    </xf>
    <xf numFmtId="0" fontId="57" fillId="0" borderId="64" xfId="0" applyFont="1" applyBorder="1" applyAlignment="1">
      <alignment horizontal="center" vertical="top"/>
    </xf>
    <xf numFmtId="0" fontId="52" fillId="0" borderId="0" xfId="0" applyFont="1" applyBorder="1" applyAlignment="1">
      <alignment horizontal="center" vertical="center"/>
    </xf>
    <xf numFmtId="0" fontId="23" fillId="0" borderId="0" xfId="0" applyFont="1" applyAlignment="1">
      <alignment vertical="center"/>
    </xf>
    <xf numFmtId="0" fontId="57" fillId="0" borderId="0" xfId="0" applyFont="1" applyBorder="1" applyAlignment="1">
      <alignment horizontal="right" vertical="center"/>
    </xf>
    <xf numFmtId="0" fontId="8" fillId="0" borderId="0" xfId="0" applyFont="1" applyBorder="1" applyAlignment="1">
      <alignment horizontal="left" vertical="center"/>
    </xf>
    <xf numFmtId="0" fontId="23" fillId="0" borderId="0" xfId="0" applyFont="1" applyBorder="1" applyAlignment="1">
      <alignment horizontal="distributed" vertical="top"/>
    </xf>
    <xf numFmtId="0" fontId="23" fillId="0" borderId="0" xfId="0" applyFont="1" applyBorder="1" applyAlignment="1">
      <alignment horizontal="distributed" vertical="center"/>
    </xf>
    <xf numFmtId="0" fontId="23" fillId="0" borderId="0" xfId="0" applyFont="1" applyBorder="1" applyAlignment="1">
      <alignment horizontal="center" vertical="top"/>
    </xf>
    <xf numFmtId="0" fontId="57" fillId="0" borderId="0" xfId="0" applyFont="1" applyBorder="1" applyAlignment="1">
      <alignment horizontal="distributed" vertical="top"/>
    </xf>
    <xf numFmtId="0" fontId="57" fillId="0" borderId="64" xfId="0" applyFont="1" applyBorder="1" applyAlignment="1">
      <alignment horizontal="distributed" vertical="top"/>
    </xf>
    <xf numFmtId="0" fontId="57" fillId="0" borderId="10"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distributed" vertical="center"/>
    </xf>
    <xf numFmtId="0" fontId="23" fillId="0" borderId="11" xfId="0" applyFont="1" applyBorder="1" applyAlignment="1">
      <alignment horizontal="center" vertical="center"/>
    </xf>
    <xf numFmtId="0" fontId="53" fillId="0" borderId="0" xfId="0" applyFont="1" applyAlignment="1">
      <alignment horizontal="center" vertical="top" textRotation="255"/>
    </xf>
    <xf numFmtId="0" fontId="23" fillId="0" borderId="0" xfId="0" applyFont="1" applyAlignment="1">
      <alignment horizontal="center" vertical="center"/>
    </xf>
    <xf numFmtId="0" fontId="8" fillId="0" borderId="10" xfId="0" applyFont="1" applyBorder="1" applyAlignment="1">
      <alignment horizontal="distributed" shrinkToFit="1"/>
    </xf>
    <xf numFmtId="0" fontId="23" fillId="0" borderId="10" xfId="0" applyFont="1" applyBorder="1" applyAlignment="1">
      <alignment shrinkToFit="1"/>
    </xf>
    <xf numFmtId="0" fontId="23" fillId="0" borderId="0" xfId="0" applyFont="1" applyBorder="1" applyAlignment="1">
      <alignment horizontal="left" vertical="top"/>
    </xf>
    <xf numFmtId="0" fontId="53" fillId="0" borderId="0" xfId="0" applyFont="1" applyBorder="1" applyAlignment="1">
      <alignment horizontal="distributed"/>
    </xf>
    <xf numFmtId="0" fontId="51" fillId="0" borderId="0" xfId="0" applyFont="1" applyBorder="1" applyAlignment="1">
      <alignment vertical="center"/>
    </xf>
    <xf numFmtId="0" fontId="23" fillId="0" borderId="0" xfId="0" applyFont="1" applyBorder="1" applyAlignment="1">
      <alignment vertical="center"/>
    </xf>
    <xf numFmtId="0" fontId="23" fillId="0" borderId="64" xfId="0" applyFont="1" applyBorder="1" applyAlignment="1">
      <alignment vertical="center"/>
    </xf>
    <xf numFmtId="0" fontId="59" fillId="0" borderId="0" xfId="0" applyFont="1" applyBorder="1" applyAlignment="1">
      <alignment horizontal="distributed" vertical="center"/>
    </xf>
    <xf numFmtId="0" fontId="8" fillId="0" borderId="10" xfId="0" applyFont="1" applyBorder="1" applyAlignment="1">
      <alignment horizontal="left"/>
    </xf>
    <xf numFmtId="0" fontId="23" fillId="0" borderId="43" xfId="0" applyFont="1" applyBorder="1" applyAlignment="1">
      <alignment horizontal="center" vertical="center"/>
    </xf>
    <xf numFmtId="0" fontId="23" fillId="0" borderId="10" xfId="0" applyFont="1" applyBorder="1" applyAlignment="1">
      <alignment horizontal="distributed" vertical="center"/>
    </xf>
    <xf numFmtId="0" fontId="23" fillId="0" borderId="11" xfId="0" applyFont="1" applyBorder="1" applyAlignment="1">
      <alignment horizontal="distributed" vertical="center"/>
    </xf>
    <xf numFmtId="0" fontId="56" fillId="0" borderId="10" xfId="0" applyFont="1" applyBorder="1" applyAlignment="1">
      <alignment horizontal="distributed" vertical="center"/>
    </xf>
    <xf numFmtId="0" fontId="53" fillId="0" borderId="10" xfId="0" applyFont="1" applyBorder="1" applyAlignment="1">
      <alignment horizontal="left"/>
    </xf>
    <xf numFmtId="0" fontId="8" fillId="0" borderId="111" xfId="0" applyFont="1" applyBorder="1" applyAlignment="1">
      <alignment horizontal="distributed" vertical="center"/>
    </xf>
    <xf numFmtId="0" fontId="23" fillId="0" borderId="15" xfId="0" applyFont="1" applyBorder="1" applyAlignment="1">
      <alignment horizontal="center" vertical="center"/>
    </xf>
    <xf numFmtId="0" fontId="46" fillId="0" borderId="10" xfId="0" applyFont="1" applyBorder="1" applyAlignment="1">
      <alignment horizontal="distributed" vertical="center"/>
    </xf>
    <xf numFmtId="0" fontId="46" fillId="0" borderId="11" xfId="0" applyFont="1" applyBorder="1" applyAlignment="1">
      <alignment horizontal="distributed" vertical="center"/>
    </xf>
    <xf numFmtId="0" fontId="56" fillId="0" borderId="63" xfId="0" applyFont="1" applyBorder="1" applyAlignment="1">
      <alignment horizontal="distributed" vertical="center"/>
    </xf>
    <xf numFmtId="0" fontId="53" fillId="0" borderId="40" xfId="0" applyFont="1" applyBorder="1" applyAlignment="1">
      <alignment horizontal="left"/>
    </xf>
    <xf numFmtId="0" fontId="54" fillId="0" borderId="10" xfId="0" applyFont="1" applyBorder="1" applyAlignment="1">
      <alignment horizontal="distributed" vertical="center"/>
    </xf>
    <xf numFmtId="0" fontId="54" fillId="0" borderId="11" xfId="0" applyFont="1" applyBorder="1" applyAlignment="1">
      <alignment horizontal="distributed" vertical="center"/>
    </xf>
    <xf numFmtId="0" fontId="8" fillId="0" borderId="10" xfId="0" applyFont="1" applyBorder="1" applyAlignment="1">
      <alignment horizontal="right" vertical="center" shrinkToFit="1"/>
    </xf>
    <xf numFmtId="0" fontId="23" fillId="0" borderId="10" xfId="0" applyFont="1" applyBorder="1" applyAlignment="1">
      <alignment horizontal="right" vertical="center" shrinkToFit="1"/>
    </xf>
    <xf numFmtId="0" fontId="23" fillId="0" borderId="0" xfId="0" applyFont="1" applyBorder="1" applyAlignment="1">
      <alignment horizontal="right" vertical="center" shrinkToFit="1"/>
    </xf>
    <xf numFmtId="0" fontId="23" fillId="0" borderId="11" xfId="0" applyFont="1" applyBorder="1" applyAlignment="1">
      <alignment horizontal="right" vertical="center" shrinkToFit="1"/>
    </xf>
    <xf numFmtId="0" fontId="57" fillId="0" borderId="112" xfId="0" applyFont="1" applyBorder="1" applyAlignment="1">
      <alignment horizontal="distributed" vertical="center"/>
    </xf>
    <xf numFmtId="0" fontId="57" fillId="0" borderId="11" xfId="0" applyFont="1" applyBorder="1" applyAlignment="1">
      <alignment horizontal="distributed" vertical="center"/>
    </xf>
    <xf numFmtId="0" fontId="57" fillId="0" borderId="55" xfId="0" applyFont="1" applyBorder="1" applyAlignment="1">
      <alignment horizontal="center" vertical="center"/>
    </xf>
    <xf numFmtId="0" fontId="56" fillId="0" borderId="40" xfId="0" applyFont="1" applyBorder="1" applyAlignment="1">
      <alignment horizontal="center" vertical="center"/>
    </xf>
    <xf numFmtId="0" fontId="56" fillId="0" borderId="10" xfId="0" applyFont="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15" xfId="0" applyFont="1" applyBorder="1" applyAlignment="1">
      <alignment horizontal="center" vertical="center"/>
    </xf>
    <xf numFmtId="0" fontId="56" fillId="0" borderId="11" xfId="0" applyFont="1" applyBorder="1" applyAlignment="1">
      <alignment horizontal="center" vertical="center"/>
    </xf>
    <xf numFmtId="0" fontId="56" fillId="0" borderId="46"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7" fillId="0" borderId="31" xfId="0" applyFont="1" applyBorder="1" applyAlignment="1">
      <alignment horizontal="center" vertical="center"/>
    </xf>
    <xf numFmtId="0" fontId="23" fillId="0" borderId="10" xfId="0" applyFont="1" applyBorder="1" applyAlignment="1">
      <alignment horizontal="center" vertical="center"/>
    </xf>
    <xf numFmtId="49" fontId="57" fillId="0" borderId="37" xfId="0" applyNumberFormat="1" applyFont="1" applyBorder="1" applyAlignment="1">
      <alignment horizontal="center" vertical="center"/>
    </xf>
    <xf numFmtId="49" fontId="57" fillId="0" borderId="31" xfId="0" applyNumberFormat="1" applyFont="1" applyBorder="1" applyAlignment="1">
      <alignment horizontal="center" vertical="center"/>
    </xf>
    <xf numFmtId="0" fontId="57" fillId="0" borderId="38" xfId="0" applyFont="1" applyBorder="1" applyAlignment="1">
      <alignment horizontal="center" vertical="center"/>
    </xf>
    <xf numFmtId="0" fontId="46" fillId="0" borderId="40" xfId="0" applyFont="1" applyBorder="1" applyAlignment="1">
      <alignment horizontal="center" vertical="center"/>
    </xf>
    <xf numFmtId="0" fontId="46" fillId="0" borderId="10" xfId="0" applyFont="1" applyBorder="1" applyAlignment="1">
      <alignment horizontal="center" vertical="center"/>
    </xf>
    <xf numFmtId="0" fontId="46" fillId="0" borderId="46"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Border="1" applyAlignment="1">
      <alignment horizontal="center" vertical="center"/>
    </xf>
    <xf numFmtId="0" fontId="46" fillId="0" borderId="42" xfId="0" applyFont="1" applyBorder="1" applyAlignment="1">
      <alignment horizontal="center" vertical="center"/>
    </xf>
    <xf numFmtId="0" fontId="55" fillId="0" borderId="63" xfId="0" applyFont="1" applyBorder="1" applyAlignment="1">
      <alignment horizontal="distributed" vertical="center"/>
    </xf>
    <xf numFmtId="0" fontId="57" fillId="0" borderId="37" xfId="0" applyFont="1" applyBorder="1" applyAlignment="1">
      <alignment horizontal="center" vertical="center"/>
    </xf>
    <xf numFmtId="49" fontId="57" fillId="0" borderId="40" xfId="0" applyNumberFormat="1" applyFont="1" applyBorder="1" applyAlignment="1">
      <alignment horizontal="center" vertical="center"/>
    </xf>
    <xf numFmtId="49" fontId="57" fillId="0" borderId="10" xfId="0" applyNumberFormat="1" applyFont="1" applyBorder="1" applyAlignment="1">
      <alignment horizontal="center" vertical="center"/>
    </xf>
    <xf numFmtId="49" fontId="57" fillId="0" borderId="14" xfId="0" applyNumberFormat="1" applyFont="1" applyBorder="1" applyAlignment="1">
      <alignment horizontal="center" vertical="center"/>
    </xf>
    <xf numFmtId="49" fontId="57" fillId="0" borderId="0" xfId="0" applyNumberFormat="1" applyFont="1" applyBorder="1" applyAlignment="1">
      <alignment horizontal="center" vertical="center"/>
    </xf>
    <xf numFmtId="49" fontId="57" fillId="0" borderId="15" xfId="0" applyNumberFormat="1" applyFont="1" applyBorder="1" applyAlignment="1">
      <alignment horizontal="center" vertical="center"/>
    </xf>
    <xf numFmtId="49" fontId="57" fillId="0" borderId="11" xfId="0" applyNumberFormat="1" applyFont="1" applyBorder="1" applyAlignment="1">
      <alignment horizontal="center" vertical="center"/>
    </xf>
    <xf numFmtId="0" fontId="53" fillId="0" borderId="0" xfId="0" applyFont="1" applyBorder="1" applyAlignment="1">
      <alignment horizontal="center" vertical="center" textRotation="255"/>
    </xf>
    <xf numFmtId="0" fontId="23" fillId="0" borderId="0" xfId="0" applyFont="1" applyBorder="1" applyAlignment="1">
      <alignment horizontal="center" vertical="center" textRotation="255"/>
    </xf>
    <xf numFmtId="0" fontId="53" fillId="0" borderId="0" xfId="0" applyFont="1" applyBorder="1" applyAlignment="1">
      <alignment horizontal="center" vertical="top" textRotation="255"/>
    </xf>
    <xf numFmtId="0" fontId="23" fillId="0" borderId="0" xfId="0" applyFont="1" applyBorder="1" applyAlignment="1">
      <alignment horizontal="center" vertical="top" textRotation="255"/>
    </xf>
    <xf numFmtId="0" fontId="58" fillId="0" borderId="0" xfId="0" applyFont="1" applyBorder="1" applyAlignment="1">
      <alignment horizontal="center" vertical="top" textRotation="255"/>
    </xf>
    <xf numFmtId="0" fontId="46" fillId="0" borderId="55" xfId="0" applyFont="1" applyBorder="1" applyAlignment="1">
      <alignment horizontal="center" vertical="center"/>
    </xf>
    <xf numFmtId="0" fontId="8" fillId="0" borderId="0" xfId="0" applyFont="1" applyBorder="1" applyAlignment="1">
      <alignment horizontal="right" vertical="center" shrinkToFit="1"/>
    </xf>
    <xf numFmtId="0" fontId="8" fillId="0" borderId="11" xfId="0" applyFont="1" applyBorder="1" applyAlignment="1">
      <alignment horizontal="right" vertical="center" shrinkToFit="1"/>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0" fillId="0" borderId="0" xfId="0" applyFont="1" applyAlignment="1">
      <alignment horizontal="distributed" vertical="center"/>
    </xf>
    <xf numFmtId="0" fontId="50" fillId="0" borderId="0" xfId="0" applyFont="1" applyBorder="1" applyAlignment="1">
      <alignment horizontal="distributed" vertical="center"/>
    </xf>
    <xf numFmtId="0" fontId="51" fillId="0" borderId="0" xfId="0" applyFont="1" applyAlignment="1">
      <alignment horizontal="left" vertical="center"/>
    </xf>
    <xf numFmtId="0" fontId="51" fillId="0" borderId="0" xfId="0" applyFont="1" applyBorder="1" applyAlignment="1">
      <alignment horizontal="left" vertical="center"/>
    </xf>
    <xf numFmtId="0" fontId="54" fillId="0" borderId="11" xfId="0" applyFont="1" applyBorder="1" applyAlignment="1">
      <alignment horizontal="center" vertical="center"/>
    </xf>
    <xf numFmtId="0" fontId="55" fillId="0" borderId="15" xfId="0" applyFont="1" applyBorder="1" applyAlignment="1">
      <alignment horizontal="center" vertical="center"/>
    </xf>
    <xf numFmtId="0" fontId="55" fillId="0" borderId="11" xfId="0" applyFont="1" applyBorder="1" applyAlignment="1">
      <alignment horizontal="center" vertical="center"/>
    </xf>
    <xf numFmtId="0" fontId="55" fillId="0" borderId="43" xfId="0" applyFont="1" applyBorder="1" applyAlignment="1">
      <alignment horizontal="center" vertical="center"/>
    </xf>
    <xf numFmtId="0" fontId="54" fillId="0" borderId="40" xfId="0" applyFont="1" applyBorder="1" applyAlignment="1">
      <alignment horizontal="center"/>
    </xf>
    <xf numFmtId="0" fontId="54" fillId="0" borderId="10" xfId="0" applyFont="1" applyBorder="1" applyAlignment="1">
      <alignment horizontal="center"/>
    </xf>
    <xf numFmtId="0" fontId="54" fillId="0" borderId="46" xfId="0" applyFont="1" applyBorder="1" applyAlignment="1">
      <alignment horizontal="center"/>
    </xf>
    <xf numFmtId="0" fontId="54" fillId="0" borderId="40" xfId="0" applyFont="1" applyBorder="1" applyAlignment="1">
      <alignment horizontal="center" vertical="center"/>
    </xf>
    <xf numFmtId="0" fontId="54" fillId="0" borderId="10" xfId="0" applyFont="1" applyBorder="1" applyAlignment="1">
      <alignment horizontal="center" vertical="center"/>
    </xf>
    <xf numFmtId="0" fontId="54" fillId="0" borderId="46" xfId="0" applyFont="1" applyBorder="1" applyAlignment="1">
      <alignment horizontal="center" vertical="center"/>
    </xf>
    <xf numFmtId="0" fontId="54" fillId="0" borderId="15" xfId="0" applyFont="1" applyBorder="1" applyAlignment="1">
      <alignment horizontal="center" vertical="center"/>
    </xf>
    <xf numFmtId="0" fontId="54" fillId="0" borderId="43" xfId="0" applyFont="1" applyBorder="1" applyAlignment="1">
      <alignment horizontal="center" vertical="center"/>
    </xf>
    <xf numFmtId="0" fontId="54" fillId="0" borderId="55" xfId="0" applyFont="1" applyBorder="1" applyAlignment="1">
      <alignment horizontal="center" vertical="center"/>
    </xf>
    <xf numFmtId="0" fontId="55" fillId="0" borderId="10" xfId="0" applyFont="1" applyBorder="1" applyAlignment="1">
      <alignment horizontal="center"/>
    </xf>
    <xf numFmtId="0" fontId="21" fillId="25" borderId="40" xfId="0" applyFont="1" applyFill="1" applyBorder="1" applyAlignment="1" applyProtection="1">
      <alignment horizontal="center" vertical="center" textRotation="255"/>
      <protection locked="0"/>
    </xf>
    <xf numFmtId="0" fontId="21" fillId="25" borderId="46" xfId="0" applyFont="1" applyFill="1" applyBorder="1" applyAlignment="1" applyProtection="1">
      <alignment horizontal="center" vertical="center" textRotation="255"/>
      <protection locked="0"/>
    </xf>
    <xf numFmtId="0" fontId="21" fillId="25" borderId="14" xfId="0" applyFont="1" applyFill="1" applyBorder="1" applyAlignment="1" applyProtection="1">
      <alignment horizontal="center" vertical="center" textRotation="255"/>
      <protection locked="0"/>
    </xf>
    <xf numFmtId="0" fontId="21" fillId="25" borderId="42" xfId="0" applyFont="1" applyFill="1" applyBorder="1" applyAlignment="1" applyProtection="1">
      <alignment horizontal="center" vertical="center" textRotation="255"/>
      <protection locked="0"/>
    </xf>
    <xf numFmtId="0" fontId="21" fillId="25" borderId="15" xfId="0" applyFont="1" applyFill="1" applyBorder="1" applyAlignment="1" applyProtection="1">
      <alignment horizontal="center" vertical="center" textRotation="255"/>
      <protection locked="0"/>
    </xf>
    <xf numFmtId="0" fontId="21" fillId="25" borderId="43" xfId="0" applyFont="1" applyFill="1" applyBorder="1" applyAlignment="1" applyProtection="1">
      <alignment horizontal="center" vertical="center" textRotation="255"/>
      <protection locked="0"/>
    </xf>
    <xf numFmtId="0" fontId="21" fillId="25" borderId="10" xfId="0" applyFont="1" applyFill="1" applyBorder="1" applyAlignment="1" applyProtection="1">
      <alignment horizontal="center" vertical="center"/>
      <protection locked="0"/>
    </xf>
    <xf numFmtId="0" fontId="21" fillId="25" borderId="0" xfId="0" applyFont="1" applyFill="1" applyBorder="1" applyAlignment="1" applyProtection="1">
      <alignment horizontal="center" vertical="center"/>
      <protection locked="0"/>
    </xf>
    <xf numFmtId="0" fontId="21" fillId="25" borderId="11" xfId="0" applyFont="1" applyFill="1" applyBorder="1" applyAlignment="1" applyProtection="1">
      <alignment horizontal="center" vertical="center"/>
      <protection locked="0"/>
    </xf>
    <xf numFmtId="0" fontId="4" fillId="25" borderId="40" xfId="0" applyFont="1" applyFill="1" applyBorder="1" applyAlignment="1" applyProtection="1">
      <alignment horizontal="center" vertical="center"/>
      <protection locked="0"/>
    </xf>
    <xf numFmtId="0" fontId="4" fillId="25" borderId="10" xfId="0" applyFont="1" applyFill="1" applyBorder="1" applyAlignment="1" applyProtection="1">
      <alignment horizontal="center" vertical="center"/>
      <protection locked="0"/>
    </xf>
    <xf numFmtId="0" fontId="4" fillId="25" borderId="46" xfId="0" applyFont="1" applyFill="1" applyBorder="1" applyAlignment="1" applyProtection="1">
      <alignment horizontal="center" vertical="center"/>
      <protection locked="0"/>
    </xf>
    <xf numFmtId="0" fontId="4" fillId="25" borderId="14"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0" fontId="4" fillId="25" borderId="42" xfId="0" applyFont="1" applyFill="1" applyBorder="1" applyAlignment="1" applyProtection="1">
      <alignment horizontal="center" vertical="center"/>
      <protection locked="0"/>
    </xf>
    <xf numFmtId="0" fontId="4" fillId="25" borderId="15" xfId="0" applyFont="1" applyFill="1" applyBorder="1" applyAlignment="1" applyProtection="1">
      <alignment horizontal="center" vertical="center"/>
      <protection locked="0"/>
    </xf>
    <xf numFmtId="0" fontId="4" fillId="25" borderId="11" xfId="0" applyFont="1" applyFill="1" applyBorder="1" applyAlignment="1" applyProtection="1">
      <alignment horizontal="center" vertical="center"/>
      <protection locked="0"/>
    </xf>
    <xf numFmtId="0" fontId="4" fillId="25" borderId="43" xfId="0" applyFont="1" applyFill="1" applyBorder="1" applyAlignment="1" applyProtection="1">
      <alignment horizontal="center" vertical="center"/>
      <protection locked="0"/>
    </xf>
    <xf numFmtId="0" fontId="1" fillId="25" borderId="10" xfId="0" applyFont="1" applyFill="1" applyBorder="1" applyAlignment="1" applyProtection="1">
      <alignment horizontal="center" vertical="center" shrinkToFit="1"/>
      <protection locked="0"/>
    </xf>
    <xf numFmtId="0" fontId="1" fillId="25" borderId="46" xfId="0" applyFont="1" applyFill="1" applyBorder="1" applyAlignment="1" applyProtection="1">
      <alignment horizontal="center" vertical="center" shrinkToFit="1"/>
      <protection locked="0"/>
    </xf>
    <xf numFmtId="0" fontId="1" fillId="25" borderId="71" xfId="0" applyFont="1" applyFill="1" applyBorder="1" applyAlignment="1" applyProtection="1">
      <alignment horizontal="center" vertical="center" shrinkToFit="1"/>
      <protection locked="0"/>
    </xf>
    <xf numFmtId="0" fontId="1" fillId="25" borderId="113" xfId="0" applyFont="1" applyFill="1" applyBorder="1" applyAlignment="1" applyProtection="1">
      <alignment horizontal="center" vertical="center" shrinkToFit="1"/>
      <protection locked="0"/>
    </xf>
    <xf numFmtId="0" fontId="1" fillId="25" borderId="0" xfId="0" applyFont="1" applyFill="1" applyBorder="1" applyAlignment="1" applyProtection="1">
      <alignment horizontal="center" vertical="center"/>
      <protection locked="0"/>
    </xf>
    <xf numFmtId="0" fontId="1" fillId="25" borderId="42" xfId="0" applyFont="1" applyFill="1" applyBorder="1" applyAlignment="1" applyProtection="1">
      <alignment horizontal="center" vertical="center"/>
      <protection locked="0"/>
    </xf>
    <xf numFmtId="0" fontId="1" fillId="25" borderId="11" xfId="0" applyFont="1" applyFill="1" applyBorder="1" applyAlignment="1" applyProtection="1">
      <alignment horizontal="center" vertical="center"/>
      <protection locked="0"/>
    </xf>
    <xf numFmtId="0" fontId="1" fillId="25" borderId="43" xfId="0" applyFont="1" applyFill="1" applyBorder="1" applyAlignment="1" applyProtection="1">
      <alignment horizontal="center" vertical="center"/>
      <protection locked="0"/>
    </xf>
    <xf numFmtId="0" fontId="2" fillId="25" borderId="10" xfId="0" applyFont="1" applyFill="1" applyBorder="1" applyAlignment="1" applyProtection="1">
      <alignment horizontal="center" vertical="center"/>
      <protection locked="0"/>
    </xf>
    <xf numFmtId="0" fontId="2" fillId="25" borderId="0" xfId="0" applyFont="1" applyFill="1" applyBorder="1" applyAlignment="1" applyProtection="1">
      <alignment horizontal="center" vertical="center"/>
      <protection locked="0"/>
    </xf>
    <xf numFmtId="0" fontId="2" fillId="25" borderId="40" xfId="0" applyFont="1" applyFill="1" applyBorder="1" applyAlignment="1" applyProtection="1">
      <alignment horizontal="center" vertical="center"/>
      <protection locked="0"/>
    </xf>
    <xf numFmtId="0" fontId="2" fillId="25" borderId="14" xfId="0" applyFont="1" applyFill="1" applyBorder="1" applyAlignment="1" applyProtection="1">
      <alignment horizontal="center" vertical="center"/>
      <protection locked="0"/>
    </xf>
    <xf numFmtId="0" fontId="2" fillId="25" borderId="15" xfId="0" applyFont="1" applyFill="1" applyBorder="1" applyAlignment="1" applyProtection="1">
      <alignment horizontal="center" vertical="center"/>
      <protection locked="0"/>
    </xf>
    <xf numFmtId="0" fontId="2" fillId="25" borderId="11" xfId="0" applyFont="1" applyFill="1" applyBorder="1" applyAlignment="1" applyProtection="1">
      <alignment horizontal="center" vertical="center"/>
      <protection locked="0"/>
    </xf>
    <xf numFmtId="0" fontId="2" fillId="25" borderId="52" xfId="0" applyFont="1" applyFill="1" applyBorder="1" applyAlignment="1" applyProtection="1">
      <alignment horizontal="center" vertical="center"/>
      <protection locked="0"/>
    </xf>
    <xf numFmtId="0" fontId="2" fillId="25" borderId="110" xfId="0" applyFont="1" applyFill="1" applyBorder="1" applyAlignment="1" applyProtection="1">
      <alignment horizontal="center" vertical="center"/>
      <protection locked="0"/>
    </xf>
    <xf numFmtId="0" fontId="2" fillId="25" borderId="70" xfId="0" applyFont="1" applyFill="1" applyBorder="1" applyAlignment="1" applyProtection="1">
      <alignment horizontal="center" vertical="center"/>
      <protection locked="0"/>
    </xf>
    <xf numFmtId="0" fontId="2" fillId="25" borderId="42" xfId="0" applyFont="1" applyFill="1" applyBorder="1" applyAlignment="1" applyProtection="1">
      <alignment horizontal="center" vertical="center"/>
      <protection locked="0"/>
    </xf>
    <xf numFmtId="0" fontId="2" fillId="25" borderId="43" xfId="0" applyFont="1" applyFill="1" applyBorder="1" applyAlignment="1" applyProtection="1">
      <alignment horizontal="center" vertical="center"/>
      <protection locked="0"/>
    </xf>
    <xf numFmtId="0" fontId="25" fillId="25" borderId="10" xfId="0" applyFont="1" applyFill="1" applyBorder="1" applyAlignment="1">
      <alignment horizontal="center" vertical="center" textRotation="255"/>
    </xf>
    <xf numFmtId="0" fontId="25" fillId="25" borderId="11" xfId="0" applyFont="1" applyFill="1" applyBorder="1" applyAlignment="1">
      <alignment horizontal="center" vertical="center" textRotation="255"/>
    </xf>
    <xf numFmtId="0" fontId="25" fillId="25" borderId="46" xfId="0" applyFont="1" applyFill="1" applyBorder="1" applyAlignment="1" applyProtection="1">
      <alignment horizontal="center" vertical="center"/>
      <protection locked="0"/>
    </xf>
    <xf numFmtId="0" fontId="21" fillId="25" borderId="43" xfId="0" applyFont="1" applyFill="1" applyBorder="1" applyAlignment="1" applyProtection="1">
      <alignment horizontal="center" vertical="center"/>
      <protection locked="0"/>
    </xf>
    <xf numFmtId="0" fontId="22" fillId="25" borderId="40" xfId="0" applyFont="1" applyFill="1" applyBorder="1" applyAlignment="1">
      <alignment horizontal="center" vertical="center"/>
    </xf>
    <xf numFmtId="0" fontId="21" fillId="25" borderId="10" xfId="0" applyFont="1" applyFill="1" applyBorder="1" applyAlignment="1">
      <alignment horizontal="center" vertical="center"/>
    </xf>
    <xf numFmtId="0" fontId="21" fillId="25" borderId="15" xfId="0" applyFont="1" applyFill="1" applyBorder="1" applyAlignment="1">
      <alignment horizontal="center" vertical="center"/>
    </xf>
    <xf numFmtId="0" fontId="4" fillId="25" borderId="52" xfId="0" applyFont="1" applyFill="1" applyBorder="1" applyAlignment="1" applyProtection="1">
      <alignment horizontal="center" vertical="center"/>
      <protection locked="0"/>
    </xf>
    <xf numFmtId="0" fontId="4" fillId="25" borderId="110" xfId="0" applyFont="1" applyFill="1" applyBorder="1" applyAlignment="1" applyProtection="1">
      <alignment horizontal="center" vertical="center"/>
      <protection locked="0"/>
    </xf>
    <xf numFmtId="0" fontId="4" fillId="25" borderId="70" xfId="0" applyFont="1" applyFill="1" applyBorder="1" applyAlignment="1" applyProtection="1">
      <alignment horizontal="center" vertical="center"/>
      <protection locked="0"/>
    </xf>
    <xf numFmtId="0" fontId="15" fillId="25" borderId="15" xfId="0" applyFont="1" applyFill="1" applyBorder="1" applyAlignment="1" applyProtection="1">
      <alignment horizontal="center" vertical="center"/>
      <protection locked="0"/>
    </xf>
    <xf numFmtId="178" fontId="25" fillId="25" borderId="0" xfId="0" applyNumberFormat="1" applyFont="1" applyFill="1" applyAlignment="1">
      <alignment horizontal="right" vertical="center"/>
    </xf>
    <xf numFmtId="0" fontId="34" fillId="25" borderId="0" xfId="0" applyFont="1" applyFill="1" applyAlignment="1">
      <alignment horizontal="center" vertical="center"/>
    </xf>
    <xf numFmtId="0" fontId="20" fillId="25" borderId="40" xfId="0" applyFont="1" applyFill="1" applyBorder="1" applyAlignment="1">
      <alignment horizontal="center" vertical="center" wrapText="1"/>
    </xf>
    <xf numFmtId="0" fontId="20" fillId="25" borderId="10" xfId="0" applyFont="1" applyFill="1" applyBorder="1" applyAlignment="1">
      <alignment horizontal="center" vertical="center" wrapText="1"/>
    </xf>
    <xf numFmtId="0" fontId="20" fillId="25" borderId="46" xfId="0" applyFont="1" applyFill="1" applyBorder="1" applyAlignment="1">
      <alignment horizontal="center" vertical="center" wrapText="1"/>
    </xf>
    <xf numFmtId="0" fontId="20" fillId="25" borderId="14" xfId="0" applyFont="1" applyFill="1" applyBorder="1" applyAlignment="1">
      <alignment horizontal="center" vertical="center" wrapText="1"/>
    </xf>
    <xf numFmtId="0" fontId="20" fillId="25" borderId="0" xfId="0" applyFont="1" applyFill="1" applyBorder="1" applyAlignment="1">
      <alignment horizontal="center" vertical="center" wrapText="1"/>
    </xf>
    <xf numFmtId="0" fontId="20" fillId="25" borderId="15" xfId="0" applyFont="1" applyFill="1" applyBorder="1" applyAlignment="1">
      <alignment horizontal="center" vertical="center" wrapText="1"/>
    </xf>
    <xf numFmtId="0" fontId="20" fillId="25" borderId="11" xfId="0" applyFont="1" applyFill="1" applyBorder="1" applyAlignment="1">
      <alignment horizontal="center" vertical="center" wrapText="1"/>
    </xf>
    <xf numFmtId="178" fontId="25" fillId="25" borderId="11" xfId="0" applyNumberFormat="1" applyFont="1" applyFill="1" applyBorder="1" applyAlignment="1">
      <alignment horizontal="distributed" vertical="center" shrinkToFit="1"/>
    </xf>
    <xf numFmtId="0" fontId="25" fillId="25" borderId="0" xfId="0" applyFont="1" applyFill="1" applyAlignment="1">
      <alignment horizontal="center" vertical="center"/>
    </xf>
    <xf numFmtId="0" fontId="25" fillId="25" borderId="0" xfId="0" applyFont="1" applyFill="1" applyAlignment="1"/>
    <xf numFmtId="0" fontId="11" fillId="25" borderId="15" xfId="0" applyFont="1" applyFill="1" applyBorder="1" applyAlignment="1" applyProtection="1">
      <alignment horizontal="center" vertical="center"/>
      <protection locked="0"/>
    </xf>
    <xf numFmtId="0" fontId="11" fillId="25" borderId="11" xfId="0" applyFont="1" applyFill="1" applyBorder="1" applyAlignment="1" applyProtection="1">
      <alignment horizontal="center" vertical="center"/>
      <protection locked="0"/>
    </xf>
    <xf numFmtId="0" fontId="11" fillId="25" borderId="43" xfId="0" applyFont="1" applyFill="1" applyBorder="1" applyAlignment="1" applyProtection="1">
      <alignment horizontal="center" vertical="center"/>
      <protection locked="0"/>
    </xf>
    <xf numFmtId="0" fontId="25" fillId="25" borderId="31" xfId="0" applyFont="1" applyFill="1" applyBorder="1" applyAlignment="1">
      <alignment horizontal="distributed" vertical="center"/>
    </xf>
    <xf numFmtId="0" fontId="21" fillId="0" borderId="31" xfId="0" applyFont="1" applyBorder="1" applyAlignment="1">
      <alignment horizontal="distributed" vertical="center"/>
    </xf>
    <xf numFmtId="0" fontId="25" fillId="25" borderId="31" xfId="0" applyFont="1" applyFill="1" applyBorder="1" applyAlignment="1">
      <alignment horizontal="distributed" vertical="center" shrinkToFit="1"/>
    </xf>
    <xf numFmtId="0" fontId="2" fillId="25" borderId="10" xfId="0" applyFont="1" applyFill="1" applyBorder="1" applyAlignment="1" applyProtection="1">
      <alignment horizontal="center" vertical="center" shrinkToFit="1"/>
      <protection locked="0"/>
    </xf>
    <xf numFmtId="0" fontId="2" fillId="25" borderId="46" xfId="0" applyFont="1" applyFill="1" applyBorder="1" applyAlignment="1" applyProtection="1">
      <alignment horizontal="center" vertical="center" shrinkToFit="1"/>
      <protection locked="0"/>
    </xf>
    <xf numFmtId="0" fontId="2" fillId="25" borderId="71" xfId="0" applyFont="1" applyFill="1" applyBorder="1" applyAlignment="1" applyProtection="1">
      <alignment horizontal="center" vertical="center" shrinkToFit="1"/>
      <protection locked="0"/>
    </xf>
    <xf numFmtId="0" fontId="2" fillId="25" borderId="113" xfId="0" applyFont="1" applyFill="1" applyBorder="1" applyAlignment="1" applyProtection="1">
      <alignment horizontal="center" vertical="center" shrinkToFit="1"/>
      <protection locked="0"/>
    </xf>
    <xf numFmtId="0" fontId="15" fillId="25" borderId="11" xfId="0" applyFont="1" applyFill="1" applyBorder="1" applyAlignment="1" applyProtection="1">
      <alignment horizontal="center" vertical="center"/>
      <protection locked="0"/>
    </xf>
    <xf numFmtId="0" fontId="15" fillId="25" borderId="10" xfId="0" applyFont="1" applyFill="1" applyBorder="1" applyAlignment="1" applyProtection="1">
      <alignment horizontal="center" vertical="center"/>
    </xf>
    <xf numFmtId="0" fontId="15" fillId="25" borderId="11" xfId="0" applyFont="1" applyFill="1" applyBorder="1" applyAlignment="1" applyProtection="1">
      <alignment horizontal="center" vertical="center"/>
    </xf>
    <xf numFmtId="0" fontId="4" fillId="25" borderId="92" xfId="0" applyFont="1" applyFill="1" applyBorder="1" applyAlignment="1" applyProtection="1">
      <alignment horizontal="center" vertical="center"/>
      <protection locked="0"/>
    </xf>
    <xf numFmtId="0" fontId="4" fillId="25" borderId="48" xfId="0" applyFont="1" applyFill="1" applyBorder="1" applyAlignment="1" applyProtection="1">
      <alignment horizontal="center" vertical="center"/>
      <protection locked="0"/>
    </xf>
    <xf numFmtId="0" fontId="4" fillId="25" borderId="24" xfId="0" applyFont="1" applyFill="1" applyBorder="1" applyAlignment="1" applyProtection="1">
      <alignment horizontal="center" vertical="center"/>
      <protection locked="0"/>
    </xf>
    <xf numFmtId="0" fontId="15" fillId="25" borderId="10" xfId="0" applyFont="1" applyFill="1" applyBorder="1" applyAlignment="1" applyProtection="1">
      <alignment horizontal="center" vertical="center"/>
      <protection locked="0"/>
    </xf>
    <xf numFmtId="0" fontId="15" fillId="25" borderId="46" xfId="0" applyFont="1" applyFill="1" applyBorder="1" applyAlignment="1" applyProtection="1">
      <alignment horizontal="center" vertical="center"/>
      <protection locked="0"/>
    </xf>
    <xf numFmtId="0" fontId="4" fillId="25" borderId="22" xfId="0" applyFont="1" applyFill="1" applyBorder="1" applyAlignment="1" applyProtection="1">
      <alignment horizontal="center" vertical="center"/>
      <protection locked="0"/>
    </xf>
    <xf numFmtId="0" fontId="15" fillId="25" borderId="43" xfId="0" applyFont="1" applyFill="1" applyBorder="1" applyAlignment="1" applyProtection="1">
      <alignment horizontal="center" vertical="center"/>
      <protection locked="0"/>
    </xf>
    <xf numFmtId="0" fontId="14" fillId="25" borderId="15" xfId="0" applyFont="1" applyFill="1" applyBorder="1" applyAlignment="1" applyProtection="1">
      <alignment horizontal="center" vertical="center"/>
      <protection locked="0"/>
    </xf>
    <xf numFmtId="0" fontId="14" fillId="25" borderId="11" xfId="0" applyFont="1" applyFill="1" applyBorder="1" applyAlignment="1" applyProtection="1">
      <alignment horizontal="center" vertical="center"/>
      <protection locked="0"/>
    </xf>
    <xf numFmtId="0" fontId="15" fillId="25" borderId="16" xfId="0" applyFont="1" applyFill="1" applyBorder="1" applyAlignment="1" applyProtection="1">
      <alignment horizontal="center" vertical="center"/>
    </xf>
    <xf numFmtId="0" fontId="14" fillId="25" borderId="10" xfId="0" applyFont="1" applyFill="1" applyBorder="1" applyAlignment="1" applyProtection="1">
      <alignment horizontal="center" vertical="center"/>
      <protection locked="0"/>
    </xf>
    <xf numFmtId="0" fontId="14" fillId="25" borderId="16" xfId="0" applyFont="1" applyFill="1" applyBorder="1" applyAlignment="1" applyProtection="1">
      <alignment horizontal="center" vertical="center"/>
      <protection locked="0"/>
    </xf>
    <xf numFmtId="0" fontId="23" fillId="28" borderId="0" xfId="0" applyFont="1" applyFill="1" applyBorder="1" applyAlignment="1">
      <alignment horizontal="center" vertical="center" wrapText="1"/>
    </xf>
    <xf numFmtId="0" fontId="2" fillId="25" borderId="55" xfId="0" applyFont="1" applyFill="1" applyBorder="1" applyAlignment="1" applyProtection="1">
      <alignment horizontal="center" vertical="center"/>
      <protection locked="0"/>
    </xf>
    <xf numFmtId="0" fontId="2" fillId="25" borderId="116" xfId="0" applyFont="1" applyFill="1" applyBorder="1" applyAlignment="1" applyProtection="1">
      <alignment horizontal="center" vertical="center"/>
      <protection locked="0"/>
    </xf>
    <xf numFmtId="0" fontId="14" fillId="25" borderId="80" xfId="0" applyFont="1" applyFill="1" applyBorder="1" applyAlignment="1" applyProtection="1">
      <alignment horizontal="center" vertical="center"/>
      <protection locked="0"/>
    </xf>
    <xf numFmtId="0" fontId="4" fillId="25" borderId="44" xfId="0" applyFont="1" applyFill="1" applyBorder="1" applyAlignment="1" applyProtection="1">
      <alignment horizontal="center" vertical="center"/>
      <protection locked="0"/>
    </xf>
    <xf numFmtId="0" fontId="15" fillId="25" borderId="16" xfId="0" applyFont="1" applyFill="1" applyBorder="1" applyAlignment="1" applyProtection="1">
      <alignment horizontal="center" vertical="center"/>
      <protection locked="0"/>
    </xf>
    <xf numFmtId="0" fontId="15" fillId="25" borderId="91" xfId="0" applyFont="1" applyFill="1" applyBorder="1" applyAlignment="1" applyProtection="1">
      <alignment horizontal="center" vertical="center"/>
      <protection locked="0"/>
    </xf>
    <xf numFmtId="0" fontId="20" fillId="25" borderId="81" xfId="0" applyFont="1" applyFill="1" applyBorder="1" applyAlignment="1">
      <alignment horizontal="center" vertical="center"/>
    </xf>
    <xf numFmtId="0" fontId="20" fillId="25" borderId="18" xfId="0" applyFont="1" applyFill="1" applyBorder="1" applyAlignment="1">
      <alignment horizontal="center" vertical="center"/>
    </xf>
    <xf numFmtId="0" fontId="20" fillId="25" borderId="88" xfId="0" applyFont="1" applyFill="1" applyBorder="1" applyAlignment="1">
      <alignment horizontal="center" vertical="center"/>
    </xf>
    <xf numFmtId="0" fontId="15" fillId="25" borderId="40" xfId="0" applyFont="1" applyFill="1" applyBorder="1" applyAlignment="1">
      <alignment horizontal="center" vertical="center"/>
    </xf>
    <xf numFmtId="0" fontId="15" fillId="25" borderId="46" xfId="0" applyFont="1" applyFill="1" applyBorder="1" applyAlignment="1">
      <alignment horizontal="center" vertical="center"/>
    </xf>
    <xf numFmtId="0" fontId="15" fillId="25" borderId="15" xfId="0" applyFont="1" applyFill="1" applyBorder="1" applyAlignment="1">
      <alignment horizontal="center" vertical="center"/>
    </xf>
    <xf numFmtId="0" fontId="15" fillId="25" borderId="43" xfId="0" applyFont="1" applyFill="1" applyBorder="1" applyAlignment="1">
      <alignment horizontal="center" vertical="center"/>
    </xf>
    <xf numFmtId="0" fontId="2" fillId="25" borderId="101" xfId="0" applyFont="1" applyFill="1" applyBorder="1" applyAlignment="1" applyProtection="1">
      <alignment horizontal="center" vertical="center"/>
      <protection locked="0"/>
    </xf>
    <xf numFmtId="0" fontId="2" fillId="25" borderId="117" xfId="0" applyFont="1" applyFill="1" applyBorder="1" applyAlignment="1" applyProtection="1">
      <alignment horizontal="center" vertical="center"/>
      <protection locked="0"/>
    </xf>
    <xf numFmtId="0" fontId="2" fillId="25" borderId="32" xfId="0" applyFont="1" applyFill="1" applyBorder="1" applyAlignment="1" applyProtection="1">
      <alignment horizontal="center" vertical="center"/>
      <protection locked="0"/>
    </xf>
    <xf numFmtId="0" fontId="2" fillId="25" borderId="115" xfId="0" applyFont="1" applyFill="1" applyBorder="1" applyAlignment="1" applyProtection="1">
      <alignment horizontal="center" vertical="center"/>
      <protection locked="0"/>
    </xf>
    <xf numFmtId="0" fontId="14" fillId="25" borderId="14" xfId="0" applyFont="1" applyFill="1" applyBorder="1" applyAlignment="1" applyProtection="1">
      <alignment horizontal="center" vertical="center"/>
      <protection locked="0"/>
    </xf>
    <xf numFmtId="0" fontId="14" fillId="25" borderId="40" xfId="0" applyFont="1" applyFill="1" applyBorder="1" applyAlignment="1" applyProtection="1">
      <alignment horizontal="center" vertical="center"/>
      <protection locked="0"/>
    </xf>
    <xf numFmtId="0" fontId="15" fillId="25" borderId="80" xfId="0" applyFont="1" applyFill="1" applyBorder="1" applyAlignment="1">
      <alignment horizontal="center" vertical="center"/>
    </xf>
    <xf numFmtId="0" fontId="15" fillId="25" borderId="91" xfId="0" applyFont="1" applyFill="1" applyBorder="1" applyAlignment="1">
      <alignment horizontal="center" vertical="center"/>
    </xf>
    <xf numFmtId="0" fontId="20" fillId="25" borderId="114" xfId="0" applyFont="1" applyFill="1" applyBorder="1" applyAlignment="1">
      <alignment horizontal="center" vertical="center"/>
    </xf>
    <xf numFmtId="0" fontId="15" fillId="25" borderId="80" xfId="0" applyFont="1" applyFill="1" applyBorder="1" applyAlignment="1" applyProtection="1">
      <alignment horizontal="center" vertical="center"/>
      <protection locked="0"/>
    </xf>
    <xf numFmtId="0" fontId="4" fillId="25" borderId="80" xfId="0" applyFont="1" applyFill="1" applyBorder="1" applyAlignment="1" applyProtection="1">
      <alignment horizontal="center" vertical="center"/>
      <protection locked="0"/>
    </xf>
    <xf numFmtId="0" fontId="4" fillId="25" borderId="16" xfId="0" applyFont="1" applyFill="1" applyBorder="1" applyAlignment="1" applyProtection="1">
      <alignment horizontal="center" vertical="center"/>
      <protection locked="0"/>
    </xf>
    <xf numFmtId="0" fontId="20" fillId="25" borderId="118" xfId="0" applyFont="1" applyFill="1" applyBorder="1" applyAlignment="1">
      <alignment horizontal="center" vertical="center"/>
    </xf>
    <xf numFmtId="0" fontId="20" fillId="25" borderId="101" xfId="0" applyFont="1" applyFill="1" applyBorder="1" applyAlignment="1">
      <alignment horizontal="center" vertical="center"/>
    </xf>
    <xf numFmtId="0" fontId="20" fillId="25" borderId="11" xfId="0" applyFont="1" applyFill="1" applyBorder="1" applyAlignment="1">
      <alignment horizontal="distributed" vertical="center"/>
    </xf>
    <xf numFmtId="0" fontId="20" fillId="25" borderId="11" xfId="0" applyFont="1" applyFill="1" applyBorder="1" applyAlignment="1">
      <alignment vertical="center"/>
    </xf>
    <xf numFmtId="0" fontId="12" fillId="25" borderId="10" xfId="0" applyFont="1" applyFill="1" applyBorder="1" applyAlignment="1">
      <alignment horizontal="center" vertical="center"/>
    </xf>
    <xf numFmtId="0" fontId="15" fillId="25" borderId="25" xfId="0" applyFont="1" applyFill="1" applyBorder="1" applyAlignment="1">
      <alignment horizontal="center" vertical="center"/>
    </xf>
    <xf numFmtId="0" fontId="15" fillId="25" borderId="16" xfId="0" applyFont="1" applyFill="1" applyBorder="1" applyAlignment="1">
      <alignment horizontal="center" vertical="center"/>
    </xf>
    <xf numFmtId="0" fontId="15" fillId="25" borderId="45" xfId="0" applyFont="1" applyFill="1" applyBorder="1" applyAlignment="1">
      <alignment horizontal="center" vertical="center"/>
    </xf>
    <xf numFmtId="0" fontId="4" fillId="25" borderId="82" xfId="0" applyFont="1" applyFill="1" applyBorder="1" applyAlignment="1" applyProtection="1">
      <alignment horizontal="center" vertical="center"/>
      <protection locked="0"/>
    </xf>
    <xf numFmtId="0" fontId="15" fillId="25" borderId="120" xfId="0" applyFont="1" applyFill="1" applyBorder="1" applyAlignment="1" applyProtection="1">
      <alignment horizontal="center" vertical="center"/>
      <protection locked="0"/>
    </xf>
    <xf numFmtId="0" fontId="20" fillId="25" borderId="33" xfId="0" applyFont="1" applyFill="1" applyBorder="1" applyAlignment="1">
      <alignment horizontal="center" vertical="center"/>
    </xf>
    <xf numFmtId="0" fontId="20" fillId="25" borderId="32" xfId="0" applyFont="1" applyFill="1" applyBorder="1" applyAlignment="1">
      <alignment horizontal="center" vertical="center"/>
    </xf>
    <xf numFmtId="0" fontId="22" fillId="25" borderId="0" xfId="0" applyFont="1" applyFill="1" applyAlignment="1"/>
    <xf numFmtId="0" fontId="15" fillId="25" borderId="11" xfId="0" applyFont="1" applyFill="1" applyBorder="1" applyAlignment="1">
      <alignment horizontal="center" vertical="center"/>
    </xf>
    <xf numFmtId="0" fontId="15" fillId="25" borderId="23" xfId="0" applyFont="1" applyFill="1" applyBorder="1" applyAlignment="1">
      <alignment horizontal="center" vertical="center"/>
    </xf>
    <xf numFmtId="0" fontId="15" fillId="25" borderId="83" xfId="0" applyFont="1" applyFill="1" applyBorder="1" applyAlignment="1" applyProtection="1">
      <alignment horizontal="center" vertical="center"/>
      <protection locked="0"/>
    </xf>
    <xf numFmtId="178" fontId="20" fillId="25" borderId="0" xfId="0" applyNumberFormat="1" applyFont="1" applyFill="1" applyAlignment="1">
      <alignment horizontal="right" vertical="center"/>
    </xf>
    <xf numFmtId="0" fontId="20" fillId="25" borderId="0" xfId="0" applyFont="1" applyFill="1" applyAlignment="1">
      <alignment horizontal="left" vertical="center"/>
    </xf>
    <xf numFmtId="0" fontId="20" fillId="25" borderId="31" xfId="0" applyFont="1" applyFill="1" applyBorder="1" applyAlignment="1">
      <alignment horizontal="distributed" vertical="center"/>
    </xf>
    <xf numFmtId="0" fontId="21" fillId="25" borderId="81" xfId="0" applyFont="1" applyFill="1" applyBorder="1" applyAlignment="1">
      <alignment horizontal="center"/>
    </xf>
    <xf numFmtId="0" fontId="21" fillId="25" borderId="18" xfId="0" applyFont="1" applyFill="1" applyBorder="1" applyAlignment="1">
      <alignment horizontal="center"/>
    </xf>
    <xf numFmtId="0" fontId="21" fillId="25" borderId="19" xfId="0" applyFont="1" applyFill="1" applyBorder="1" applyAlignment="1"/>
    <xf numFmtId="0" fontId="21" fillId="25" borderId="15" xfId="0" applyFont="1" applyFill="1" applyBorder="1" applyAlignment="1"/>
    <xf numFmtId="0" fontId="21" fillId="25" borderId="11" xfId="0" applyFont="1" applyFill="1" applyBorder="1" applyAlignment="1"/>
    <xf numFmtId="0" fontId="21" fillId="25" borderId="23" xfId="0" applyFont="1" applyFill="1" applyBorder="1" applyAlignment="1"/>
    <xf numFmtId="0" fontId="19" fillId="25" borderId="16" xfId="0" applyFont="1" applyFill="1" applyBorder="1" applyAlignment="1" applyProtection="1">
      <alignment horizontal="center" vertical="center"/>
      <protection locked="0"/>
    </xf>
    <xf numFmtId="0" fontId="19" fillId="25" borderId="119" xfId="0" applyFont="1" applyFill="1" applyBorder="1" applyAlignment="1">
      <alignment horizontal="center" vertical="center"/>
    </xf>
    <xf numFmtId="178" fontId="20" fillId="25" borderId="11" xfId="0" applyNumberFormat="1" applyFont="1" applyFill="1" applyBorder="1" applyAlignment="1">
      <alignment horizontal="distributed" vertical="center" shrinkToFit="1"/>
    </xf>
    <xf numFmtId="0" fontId="21" fillId="25" borderId="11" xfId="0" applyFont="1" applyFill="1" applyBorder="1" applyAlignment="1">
      <alignment vertical="center"/>
    </xf>
    <xf numFmtId="0" fontId="20" fillId="25" borderId="31" xfId="0" applyFont="1" applyFill="1" applyBorder="1" applyAlignment="1">
      <alignment horizontal="distributed" vertical="center" shrinkToFit="1"/>
    </xf>
    <xf numFmtId="0" fontId="11" fillId="28" borderId="0" xfId="0" applyFont="1" applyFill="1" applyBorder="1" applyAlignment="1">
      <alignment horizontal="center" vertical="center"/>
    </xf>
    <xf numFmtId="0" fontId="20" fillId="25" borderId="17" xfId="0" applyFont="1" applyFill="1" applyBorder="1" applyAlignment="1">
      <alignment horizontal="center" vertical="center" shrinkToFit="1"/>
    </xf>
    <xf numFmtId="0" fontId="20" fillId="25" borderId="18" xfId="0" applyFont="1" applyFill="1" applyBorder="1" applyAlignment="1">
      <alignment horizontal="center" vertical="center" shrinkToFit="1"/>
    </xf>
    <xf numFmtId="0" fontId="20" fillId="25" borderId="88" xfId="0" applyFont="1" applyFill="1" applyBorder="1" applyAlignment="1">
      <alignment horizontal="center" vertical="center" shrinkToFit="1"/>
    </xf>
    <xf numFmtId="0" fontId="20" fillId="25" borderId="22" xfId="0" applyFont="1" applyFill="1" applyBorder="1" applyAlignment="1">
      <alignment horizontal="center" vertical="center" shrinkToFit="1"/>
    </xf>
    <xf numFmtId="0" fontId="20" fillId="25" borderId="102" xfId="0" applyFont="1" applyFill="1" applyBorder="1" applyAlignment="1">
      <alignment horizontal="center" vertical="center"/>
    </xf>
    <xf numFmtId="0" fontId="20" fillId="25" borderId="83" xfId="0" applyFont="1" applyFill="1" applyBorder="1" applyAlignment="1">
      <alignment horizontal="center" vertical="center"/>
    </xf>
    <xf numFmtId="0" fontId="20" fillId="25" borderId="14" xfId="0" applyFont="1" applyFill="1" applyBorder="1" applyAlignment="1">
      <alignment horizontal="center" vertical="center"/>
    </xf>
    <xf numFmtId="0" fontId="2" fillId="25" borderId="40" xfId="0" applyFont="1" applyFill="1" applyBorder="1" applyAlignment="1" applyProtection="1">
      <protection locked="0"/>
    </xf>
    <xf numFmtId="0" fontId="0" fillId="0" borderId="14" xfId="0" applyBorder="1" applyAlignment="1"/>
    <xf numFmtId="0" fontId="0" fillId="0" borderId="80" xfId="0" applyBorder="1" applyAlignment="1"/>
    <xf numFmtId="0" fontId="0" fillId="0" borderId="91" xfId="0" applyBorder="1" applyAlignment="1"/>
    <xf numFmtId="0" fontId="0" fillId="0" borderId="25" xfId="0" applyBorder="1" applyAlignment="1"/>
    <xf numFmtId="0" fontId="0" fillId="0" borderId="45" xfId="0" applyBorder="1" applyAlignment="1"/>
    <xf numFmtId="0" fontId="21" fillId="25" borderId="93" xfId="0" applyFont="1" applyFill="1" applyBorder="1" applyAlignment="1" applyProtection="1">
      <alignment horizontal="center" vertical="center"/>
      <protection locked="0"/>
    </xf>
    <xf numFmtId="0" fontId="21" fillId="25" borderId="83" xfId="0" applyFont="1" applyFill="1" applyBorder="1" applyAlignment="1" applyProtection="1">
      <alignment horizontal="center" vertical="center"/>
      <protection locked="0"/>
    </xf>
    <xf numFmtId="0" fontId="2" fillId="25" borderId="21" xfId="0" applyFont="1" applyFill="1" applyBorder="1" applyAlignment="1" applyProtection="1">
      <alignment horizontal="center" vertical="center"/>
      <protection locked="0"/>
    </xf>
    <xf numFmtId="0" fontId="21" fillId="25" borderId="11" xfId="0" applyFont="1" applyFill="1" applyBorder="1" applyAlignment="1" applyProtection="1">
      <alignment horizontal="left" vertical="center"/>
      <protection locked="0"/>
    </xf>
    <xf numFmtId="0" fontId="21" fillId="25" borderId="23" xfId="0" applyFont="1" applyFill="1" applyBorder="1" applyAlignment="1" applyProtection="1">
      <alignment horizontal="left" vertical="center"/>
      <protection locked="0"/>
    </xf>
    <xf numFmtId="0" fontId="21" fillId="25" borderId="0" xfId="0" applyFont="1" applyFill="1" applyBorder="1" applyAlignment="1" applyProtection="1">
      <alignment horizontal="left" vertical="center"/>
      <protection locked="0"/>
    </xf>
    <xf numFmtId="0" fontId="21" fillId="25" borderId="21" xfId="0" applyFont="1" applyFill="1" applyBorder="1" applyAlignment="1" applyProtection="1">
      <alignment horizontal="left" vertical="center"/>
      <protection locked="0"/>
    </xf>
    <xf numFmtId="0" fontId="21" fillId="25" borderId="82" xfId="0" applyFont="1" applyFill="1" applyBorder="1" applyAlignment="1" applyProtection="1">
      <alignment horizontal="center" vertical="center"/>
      <protection locked="0"/>
    </xf>
    <xf numFmtId="0" fontId="2" fillId="25" borderId="114" xfId="0" applyFont="1" applyFill="1" applyBorder="1" applyAlignment="1" applyProtection="1">
      <alignment horizontal="center" vertical="center"/>
      <protection locked="0"/>
    </xf>
    <xf numFmtId="0" fontId="25" fillId="25" borderId="0" xfId="0" applyFont="1" applyFill="1" applyAlignment="1" applyProtection="1">
      <alignment horizontal="distributed" vertical="center"/>
    </xf>
    <xf numFmtId="0" fontId="25" fillId="0" borderId="0" xfId="0" applyFont="1" applyAlignment="1" applyProtection="1"/>
    <xf numFmtId="179" fontId="25" fillId="25" borderId="0" xfId="0" applyNumberFormat="1" applyFont="1" applyFill="1" applyAlignment="1" applyProtection="1">
      <alignment horizontal="distributed" vertical="center"/>
    </xf>
    <xf numFmtId="179" fontId="25" fillId="0" borderId="0" xfId="0" applyNumberFormat="1" applyFont="1" applyAlignment="1" applyProtection="1"/>
    <xf numFmtId="0" fontId="25" fillId="25" borderId="0" xfId="0" applyFont="1" applyFill="1" applyAlignment="1" applyProtection="1">
      <alignment horizontal="distributed" vertical="center" shrinkToFit="1"/>
    </xf>
    <xf numFmtId="0" fontId="25" fillId="0" borderId="0" xfId="0" applyFont="1" applyAlignment="1" applyProtection="1">
      <alignment shrinkToFit="1"/>
    </xf>
    <xf numFmtId="0" fontId="25" fillId="25" borderId="0" xfId="0" applyFont="1" applyFill="1" applyAlignment="1" applyProtection="1">
      <alignment horizontal="distributed"/>
      <protection locked="0"/>
    </xf>
    <xf numFmtId="0" fontId="25" fillId="0" borderId="0" xfId="0" applyFont="1" applyAlignment="1" applyProtection="1">
      <protection locked="0"/>
    </xf>
    <xf numFmtId="0" fontId="2" fillId="25" borderId="25" xfId="0" applyFont="1" applyFill="1" applyBorder="1" applyAlignment="1" applyProtection="1">
      <alignment horizontal="center" vertical="center"/>
      <protection locked="0"/>
    </xf>
    <xf numFmtId="0" fontId="2" fillId="25" borderId="118" xfId="0" applyFont="1" applyFill="1" applyBorder="1" applyAlignment="1" applyProtection="1">
      <alignment horizontal="center" vertical="center"/>
      <protection locked="0"/>
    </xf>
    <xf numFmtId="0" fontId="21" fillId="25" borderId="10" xfId="0" applyFont="1" applyFill="1" applyBorder="1" applyAlignment="1" applyProtection="1">
      <alignment horizontal="left" vertical="center"/>
      <protection locked="0"/>
    </xf>
    <xf numFmtId="0" fontId="21" fillId="25" borderId="25" xfId="0" applyFont="1" applyFill="1" applyBorder="1" applyAlignment="1" applyProtection="1">
      <alignment horizontal="left" vertical="center"/>
      <protection locked="0"/>
    </xf>
    <xf numFmtId="0" fontId="21" fillId="25" borderId="0" xfId="0" applyFont="1" applyFill="1" applyAlignment="1">
      <alignment horizontal="distributed" vertical="center"/>
    </xf>
    <xf numFmtId="0" fontId="21" fillId="25" borderId="0" xfId="0" applyFont="1" applyFill="1" applyAlignment="1">
      <alignment horizontal="center" vertical="center"/>
    </xf>
    <xf numFmtId="0" fontId="21" fillId="25" borderId="0" xfId="0" applyFont="1" applyFill="1" applyAlignment="1">
      <alignment horizontal="left" vertical="center"/>
    </xf>
    <xf numFmtId="0" fontId="21" fillId="25" borderId="32" xfId="0" applyFont="1" applyFill="1" applyBorder="1" applyAlignment="1">
      <alignment horizontal="center" vertical="center"/>
    </xf>
    <xf numFmtId="0" fontId="21" fillId="25" borderId="46" xfId="0" applyFont="1" applyFill="1" applyBorder="1" applyAlignment="1" applyProtection="1">
      <alignment horizontal="left" vertical="center"/>
      <protection locked="0"/>
    </xf>
    <xf numFmtId="0" fontId="21" fillId="25" borderId="42" xfId="0" applyFont="1" applyFill="1" applyBorder="1" applyAlignment="1" applyProtection="1">
      <alignment horizontal="left" vertical="center"/>
      <protection locked="0"/>
    </xf>
    <xf numFmtId="0" fontId="21" fillId="25" borderId="43" xfId="0" applyFont="1" applyFill="1" applyBorder="1" applyAlignment="1" applyProtection="1">
      <alignment horizontal="left" vertical="center"/>
      <protection locked="0"/>
    </xf>
    <xf numFmtId="0" fontId="21" fillId="25" borderId="34" xfId="0" applyFont="1" applyFill="1" applyBorder="1" applyAlignment="1">
      <alignment horizontal="center" vertical="center"/>
    </xf>
    <xf numFmtId="0" fontId="21" fillId="25" borderId="35" xfId="0" applyFont="1" applyFill="1" applyBorder="1" applyAlignment="1">
      <alignment horizontal="center" vertical="center"/>
    </xf>
    <xf numFmtId="0" fontId="2" fillId="25" borderId="46" xfId="0" applyFont="1" applyFill="1" applyBorder="1" applyAlignment="1" applyProtection="1">
      <alignment horizontal="center" vertical="center"/>
      <protection locked="0"/>
    </xf>
    <xf numFmtId="0" fontId="25" fillId="25" borderId="0" xfId="0" applyFont="1" applyFill="1" applyAlignment="1">
      <alignment horizontal="left" vertical="center"/>
    </xf>
    <xf numFmtId="0" fontId="4" fillId="0" borderId="0" xfId="0" applyFont="1" applyAlignment="1">
      <alignment horizontal="left" vertical="center"/>
    </xf>
    <xf numFmtId="0" fontId="19" fillId="25" borderId="16" xfId="0" applyFont="1" applyFill="1" applyBorder="1" applyAlignment="1">
      <alignment horizontal="center"/>
    </xf>
    <xf numFmtId="178" fontId="20" fillId="25" borderId="0" xfId="0" applyNumberFormat="1" applyFont="1" applyFill="1" applyBorder="1" applyAlignment="1">
      <alignment horizontal="distributed" vertical="center" shrinkToFit="1"/>
    </xf>
    <xf numFmtId="0" fontId="20" fillId="25" borderId="0" xfId="0" applyFont="1" applyFill="1" applyBorder="1" applyAlignment="1">
      <alignment horizontal="distributed" vertical="center"/>
    </xf>
    <xf numFmtId="0" fontId="21" fillId="25" borderId="0" xfId="0" applyFont="1" applyFill="1" applyBorder="1" applyAlignment="1">
      <alignment vertical="center"/>
    </xf>
    <xf numFmtId="0" fontId="22" fillId="0" borderId="0" xfId="0" applyFont="1" applyAlignment="1">
      <alignment horizontal="center" vertical="center"/>
    </xf>
    <xf numFmtId="0" fontId="20" fillId="25" borderId="0" xfId="0" applyFont="1" applyFill="1" applyAlignment="1">
      <alignment horizontal="distributed" vertical="center"/>
    </xf>
    <xf numFmtId="0" fontId="20" fillId="25" borderId="0" xfId="0" applyFont="1" applyFill="1" applyBorder="1" applyAlignment="1" applyProtection="1">
      <alignment horizontal="distributed" vertical="center"/>
      <protection locked="0"/>
    </xf>
    <xf numFmtId="0" fontId="21" fillId="0" borderId="0" xfId="0" applyFont="1" applyAlignment="1" applyProtection="1">
      <alignment horizontal="distributed" vertical="center"/>
      <protection locked="0"/>
    </xf>
    <xf numFmtId="0" fontId="34" fillId="25" borderId="0" xfId="0" applyFont="1" applyFill="1" applyBorder="1" applyAlignment="1" applyProtection="1">
      <alignment horizontal="center" vertical="center"/>
    </xf>
    <xf numFmtId="0" fontId="20" fillId="25" borderId="0" xfId="0" applyFont="1" applyFill="1" applyBorder="1" applyAlignment="1" applyProtection="1">
      <alignment horizontal="distributed" vertical="center" shrinkToFit="1"/>
    </xf>
    <xf numFmtId="0" fontId="20" fillId="25" borderId="0" xfId="0" applyFont="1" applyFill="1" applyBorder="1" applyAlignment="1" applyProtection="1">
      <alignment horizontal="distributed" vertical="center"/>
    </xf>
    <xf numFmtId="0" fontId="22" fillId="25" borderId="0" xfId="0" applyFont="1" applyFill="1" applyBorder="1" applyAlignment="1">
      <alignment horizontal="left" vertical="center" wrapText="1"/>
    </xf>
    <xf numFmtId="0" fontId="22" fillId="0" borderId="0" xfId="0" applyFont="1" applyAlignment="1">
      <alignment horizontal="left" vertical="center" wrapText="1"/>
    </xf>
    <xf numFmtId="0" fontId="22" fillId="25" borderId="0" xfId="0" applyFont="1" applyFill="1" applyBorder="1" applyAlignment="1">
      <alignment horizontal="center"/>
    </xf>
    <xf numFmtId="0" fontId="22" fillId="25" borderId="0" xfId="0" applyFont="1" applyFill="1" applyBorder="1" applyAlignment="1"/>
    <xf numFmtId="0" fontId="14" fillId="28" borderId="0" xfId="0" applyFont="1" applyFill="1" applyBorder="1" applyAlignment="1">
      <alignment horizontal="center" vertical="center"/>
    </xf>
    <xf numFmtId="0" fontId="22" fillId="25" borderId="0" xfId="0" applyFont="1" applyFill="1" applyBorder="1" applyAlignment="1">
      <alignment horizontal="right" vertical="top"/>
    </xf>
    <xf numFmtId="0" fontId="22" fillId="0" borderId="0" xfId="0" applyFont="1" applyAlignment="1">
      <alignment horizontal="right" vertical="top"/>
    </xf>
    <xf numFmtId="0" fontId="22" fillId="0" borderId="0" xfId="0" applyFont="1" applyAlignment="1">
      <alignment horizontal="center"/>
    </xf>
    <xf numFmtId="0" fontId="21" fillId="0" borderId="0" xfId="0" applyFont="1" applyAlignment="1">
      <alignment horizontal="center"/>
    </xf>
    <xf numFmtId="0" fontId="21" fillId="0" borderId="0" xfId="0" applyFont="1" applyAlignment="1">
      <alignment horizontal="center" vertical="center"/>
    </xf>
    <xf numFmtId="0" fontId="14" fillId="28" borderId="0" xfId="0" applyFont="1" applyFill="1" applyBorder="1" applyAlignment="1">
      <alignment horizontal="distributed" vertical="center"/>
    </xf>
    <xf numFmtId="0" fontId="14" fillId="28" borderId="0" xfId="0" applyFont="1" applyFill="1" applyBorder="1" applyAlignment="1">
      <alignment vertical="center"/>
    </xf>
    <xf numFmtId="0" fontId="20" fillId="0" borderId="0" xfId="0" applyFont="1" applyAlignment="1">
      <alignment horizontal="center" vertical="center"/>
    </xf>
    <xf numFmtId="0" fontId="11" fillId="28" borderId="0" xfId="0" applyFont="1" applyFill="1" applyBorder="1" applyAlignment="1"/>
    <xf numFmtId="0" fontId="0" fillId="28" borderId="0" xfId="0" applyFill="1" applyBorder="1" applyAlignment="1">
      <alignment horizontal="center" vertical="center"/>
    </xf>
    <xf numFmtId="0" fontId="39" fillId="25" borderId="0" xfId="0" applyFont="1" applyFill="1" applyBorder="1" applyAlignment="1">
      <alignment horizontal="center" vertical="center"/>
    </xf>
    <xf numFmtId="0" fontId="25" fillId="25" borderId="0" xfId="0" applyFont="1" applyFill="1" applyBorder="1" applyAlignment="1">
      <alignment horizontal="center" vertical="center"/>
    </xf>
    <xf numFmtId="0" fontId="21" fillId="25" borderId="0" xfId="0" applyFont="1" applyFill="1" applyBorder="1" applyAlignment="1" applyProtection="1">
      <protection locked="0"/>
    </xf>
    <xf numFmtId="0" fontId="25" fillId="25" borderId="11" xfId="0" applyFont="1" applyFill="1" applyBorder="1" applyAlignment="1">
      <alignment horizontal="distributed" vertical="center"/>
    </xf>
    <xf numFmtId="0" fontId="25" fillId="0" borderId="11" xfId="0" applyFont="1" applyBorder="1" applyAlignment="1">
      <alignment horizontal="distributed" vertical="center"/>
    </xf>
    <xf numFmtId="0" fontId="25" fillId="0" borderId="11"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地方大会・選手資格証明書(1)" xfId="42"/>
    <cellStyle name="良い" xfId="43" builtinId="26" customBuiltin="1"/>
  </cellStyles>
  <dxfs count="9">
    <dxf>
      <font>
        <strike val="0"/>
        <condense val="0"/>
        <extend val="0"/>
      </font>
      <fill>
        <patternFill patternType="none">
          <bgColor indexed="65"/>
        </patternFill>
      </fill>
    </dxf>
    <dxf>
      <font>
        <condense val="0"/>
        <extend val="0"/>
        <color indexed="10"/>
      </font>
      <fill>
        <patternFill>
          <bgColor indexed="10"/>
        </patternFill>
      </fill>
    </dxf>
    <dxf>
      <font>
        <b/>
        <i val="0"/>
        <condense val="0"/>
        <extend val="0"/>
        <color auto="1"/>
      </font>
    </dxf>
    <dxf>
      <font>
        <strike val="0"/>
        <condense val="0"/>
        <extend val="0"/>
      </font>
      <fill>
        <patternFill patternType="none">
          <bgColor indexed="65"/>
        </patternFill>
      </fill>
    </dxf>
    <dxf>
      <font>
        <condense val="0"/>
        <extend val="0"/>
        <color indexed="10"/>
      </font>
      <fill>
        <patternFill>
          <bgColor indexed="10"/>
        </patternFill>
      </fill>
    </dxf>
    <dxf>
      <font>
        <b/>
        <i val="0"/>
        <condense val="0"/>
        <extend val="0"/>
        <color auto="1"/>
      </font>
    </dxf>
    <dxf>
      <font>
        <strike val="0"/>
        <condense val="0"/>
        <extend val="0"/>
      </font>
      <fill>
        <patternFill patternType="none">
          <bgColor indexed="65"/>
        </patternFill>
      </fill>
    </dxf>
    <dxf>
      <font>
        <condense val="0"/>
        <extend val="0"/>
        <color indexed="10"/>
      </font>
      <fill>
        <patternFill>
          <bgColor indexed="10"/>
        </patternFill>
      </fill>
    </dxf>
    <dxf>
      <font>
        <b/>
        <i val="0"/>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30</xdr:col>
      <xdr:colOff>123264</xdr:colOff>
      <xdr:row>0</xdr:row>
      <xdr:rowOff>526676</xdr:rowOff>
    </xdr:from>
    <xdr:to>
      <xdr:col>37</xdr:col>
      <xdr:colOff>212911</xdr:colOff>
      <xdr:row>5</xdr:row>
      <xdr:rowOff>201704</xdr:rowOff>
    </xdr:to>
    <xdr:sp macro="" textlink="">
      <xdr:nvSpPr>
        <xdr:cNvPr id="15" name="AutoShape 18"/>
        <xdr:cNvSpPr>
          <a:spLocks noChangeArrowheads="1"/>
        </xdr:cNvSpPr>
      </xdr:nvSpPr>
      <xdr:spPr bwMode="auto">
        <a:xfrm>
          <a:off x="16674352" y="526676"/>
          <a:ext cx="4874559" cy="1904999"/>
        </a:xfrm>
        <a:prstGeom prst="wedgeEllipseCallout">
          <a:avLst>
            <a:gd name="adj1" fmla="val -51539"/>
            <a:gd name="adj2" fmla="val 61314"/>
          </a:avLst>
        </a:prstGeom>
        <a:solidFill>
          <a:srgbClr val="FF0000"/>
        </a:solidFill>
        <a:ln w="9525">
          <a:solidFill>
            <a:srgbClr val="333399"/>
          </a:solidFill>
          <a:miter lim="800000"/>
          <a:headEnd/>
          <a:tailEnd/>
        </a:ln>
        <a:effectLst/>
      </xdr:spPr>
      <xdr:txBody>
        <a:bodyPr vertOverflow="clip" wrap="square" lIns="27432" tIns="18288" rIns="0" bIns="0" anchor="t" upright="1"/>
        <a:lstStyle/>
        <a:p>
          <a:pPr algn="l" rtl="0">
            <a:defRPr sz="1000"/>
          </a:pPr>
          <a:r>
            <a:rPr lang="ja-JP" altLang="en-US" sz="1800" b="0" i="0" u="none" strike="noStrike" baseline="0">
              <a:solidFill>
                <a:srgbClr val="FFFF00"/>
              </a:solidFill>
              <a:latin typeface="ＭＳ Ｐゴシック"/>
              <a:ea typeface="ＭＳ Ｐゴシック"/>
            </a:rPr>
            <a:t>投打の白い列（</a:t>
          </a:r>
          <a:r>
            <a:rPr lang="en-US" altLang="ja-JP" sz="1800" b="0" i="0" u="none" strike="noStrike" baseline="0">
              <a:solidFill>
                <a:srgbClr val="FFFF00"/>
              </a:solidFill>
              <a:latin typeface="ＭＳ Ｐゴシック"/>
              <a:ea typeface="ＭＳ Ｐゴシック"/>
            </a:rPr>
            <a:t>AC</a:t>
          </a:r>
          <a:r>
            <a:rPr lang="ja-JP" altLang="en-US" sz="1800" b="0" i="0" u="none" strike="noStrike" baseline="0">
              <a:solidFill>
                <a:srgbClr val="FFFF00"/>
              </a:solidFill>
              <a:latin typeface="ＭＳ Ｐゴシック"/>
              <a:ea typeface="ＭＳ Ｐゴシック"/>
            </a:rPr>
            <a:t>，</a:t>
          </a:r>
          <a:r>
            <a:rPr lang="en-US" altLang="ja-JP" sz="1800" b="0" i="0" u="none" strike="noStrike" baseline="0">
              <a:solidFill>
                <a:srgbClr val="FFFF00"/>
              </a:solidFill>
              <a:latin typeface="ＭＳ Ｐゴシック"/>
              <a:ea typeface="ＭＳ Ｐゴシック"/>
            </a:rPr>
            <a:t>AD</a:t>
          </a:r>
          <a:r>
            <a:rPr lang="ja-JP" altLang="en-US" sz="1800" b="0" i="0" u="none" strike="noStrike" baseline="0">
              <a:solidFill>
                <a:srgbClr val="FFFF00"/>
              </a:solidFill>
              <a:latin typeface="ＭＳ Ｐゴシック"/>
              <a:ea typeface="ＭＳ Ｐゴシック"/>
            </a:rPr>
            <a:t>）には数式が入っています。特にコピーするときに注意してください。誤って数式を消さないようにしてください。</a:t>
          </a:r>
        </a:p>
      </xdr:txBody>
    </xdr:sp>
    <xdr:clientData/>
  </xdr:twoCellAnchor>
  <xdr:twoCellAnchor>
    <xdr:from>
      <xdr:col>23</xdr:col>
      <xdr:colOff>156882</xdr:colOff>
      <xdr:row>4</xdr:row>
      <xdr:rowOff>179294</xdr:rowOff>
    </xdr:from>
    <xdr:to>
      <xdr:col>26</xdr:col>
      <xdr:colOff>344343</xdr:colOff>
      <xdr:row>5</xdr:row>
      <xdr:rowOff>219075</xdr:rowOff>
    </xdr:to>
    <xdr:sp macro="" textlink="">
      <xdr:nvSpPr>
        <xdr:cNvPr id="1031" name="AutoShape 7"/>
        <xdr:cNvSpPr>
          <a:spLocks noChangeArrowheads="1"/>
        </xdr:cNvSpPr>
      </xdr:nvSpPr>
      <xdr:spPr bwMode="auto">
        <a:xfrm>
          <a:off x="13402235" y="885265"/>
          <a:ext cx="1520961" cy="488016"/>
        </a:xfrm>
        <a:prstGeom prst="wedgeRoundRectCallout">
          <a:avLst>
            <a:gd name="adj1" fmla="val 17953"/>
            <a:gd name="adj2" fmla="val 6893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6600"/>
              </a:solidFill>
              <a:latin typeface="ＭＳ Ｐゴシック"/>
              <a:ea typeface="ＭＳ Ｐゴシック"/>
            </a:rPr>
            <a:t>投，捕，内，外，マ</a:t>
          </a:r>
          <a:endParaRPr lang="en-US" altLang="ja-JP" sz="1100" b="0" i="0" u="none" strike="noStrike" baseline="0">
            <a:solidFill>
              <a:srgbClr val="FF6600"/>
            </a:solidFill>
            <a:latin typeface="ＭＳ Ｐゴシック"/>
            <a:ea typeface="ＭＳ Ｐゴシック"/>
          </a:endParaRPr>
        </a:p>
        <a:p>
          <a:pPr algn="l" rtl="0">
            <a:defRPr sz="1000"/>
          </a:pPr>
          <a:r>
            <a:rPr lang="en-US" altLang="ja-JP" sz="1100" b="0" i="0" u="none" strike="noStrike" baseline="0">
              <a:solidFill>
                <a:srgbClr val="FF6600"/>
              </a:solidFill>
              <a:latin typeface="ＭＳ Ｐゴシック"/>
              <a:ea typeface="ＭＳ Ｐゴシック"/>
            </a:rPr>
            <a:t>(</a:t>
          </a:r>
          <a:r>
            <a:rPr lang="ja-JP" altLang="en-US" sz="1100" b="0" i="0" u="none" strike="noStrike" baseline="0">
              <a:solidFill>
                <a:srgbClr val="FF6600"/>
              </a:solidFill>
              <a:latin typeface="ＭＳ Ｐゴシック"/>
              <a:ea typeface="ＭＳ Ｐゴシック"/>
            </a:rPr>
            <a:t>ﾏﾈｰｼﾞｬｰ）の一文字を</a:t>
          </a:r>
        </a:p>
      </xdr:txBody>
    </xdr:sp>
    <xdr:clientData/>
  </xdr:twoCellAnchor>
  <xdr:twoCellAnchor>
    <xdr:from>
      <xdr:col>19</xdr:col>
      <xdr:colOff>280147</xdr:colOff>
      <xdr:row>4</xdr:row>
      <xdr:rowOff>190501</xdr:rowOff>
    </xdr:from>
    <xdr:to>
      <xdr:col>22</xdr:col>
      <xdr:colOff>224118</xdr:colOff>
      <xdr:row>5</xdr:row>
      <xdr:rowOff>194984</xdr:rowOff>
    </xdr:to>
    <xdr:sp macro="" textlink="">
      <xdr:nvSpPr>
        <xdr:cNvPr id="1036" name="AutoShape 12"/>
        <xdr:cNvSpPr>
          <a:spLocks noChangeArrowheads="1"/>
        </xdr:cNvSpPr>
      </xdr:nvSpPr>
      <xdr:spPr bwMode="auto">
        <a:xfrm>
          <a:off x="11071412" y="1972236"/>
          <a:ext cx="1916206" cy="452719"/>
        </a:xfrm>
        <a:prstGeom prst="wedgeRoundRectCallout">
          <a:avLst>
            <a:gd name="adj1" fmla="val 792"/>
            <a:gd name="adj2" fmla="val 86111"/>
            <a:gd name="adj3" fmla="val 16667"/>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6600"/>
              </a:solidFill>
              <a:latin typeface="ＭＳ ゴシック"/>
              <a:ea typeface="ＭＳ ゴシック"/>
            </a:rPr>
            <a:t>数値は小数第１位を四捨五入し整数で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26</xdr:col>
      <xdr:colOff>392205</xdr:colOff>
      <xdr:row>0</xdr:row>
      <xdr:rowOff>925606</xdr:rowOff>
    </xdr:from>
    <xdr:to>
      <xdr:col>30</xdr:col>
      <xdr:colOff>44823</xdr:colOff>
      <xdr:row>4</xdr:row>
      <xdr:rowOff>355227</xdr:rowOff>
    </xdr:to>
    <xdr:sp macro="" textlink="">
      <xdr:nvSpPr>
        <xdr:cNvPr id="1042" name="AutoShape 18"/>
        <xdr:cNvSpPr>
          <a:spLocks noChangeArrowheads="1"/>
        </xdr:cNvSpPr>
      </xdr:nvSpPr>
      <xdr:spPr bwMode="auto">
        <a:xfrm>
          <a:off x="14971058" y="925606"/>
          <a:ext cx="1624853" cy="1211356"/>
        </a:xfrm>
        <a:prstGeom prst="wedgeEllipseCallout">
          <a:avLst>
            <a:gd name="adj1" fmla="val -49930"/>
            <a:gd name="adj2" fmla="val 69549"/>
          </a:avLst>
        </a:prstGeom>
        <a:solidFill>
          <a:srgbClr val="CCFFFF"/>
        </a:solidFill>
        <a:ln w="9525">
          <a:solidFill>
            <a:srgbClr val="333399"/>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6600"/>
              </a:solidFill>
              <a:latin typeface="ＭＳ Ｐゴシック"/>
              <a:ea typeface="ＭＳ Ｐゴシック"/>
            </a:rPr>
            <a:t>右ならば１，左ならば２，両ならば３を薄黄色の</a:t>
          </a:r>
          <a:r>
            <a:rPr lang="ja-JP" altLang="en-US" sz="1100" b="0" i="0" u="none" strike="noStrike" baseline="0">
              <a:solidFill>
                <a:srgbClr val="FFFF99"/>
              </a:solidFill>
              <a:latin typeface="ＭＳ Ｐゴシック"/>
              <a:ea typeface="ＭＳ Ｐゴシック"/>
            </a:rPr>
            <a:t>■</a:t>
          </a:r>
          <a:r>
            <a:rPr lang="ja-JP" altLang="en-US" sz="1100" b="0" i="0" u="none" strike="noStrike" baseline="0">
              <a:solidFill>
                <a:srgbClr val="FF6600"/>
              </a:solidFill>
              <a:latin typeface="ＭＳ Ｐゴシック"/>
              <a:ea typeface="ＭＳ Ｐゴシック"/>
            </a:rPr>
            <a:t>部分に入力して下さい。</a:t>
          </a:r>
        </a:p>
      </xdr:txBody>
    </xdr:sp>
    <xdr:clientData/>
  </xdr:twoCellAnchor>
  <xdr:twoCellAnchor>
    <xdr:from>
      <xdr:col>1</xdr:col>
      <xdr:colOff>104775</xdr:colOff>
      <xdr:row>3</xdr:row>
      <xdr:rowOff>133350</xdr:rowOff>
    </xdr:from>
    <xdr:to>
      <xdr:col>7</xdr:col>
      <xdr:colOff>1885950</xdr:colOff>
      <xdr:row>4</xdr:row>
      <xdr:rowOff>438150</xdr:rowOff>
    </xdr:to>
    <xdr:sp macro="" textlink="">
      <xdr:nvSpPr>
        <xdr:cNvPr id="1045" name="AutoShape 21"/>
        <xdr:cNvSpPr>
          <a:spLocks noChangeArrowheads="1"/>
        </xdr:cNvSpPr>
      </xdr:nvSpPr>
      <xdr:spPr bwMode="auto">
        <a:xfrm>
          <a:off x="238125" y="676275"/>
          <a:ext cx="3486150" cy="476250"/>
        </a:xfrm>
        <a:prstGeom prst="wedgeRoundRectCallout">
          <a:avLst>
            <a:gd name="adj1" fmla="val -7102"/>
            <a:gd name="adj2" fmla="val 122000"/>
            <a:gd name="adj3" fmla="val 16667"/>
          </a:avLst>
        </a:prstGeom>
        <a:solidFill>
          <a:srgbClr val="00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年度と年月日は自動的に入ります。</a:t>
          </a:r>
        </a:p>
        <a:p>
          <a:pPr algn="l" rtl="0">
            <a:defRPr sz="1000"/>
          </a:pPr>
          <a:r>
            <a:rPr lang="ja-JP" altLang="en-US" sz="1100" b="0" i="0" u="none" strike="noStrike" baseline="0">
              <a:solidFill>
                <a:srgbClr val="000000"/>
              </a:solidFill>
              <a:latin typeface="ＭＳ Ｐゴシック"/>
              <a:ea typeface="ＭＳ Ｐゴシック"/>
            </a:rPr>
            <a:t>指定したい日付があれば入力してください。</a:t>
          </a:r>
        </a:p>
      </xdr:txBody>
    </xdr:sp>
    <xdr:clientData/>
  </xdr:twoCellAnchor>
  <xdr:twoCellAnchor>
    <xdr:from>
      <xdr:col>7</xdr:col>
      <xdr:colOff>714375</xdr:colOff>
      <xdr:row>1</xdr:row>
      <xdr:rowOff>104775</xdr:rowOff>
    </xdr:from>
    <xdr:to>
      <xdr:col>15</xdr:col>
      <xdr:colOff>865992</xdr:colOff>
      <xdr:row>4</xdr:row>
      <xdr:rowOff>238125</xdr:rowOff>
    </xdr:to>
    <xdr:sp macro="" textlink="">
      <xdr:nvSpPr>
        <xdr:cNvPr id="1046" name="AutoShape 22"/>
        <xdr:cNvSpPr>
          <a:spLocks noChangeArrowheads="1"/>
        </xdr:cNvSpPr>
      </xdr:nvSpPr>
      <xdr:spPr bwMode="auto">
        <a:xfrm>
          <a:off x="3876675" y="285750"/>
          <a:ext cx="2819400" cy="666750"/>
        </a:xfrm>
        <a:prstGeom prst="wedgeRoundRectCallout">
          <a:avLst>
            <a:gd name="adj1" fmla="val 5222"/>
            <a:gd name="adj2" fmla="val 131356"/>
            <a:gd name="adj3" fmla="val 16667"/>
          </a:avLst>
        </a:prstGeom>
        <a:solidFill>
          <a:srgbClr val="00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組は高野連文書には不必要ですので入力の必要はありませんが整理の意味で設けています。</a:t>
          </a:r>
        </a:p>
      </xdr:txBody>
    </xdr:sp>
    <xdr:clientData/>
  </xdr:twoCellAnchor>
  <xdr:twoCellAnchor>
    <xdr:from>
      <xdr:col>16</xdr:col>
      <xdr:colOff>616323</xdr:colOff>
      <xdr:row>0</xdr:row>
      <xdr:rowOff>0</xdr:rowOff>
    </xdr:from>
    <xdr:to>
      <xdr:col>19</xdr:col>
      <xdr:colOff>593911</xdr:colOff>
      <xdr:row>5</xdr:row>
      <xdr:rowOff>44822</xdr:rowOff>
    </xdr:to>
    <xdr:sp macro="" textlink="">
      <xdr:nvSpPr>
        <xdr:cNvPr id="1048" name="AutoShape 24"/>
        <xdr:cNvSpPr>
          <a:spLocks noChangeArrowheads="1"/>
        </xdr:cNvSpPr>
      </xdr:nvSpPr>
      <xdr:spPr bwMode="auto">
        <a:xfrm>
          <a:off x="7844117" y="0"/>
          <a:ext cx="3541059" cy="1804146"/>
        </a:xfrm>
        <a:prstGeom prst="wedgeEllipseCallout">
          <a:avLst>
            <a:gd name="adj1" fmla="val -20035"/>
            <a:gd name="adj2" fmla="val 66137"/>
          </a:avLst>
        </a:prstGeom>
        <a:solidFill>
          <a:srgbClr val="CCFFFF"/>
        </a:solidFill>
        <a:ln w="9525">
          <a:solidFill>
            <a:srgbClr val="FF0000"/>
          </a:solidFill>
          <a:miter lim="800000"/>
          <a:headEnd/>
          <a:tailEnd/>
        </a:ln>
        <a:effectLst/>
      </xdr:spPr>
      <xdr:txBody>
        <a:bodyPr vertOverflow="clip" wrap="square" lIns="36576" tIns="18288" rIns="0" bIns="0" anchor="t" upright="1"/>
        <a:lstStyle/>
        <a:p>
          <a:pPr algn="l" rtl="0">
            <a:defRPr sz="1000"/>
          </a:pPr>
          <a:r>
            <a:rPr lang="ja-JP" altLang="en-US" sz="1400" b="1" i="1" u="none" strike="noStrike" baseline="0">
              <a:solidFill>
                <a:srgbClr val="FF0000"/>
              </a:solidFill>
              <a:latin typeface="ＭＳ Ｐゴシック"/>
              <a:ea typeface="ＭＳ Ｐゴシック"/>
            </a:rPr>
            <a:t>姓名は</a:t>
          </a:r>
          <a:r>
            <a:rPr lang="ja-JP" altLang="en-US" sz="1400" b="1" i="1" u="dbl" strike="noStrike" baseline="0">
              <a:solidFill>
                <a:srgbClr val="FF0000"/>
              </a:solidFill>
              <a:latin typeface="ＭＳ Ｐゴシック"/>
              <a:ea typeface="ＭＳ Ｐゴシック"/>
            </a:rPr>
            <a:t>１マス空けて</a:t>
          </a:r>
          <a:r>
            <a:rPr lang="ja-JP" altLang="en-US" sz="1400" b="1" i="1" u="none" strike="noStrike" baseline="0">
              <a:solidFill>
                <a:srgbClr val="FF0000"/>
              </a:solidFill>
              <a:latin typeface="ＭＳ Ｐゴシック"/>
              <a:ea typeface="ＭＳ Ｐゴシック"/>
            </a:rPr>
            <a:t>ください。マネージャーの入力は部員から</a:t>
          </a:r>
          <a:r>
            <a:rPr lang="ja-JP" altLang="en-US" sz="1400" b="1" i="1" u="dbl" strike="noStrike" baseline="0">
              <a:solidFill>
                <a:srgbClr val="FF0000"/>
              </a:solidFill>
              <a:latin typeface="ＭＳ Ｐゴシック"/>
              <a:ea typeface="ＭＳ Ｐゴシック"/>
            </a:rPr>
            <a:t>１行空けて</a:t>
          </a:r>
          <a:r>
            <a:rPr lang="ja-JP" altLang="en-US" sz="1400" b="1" i="1" u="none" strike="noStrike" baseline="0">
              <a:solidFill>
                <a:srgbClr val="FF0000"/>
              </a:solidFill>
              <a:latin typeface="ＭＳ Ｐゴシック"/>
              <a:ea typeface="ＭＳ Ｐゴシック"/>
            </a:rPr>
            <a:t>ください。他県の中学出身の場合（　）内に県名を入れてください。入学年は西暦の下</a:t>
          </a:r>
          <a:r>
            <a:rPr lang="en-US" altLang="ja-JP" sz="1400" b="1" i="1" u="none" strike="noStrike" baseline="0">
              <a:solidFill>
                <a:srgbClr val="FF0000"/>
              </a:solidFill>
              <a:latin typeface="ＭＳ Ｐゴシック"/>
              <a:ea typeface="ＭＳ Ｐゴシック"/>
            </a:rPr>
            <a:t>2</a:t>
          </a:r>
          <a:r>
            <a:rPr lang="ja-JP" altLang="en-US" sz="1400" b="1" i="1" u="none" strike="noStrike" baseline="0">
              <a:solidFill>
                <a:srgbClr val="FF0000"/>
              </a:solidFill>
              <a:latin typeface="ＭＳ Ｐゴシック"/>
              <a:ea typeface="ＭＳ Ｐゴシック"/>
            </a:rPr>
            <a:t>桁を</a:t>
          </a:r>
        </a:p>
      </xdr:txBody>
    </xdr:sp>
    <xdr:clientData/>
  </xdr:twoCellAnchor>
  <xdr:twoCellAnchor>
    <xdr:from>
      <xdr:col>16</xdr:col>
      <xdr:colOff>5603</xdr:colOff>
      <xdr:row>0</xdr:row>
      <xdr:rowOff>302559</xdr:rowOff>
    </xdr:from>
    <xdr:to>
      <xdr:col>16</xdr:col>
      <xdr:colOff>1106474</xdr:colOff>
      <xdr:row>4</xdr:row>
      <xdr:rowOff>100853</xdr:rowOff>
    </xdr:to>
    <xdr:sp macro="" textlink="">
      <xdr:nvSpPr>
        <xdr:cNvPr id="1052" name="AutoShape 28"/>
        <xdr:cNvSpPr>
          <a:spLocks noChangeArrowheads="1"/>
        </xdr:cNvSpPr>
      </xdr:nvSpPr>
      <xdr:spPr bwMode="auto">
        <a:xfrm>
          <a:off x="7233397" y="302559"/>
          <a:ext cx="1100871" cy="1355912"/>
        </a:xfrm>
        <a:prstGeom prst="cloudCallout">
          <a:avLst>
            <a:gd name="adj1" fmla="val 50000"/>
            <a:gd name="adj2" fmla="val 60255"/>
          </a:avLst>
        </a:prstGeom>
        <a:solidFill>
          <a:srgbClr val="FFFFFF"/>
        </a:solidFill>
        <a:ln w="9525">
          <a:solidFill>
            <a:srgbClr val="FF0000"/>
          </a:solidFill>
          <a:round/>
          <a:headEnd/>
          <a:tailEnd/>
        </a:ln>
        <a:effectLst>
          <a:outerShdw dist="35921" dir="2700000" algn="ctr" rotWithShape="0">
            <a:srgbClr val="000000"/>
          </a:outerShdw>
        </a:effectLst>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ＭＳ Ｐゴシック"/>
              <a:ea typeface="ＭＳ Ｐゴシック"/>
            </a:rPr>
            <a:t>注意</a:t>
          </a:r>
        </a:p>
      </xdr:txBody>
    </xdr:sp>
    <xdr:clientData/>
  </xdr:twoCellAnchor>
  <xdr:twoCellAnchor>
    <xdr:from>
      <xdr:col>2</xdr:col>
      <xdr:colOff>619125</xdr:colOff>
      <xdr:row>34</xdr:row>
      <xdr:rowOff>171450</xdr:rowOff>
    </xdr:from>
    <xdr:to>
      <xdr:col>7</xdr:col>
      <xdr:colOff>2019300</xdr:colOff>
      <xdr:row>39</xdr:row>
      <xdr:rowOff>180975</xdr:rowOff>
    </xdr:to>
    <xdr:sp macro="" textlink="">
      <xdr:nvSpPr>
        <xdr:cNvPr id="1053" name="AutoShape 29"/>
        <xdr:cNvSpPr>
          <a:spLocks noChangeArrowheads="1"/>
        </xdr:cNvSpPr>
      </xdr:nvSpPr>
      <xdr:spPr bwMode="auto">
        <a:xfrm flipH="1">
          <a:off x="1114425" y="8239125"/>
          <a:ext cx="2743200" cy="1200150"/>
        </a:xfrm>
        <a:prstGeom prst="cloudCallout">
          <a:avLst>
            <a:gd name="adj1" fmla="val -56250"/>
            <a:gd name="adj2" fmla="val 67458"/>
          </a:avLst>
        </a:prstGeom>
        <a:solidFill>
          <a:srgbClr val="FFFFE1"/>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姓名は１マス空いてますか？</a:t>
          </a:r>
        </a:p>
        <a:p>
          <a:pPr algn="l" rtl="0">
            <a:defRPr sz="1000"/>
          </a:pPr>
          <a:r>
            <a:rPr lang="ja-JP" altLang="en-US" sz="1100" b="0" i="0" u="none" strike="noStrike" baseline="0">
              <a:solidFill>
                <a:srgbClr val="000000"/>
              </a:solidFill>
              <a:latin typeface="ＭＳ Ｐゴシック"/>
              <a:ea typeface="ＭＳ Ｐゴシック"/>
            </a:rPr>
            <a:t>マネージャーは最後の部員の入力から１行あいてますか？</a:t>
          </a:r>
        </a:p>
      </xdr:txBody>
    </xdr:sp>
    <xdr:clientData/>
  </xdr:twoCellAnchor>
  <xdr:twoCellAnchor>
    <xdr:from>
      <xdr:col>2</xdr:col>
      <xdr:colOff>619125</xdr:colOff>
      <xdr:row>59</xdr:row>
      <xdr:rowOff>180975</xdr:rowOff>
    </xdr:from>
    <xdr:to>
      <xdr:col>7</xdr:col>
      <xdr:colOff>2019300</xdr:colOff>
      <xdr:row>63</xdr:row>
      <xdr:rowOff>190500</xdr:rowOff>
    </xdr:to>
    <xdr:sp macro="" textlink="">
      <xdr:nvSpPr>
        <xdr:cNvPr id="1054" name="AutoShape 30"/>
        <xdr:cNvSpPr>
          <a:spLocks noChangeArrowheads="1"/>
        </xdr:cNvSpPr>
      </xdr:nvSpPr>
      <xdr:spPr bwMode="auto">
        <a:xfrm flipH="1">
          <a:off x="1114425" y="14201775"/>
          <a:ext cx="2743200" cy="962025"/>
        </a:xfrm>
        <a:prstGeom prst="cloudCallout">
          <a:avLst>
            <a:gd name="adj1" fmla="val -61806"/>
            <a:gd name="adj2" fmla="val 48019"/>
          </a:avLst>
        </a:prstGeom>
        <a:solidFill>
          <a:srgbClr val="FFFFE1"/>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姓名は１マス空いてますか？</a:t>
          </a:r>
        </a:p>
        <a:p>
          <a:pPr algn="l" rtl="0">
            <a:defRPr sz="1000"/>
          </a:pPr>
          <a:r>
            <a:rPr lang="ja-JP" altLang="en-US" sz="1100" b="0" i="0" u="none" strike="noStrike" baseline="0">
              <a:solidFill>
                <a:srgbClr val="000000"/>
              </a:solidFill>
              <a:latin typeface="ＭＳ Ｐゴシック"/>
              <a:ea typeface="ＭＳ Ｐゴシック"/>
            </a:rPr>
            <a:t>マネージャーは最後の部員の入力から１行あいてますか？</a:t>
          </a:r>
        </a:p>
      </xdr:txBody>
    </xdr:sp>
    <xdr:clientData/>
  </xdr:twoCellAnchor>
  <xdr:twoCellAnchor>
    <xdr:from>
      <xdr:col>2</xdr:col>
      <xdr:colOff>571500</xdr:colOff>
      <xdr:row>78</xdr:row>
      <xdr:rowOff>104775</xdr:rowOff>
    </xdr:from>
    <xdr:to>
      <xdr:col>7</xdr:col>
      <xdr:colOff>1971675</xdr:colOff>
      <xdr:row>82</xdr:row>
      <xdr:rowOff>114300</xdr:rowOff>
    </xdr:to>
    <xdr:sp macro="" textlink="">
      <xdr:nvSpPr>
        <xdr:cNvPr id="1055" name="AutoShape 31"/>
        <xdr:cNvSpPr>
          <a:spLocks noChangeArrowheads="1"/>
        </xdr:cNvSpPr>
      </xdr:nvSpPr>
      <xdr:spPr bwMode="auto">
        <a:xfrm flipH="1">
          <a:off x="1066800" y="18649950"/>
          <a:ext cx="2743200" cy="962025"/>
        </a:xfrm>
        <a:prstGeom prst="cloudCallout">
          <a:avLst>
            <a:gd name="adj1" fmla="val -61806"/>
            <a:gd name="adj2" fmla="val 48019"/>
          </a:avLst>
        </a:prstGeom>
        <a:solidFill>
          <a:srgbClr val="FFFFE1"/>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姓名は１マス空いてますか？</a:t>
          </a:r>
        </a:p>
        <a:p>
          <a:pPr algn="l" rtl="0">
            <a:defRPr sz="1000"/>
          </a:pPr>
          <a:r>
            <a:rPr lang="ja-JP" altLang="en-US" sz="1100" b="0" i="0" u="none" strike="noStrike" baseline="0">
              <a:solidFill>
                <a:srgbClr val="000000"/>
              </a:solidFill>
              <a:latin typeface="ＭＳ Ｐゴシック"/>
              <a:ea typeface="ＭＳ Ｐゴシック"/>
            </a:rPr>
            <a:t>マネージャーは最後の部員の入力から１行あいてますか？</a:t>
          </a:r>
        </a:p>
      </xdr:txBody>
    </xdr:sp>
    <xdr:clientData/>
  </xdr:twoCellAnchor>
  <xdr:twoCellAnchor>
    <xdr:from>
      <xdr:col>2</xdr:col>
      <xdr:colOff>504825</xdr:colOff>
      <xdr:row>97</xdr:row>
      <xdr:rowOff>104775</xdr:rowOff>
    </xdr:from>
    <xdr:to>
      <xdr:col>7</xdr:col>
      <xdr:colOff>1905000</xdr:colOff>
      <xdr:row>101</xdr:row>
      <xdr:rowOff>114300</xdr:rowOff>
    </xdr:to>
    <xdr:sp macro="" textlink="">
      <xdr:nvSpPr>
        <xdr:cNvPr id="1056" name="AutoShape 32"/>
        <xdr:cNvSpPr>
          <a:spLocks noChangeArrowheads="1"/>
        </xdr:cNvSpPr>
      </xdr:nvSpPr>
      <xdr:spPr bwMode="auto">
        <a:xfrm flipH="1">
          <a:off x="1000125" y="23174325"/>
          <a:ext cx="2743200" cy="962025"/>
        </a:xfrm>
        <a:prstGeom prst="cloudCallout">
          <a:avLst>
            <a:gd name="adj1" fmla="val -61806"/>
            <a:gd name="adj2" fmla="val 48019"/>
          </a:avLst>
        </a:prstGeom>
        <a:solidFill>
          <a:srgbClr val="FFFFE1"/>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姓名は１マス空いてますか？</a:t>
          </a:r>
        </a:p>
        <a:p>
          <a:pPr algn="l" rtl="0">
            <a:defRPr sz="1000"/>
          </a:pPr>
          <a:r>
            <a:rPr lang="ja-JP" altLang="en-US" sz="1100" b="0" i="0" u="none" strike="noStrike" baseline="0">
              <a:solidFill>
                <a:srgbClr val="000000"/>
              </a:solidFill>
              <a:latin typeface="ＭＳ Ｐゴシック"/>
              <a:ea typeface="ＭＳ Ｐゴシック"/>
            </a:rPr>
            <a:t>マネージャーは最後の部員の入力から１行あいてますか？</a:t>
          </a:r>
        </a:p>
      </xdr:txBody>
    </xdr:sp>
    <xdr:clientData/>
  </xdr:twoCellAnchor>
  <xdr:twoCellAnchor>
    <xdr:from>
      <xdr:col>2</xdr:col>
      <xdr:colOff>514350</xdr:colOff>
      <xdr:row>114</xdr:row>
      <xdr:rowOff>66675</xdr:rowOff>
    </xdr:from>
    <xdr:to>
      <xdr:col>7</xdr:col>
      <xdr:colOff>1914525</xdr:colOff>
      <xdr:row>118</xdr:row>
      <xdr:rowOff>76200</xdr:rowOff>
    </xdr:to>
    <xdr:sp macro="" textlink="">
      <xdr:nvSpPr>
        <xdr:cNvPr id="1057" name="AutoShape 33"/>
        <xdr:cNvSpPr>
          <a:spLocks noChangeArrowheads="1"/>
        </xdr:cNvSpPr>
      </xdr:nvSpPr>
      <xdr:spPr bwMode="auto">
        <a:xfrm flipH="1">
          <a:off x="1009650" y="27184350"/>
          <a:ext cx="2743200" cy="962025"/>
        </a:xfrm>
        <a:prstGeom prst="cloudCallout">
          <a:avLst>
            <a:gd name="adj1" fmla="val -65278"/>
            <a:gd name="adj2" fmla="val 51977"/>
          </a:avLst>
        </a:prstGeom>
        <a:solidFill>
          <a:srgbClr val="FFFFE1"/>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姓名は１マス空いてますか？</a:t>
          </a:r>
        </a:p>
        <a:p>
          <a:pPr algn="l" rtl="0">
            <a:defRPr sz="1000"/>
          </a:pPr>
          <a:r>
            <a:rPr lang="ja-JP" altLang="en-US" sz="1100" b="0" i="0" u="none" strike="noStrike" baseline="0">
              <a:solidFill>
                <a:srgbClr val="000000"/>
              </a:solidFill>
              <a:latin typeface="ＭＳ Ｐゴシック"/>
              <a:ea typeface="ＭＳ Ｐゴシック"/>
            </a:rPr>
            <a:t>マネージャーは最後の部員の入力から１行あいてますか？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9525</xdr:colOff>
      <xdr:row>1</xdr:row>
      <xdr:rowOff>38100</xdr:rowOff>
    </xdr:from>
    <xdr:to>
      <xdr:col>25</xdr:col>
      <xdr:colOff>238125</xdr:colOff>
      <xdr:row>5</xdr:row>
      <xdr:rowOff>142875</xdr:rowOff>
    </xdr:to>
    <xdr:sp macro="" textlink="">
      <xdr:nvSpPr>
        <xdr:cNvPr id="9218" name="AutoShape 2"/>
        <xdr:cNvSpPr>
          <a:spLocks noChangeArrowheads="1"/>
        </xdr:cNvSpPr>
      </xdr:nvSpPr>
      <xdr:spPr bwMode="auto">
        <a:xfrm>
          <a:off x="7296150" y="209550"/>
          <a:ext cx="1943100" cy="1085850"/>
        </a:xfrm>
        <a:prstGeom prst="wedgeRoundRectCallout">
          <a:avLst>
            <a:gd name="adj1" fmla="val -59806"/>
            <a:gd name="adj2" fmla="val 61764"/>
            <a:gd name="adj3" fmla="val 16667"/>
          </a:avLst>
        </a:prstGeom>
        <a:solidFill>
          <a:srgbClr val="00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会長･理事長名の入力をお忘れなく。それ以外は出力後、手書きでかまいません。</a:t>
          </a:r>
        </a:p>
        <a:p>
          <a:pPr algn="l" rtl="0">
            <a:defRPr sz="1000"/>
          </a:pPr>
          <a:r>
            <a:rPr lang="ja-JP" altLang="en-US" sz="1100" b="0" i="0" u="none" strike="noStrike" baseline="0">
              <a:solidFill>
                <a:srgbClr val="000000"/>
              </a:solidFill>
              <a:latin typeface="ＭＳ Ｐゴシック"/>
              <a:ea typeface="ＭＳ Ｐゴシック"/>
            </a:rPr>
            <a:t>このシートはデータ入力シートとリンクしていません。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219075</xdr:colOff>
      <xdr:row>0</xdr:row>
      <xdr:rowOff>409575</xdr:rowOff>
    </xdr:from>
    <xdr:to>
      <xdr:col>0</xdr:col>
      <xdr:colOff>2676525</xdr:colOff>
      <xdr:row>2</xdr:row>
      <xdr:rowOff>133350</xdr:rowOff>
    </xdr:to>
    <xdr:sp macro="" textlink="">
      <xdr:nvSpPr>
        <xdr:cNvPr id="8194" name="AutoShape 2"/>
        <xdr:cNvSpPr>
          <a:spLocks noChangeArrowheads="1"/>
        </xdr:cNvSpPr>
      </xdr:nvSpPr>
      <xdr:spPr bwMode="auto">
        <a:xfrm>
          <a:off x="219075" y="409575"/>
          <a:ext cx="2457450" cy="952500"/>
        </a:xfrm>
        <a:prstGeom prst="wedgeRoundRectCallout">
          <a:avLst>
            <a:gd name="adj1" fmla="val 52579"/>
            <a:gd name="adj2" fmla="val 98685"/>
            <a:gd name="adj3" fmla="val 16667"/>
          </a:avLst>
        </a:prstGeom>
        <a:solidFill>
          <a:srgbClr val="00FFFF"/>
        </a:solidFill>
        <a:ln w="9525">
          <a:solidFill>
            <a:srgbClr val="000000"/>
          </a:solidFill>
          <a:miter lim="800000"/>
          <a:headEnd/>
          <a:tailEnd/>
        </a:ln>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会長名の記入をお忘れなく。また，部員と保護者の署名は直筆ですのでお間違いのないようにして下さい。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85725</xdr:colOff>
      <xdr:row>2</xdr:row>
      <xdr:rowOff>200025</xdr:rowOff>
    </xdr:from>
    <xdr:to>
      <xdr:col>13</xdr:col>
      <xdr:colOff>247650</xdr:colOff>
      <xdr:row>5</xdr:row>
      <xdr:rowOff>180975</xdr:rowOff>
    </xdr:to>
    <xdr:sp macro="" textlink="">
      <xdr:nvSpPr>
        <xdr:cNvPr id="10241" name="AutoShape 1"/>
        <xdr:cNvSpPr>
          <a:spLocks noChangeArrowheads="1"/>
        </xdr:cNvSpPr>
      </xdr:nvSpPr>
      <xdr:spPr bwMode="auto">
        <a:xfrm>
          <a:off x="9058275" y="828675"/>
          <a:ext cx="1533525" cy="933450"/>
        </a:xfrm>
        <a:prstGeom prst="wedgeRoundRectCallout">
          <a:avLst>
            <a:gd name="adj1" fmla="val -46273"/>
            <a:gd name="adj2" fmla="val 106120"/>
            <a:gd name="adj3" fmla="val 16667"/>
          </a:avLst>
        </a:prstGeom>
        <a:solidFill>
          <a:srgbClr val="00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必要数印刷してお使い下さい。校長名は自動的に入ります。大会名は入力するか手書きでお願いします。</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200025</xdr:colOff>
      <xdr:row>7</xdr:row>
      <xdr:rowOff>0</xdr:rowOff>
    </xdr:from>
    <xdr:to>
      <xdr:col>39</xdr:col>
      <xdr:colOff>104775</xdr:colOff>
      <xdr:row>8</xdr:row>
      <xdr:rowOff>104774</xdr:rowOff>
    </xdr:to>
    <xdr:sp macro="" textlink="">
      <xdr:nvSpPr>
        <xdr:cNvPr id="19457" name="Oval 11"/>
        <xdr:cNvSpPr>
          <a:spLocks noChangeArrowheads="1"/>
        </xdr:cNvSpPr>
      </xdr:nvSpPr>
      <xdr:spPr bwMode="auto">
        <a:xfrm>
          <a:off x="11368088" y="2309811"/>
          <a:ext cx="1262062" cy="366713"/>
        </a:xfrm>
        <a:prstGeom prst="ellipse">
          <a:avLst/>
        </a:prstGeom>
        <a:noFill/>
        <a:ln w="9525">
          <a:solidFill>
            <a:srgbClr val="000000"/>
          </a:solidFill>
          <a:round/>
          <a:headEnd/>
          <a:tailEnd/>
        </a:ln>
      </xdr:spPr>
    </xdr:sp>
    <xdr:clientData/>
  </xdr:twoCellAnchor>
  <xdr:twoCellAnchor>
    <xdr:from>
      <xdr:col>24</xdr:col>
      <xdr:colOff>57150</xdr:colOff>
      <xdr:row>13</xdr:row>
      <xdr:rowOff>0</xdr:rowOff>
    </xdr:from>
    <xdr:to>
      <xdr:col>32</xdr:col>
      <xdr:colOff>457200</xdr:colOff>
      <xdr:row>20</xdr:row>
      <xdr:rowOff>28575</xdr:rowOff>
    </xdr:to>
    <xdr:sp macro="" textlink="">
      <xdr:nvSpPr>
        <xdr:cNvPr id="2060" name="AutoShape 12"/>
        <xdr:cNvSpPr>
          <a:spLocks noChangeArrowheads="1"/>
        </xdr:cNvSpPr>
      </xdr:nvSpPr>
      <xdr:spPr bwMode="auto">
        <a:xfrm>
          <a:off x="7524750" y="3771900"/>
          <a:ext cx="3086100" cy="1562100"/>
        </a:xfrm>
        <a:prstGeom prst="wedgeEllipseCallout">
          <a:avLst>
            <a:gd name="adj1" fmla="val -46606"/>
            <a:gd name="adj2" fmla="val 62194"/>
          </a:avLst>
        </a:prstGeom>
        <a:solidFill>
          <a:srgbClr val="00FFFF"/>
        </a:solidFill>
        <a:ln w="9525">
          <a:solidFill>
            <a:srgbClr val="333399"/>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Ｐゴシック"/>
              <a:ea typeface="ＭＳ Ｐゴシック"/>
            </a:rPr>
            <a:t>年度等，データ入力がしてあれば自動的に入ります。監督，部長の電話番号，指導歴等，黄色の</a:t>
          </a:r>
          <a:r>
            <a:rPr lang="ja-JP" altLang="en-US" sz="1100" b="0" i="0" u="none" strike="noStrike" baseline="0">
              <a:solidFill>
                <a:srgbClr val="FFFF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部分を入力して下さい。</a:t>
          </a:r>
          <a:r>
            <a:rPr lang="en-US" altLang="ja-JP" sz="1100" b="0" i="0" u="none" strike="noStrike" baseline="0">
              <a:solidFill>
                <a:srgbClr val="FF0000"/>
              </a:solidFill>
              <a:latin typeface="ＭＳ Ｐゴシック"/>
              <a:ea typeface="ＭＳ Ｐゴシック"/>
            </a:rPr>
            <a:t>FAX</a:t>
          </a:r>
          <a:r>
            <a:rPr lang="ja-JP" altLang="en-US" sz="1100" b="0" i="0" u="none" strike="noStrike" baseline="0">
              <a:solidFill>
                <a:srgbClr val="FF0000"/>
              </a:solidFill>
              <a:latin typeface="ＭＳ Ｐゴシック"/>
              <a:ea typeface="ＭＳ Ｐゴシック"/>
            </a:rPr>
            <a:t>や副部長の欄など必要のない箇所は空欄にしてください。</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25</xdr:col>
      <xdr:colOff>21431</xdr:colOff>
      <xdr:row>1</xdr:row>
      <xdr:rowOff>440531</xdr:rowOff>
    </xdr:from>
    <xdr:to>
      <xdr:col>32</xdr:col>
      <xdr:colOff>71438</xdr:colOff>
      <xdr:row>5</xdr:row>
      <xdr:rowOff>47625</xdr:rowOff>
    </xdr:to>
    <xdr:sp macro="" textlink="">
      <xdr:nvSpPr>
        <xdr:cNvPr id="2062" name="AutoShape 14"/>
        <xdr:cNvSpPr>
          <a:spLocks noChangeArrowheads="1"/>
        </xdr:cNvSpPr>
      </xdr:nvSpPr>
      <xdr:spPr bwMode="auto">
        <a:xfrm>
          <a:off x="7831931" y="619125"/>
          <a:ext cx="2455070" cy="1309688"/>
        </a:xfrm>
        <a:prstGeom prst="wedgeEllipseCallout">
          <a:avLst>
            <a:gd name="adj1" fmla="val -58171"/>
            <a:gd name="adj2" fmla="val 118333"/>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印刷時に自動的に硬式を囲みます。軟式の学校は右の楕円を動かして軟式に○してください。</a:t>
          </a:r>
        </a:p>
      </xdr:txBody>
    </xdr:sp>
    <xdr:clientData/>
  </xdr:twoCellAnchor>
  <xdr:twoCellAnchor>
    <xdr:from>
      <xdr:col>25</xdr:col>
      <xdr:colOff>226219</xdr:colOff>
      <xdr:row>25</xdr:row>
      <xdr:rowOff>23812</xdr:rowOff>
    </xdr:from>
    <xdr:to>
      <xdr:col>32</xdr:col>
      <xdr:colOff>369094</xdr:colOff>
      <xdr:row>29</xdr:row>
      <xdr:rowOff>119063</xdr:rowOff>
    </xdr:to>
    <xdr:sp macro="" textlink="">
      <xdr:nvSpPr>
        <xdr:cNvPr id="2" name="角丸四角形吹き出し 1"/>
        <xdr:cNvSpPr/>
      </xdr:nvSpPr>
      <xdr:spPr bwMode="auto">
        <a:xfrm>
          <a:off x="8036719" y="5072062"/>
          <a:ext cx="2547938" cy="1059657"/>
        </a:xfrm>
        <a:prstGeom prst="wedgeRoundRectCallout">
          <a:avLst>
            <a:gd name="adj1" fmla="val -67146"/>
            <a:gd name="adj2" fmla="val 53021"/>
            <a:gd name="adj3" fmla="val 16667"/>
          </a:avLst>
        </a:prstGeom>
        <a:solidFill>
          <a:schemeClr val="accent6">
            <a:lumMod val="60000"/>
            <a:lumOff val="4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　従来は部長、監督に分けて指導年数を入れていただきましたが、野球部顧問として学校から委嘱され指導された長崎県での指導年数をお書き下さい。</a:t>
          </a:r>
          <a:endParaRPr kumimoji="1" lang="en-US" altLang="ja-JP" sz="1100"/>
        </a:p>
        <a:p>
          <a:pPr algn="l"/>
          <a:r>
            <a:rPr kumimoji="1" lang="ja-JP" altLang="en-US" sz="1100"/>
            <a:t>　　　（副部長、監督の欄も同様）</a:t>
          </a:r>
        </a:p>
      </xdr:txBody>
    </xdr:sp>
    <xdr:clientData/>
  </xdr:twoCellAnchor>
  <xdr:twoCellAnchor>
    <xdr:from>
      <xdr:col>25</xdr:col>
      <xdr:colOff>23812</xdr:colOff>
      <xdr:row>36</xdr:row>
      <xdr:rowOff>238124</xdr:rowOff>
    </xdr:from>
    <xdr:to>
      <xdr:col>32</xdr:col>
      <xdr:colOff>392906</xdr:colOff>
      <xdr:row>39</xdr:row>
      <xdr:rowOff>154781</xdr:rowOff>
    </xdr:to>
    <xdr:sp macro="" textlink="">
      <xdr:nvSpPr>
        <xdr:cNvPr id="3" name="角丸四角形吹き出し 2"/>
        <xdr:cNvSpPr/>
      </xdr:nvSpPr>
      <xdr:spPr bwMode="auto">
        <a:xfrm>
          <a:off x="7834312" y="7881937"/>
          <a:ext cx="2774157" cy="654844"/>
        </a:xfrm>
        <a:prstGeom prst="wedgeRoundRectCallout">
          <a:avLst>
            <a:gd name="adj1" fmla="val -58693"/>
            <a:gd name="adj2" fmla="val 111815"/>
            <a:gd name="adj3" fmla="val 16667"/>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r>
            <a:rPr kumimoji="1" lang="ja-JP" altLang="en-US" sz="1100"/>
            <a:t>　公式試合時にベンチに入る可能性のある</a:t>
          </a:r>
          <a:endParaRPr kumimoji="1" lang="en-US" altLang="ja-JP" sz="1100"/>
        </a:p>
        <a:p>
          <a:pPr algn="l"/>
          <a:r>
            <a:rPr kumimoji="1" lang="ja-JP" altLang="en-US" sz="1100"/>
            <a:t>責任教師（監督・部長・副部長）の氏名をもれなくご記入下さい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771525</xdr:colOff>
      <xdr:row>0</xdr:row>
      <xdr:rowOff>330201</xdr:rowOff>
    </xdr:from>
    <xdr:to>
      <xdr:col>19</xdr:col>
      <xdr:colOff>247650</xdr:colOff>
      <xdr:row>0</xdr:row>
      <xdr:rowOff>1447801</xdr:rowOff>
    </xdr:to>
    <xdr:sp macro="" textlink="">
      <xdr:nvSpPr>
        <xdr:cNvPr id="20481" name="AutoShape 2"/>
        <xdr:cNvSpPr>
          <a:spLocks noChangeArrowheads="1"/>
        </xdr:cNvSpPr>
      </xdr:nvSpPr>
      <xdr:spPr bwMode="auto">
        <a:xfrm>
          <a:off x="4594225" y="330201"/>
          <a:ext cx="3832225" cy="1117600"/>
        </a:xfrm>
        <a:prstGeom prst="wedgeRoundRectCallout">
          <a:avLst>
            <a:gd name="adj1" fmla="val -47352"/>
            <a:gd name="adj2" fmla="val 59875"/>
            <a:gd name="adj3" fmla="val 16667"/>
          </a:avLst>
        </a:prstGeom>
        <a:solidFill>
          <a:srgbClr val="00FFFF"/>
        </a:solidFill>
        <a:ln w="9525">
          <a:solidFill>
            <a:srgbClr val="FF66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333300"/>
              </a:solidFill>
              <a:latin typeface="ＭＳ Ｐゴシック"/>
              <a:ea typeface="ＭＳ Ｐゴシック"/>
            </a:rPr>
            <a:t>ﾃﾞｰﾀ入力画面の部員番号順に出力されます。手書きされたい場合は部員番号を消して頂きそのままプリントアウトされてから手書きされて下さい。</a:t>
          </a:r>
        </a:p>
        <a:p>
          <a:pPr algn="l" rtl="0">
            <a:defRPr sz="1000"/>
          </a:pPr>
          <a:r>
            <a:rPr lang="en-US" altLang="ja-JP" sz="2000" b="0" i="0" u="none" strike="noStrike" baseline="0">
              <a:solidFill>
                <a:srgbClr val="FF0000"/>
              </a:solidFill>
              <a:latin typeface="ＭＳ Ｐゴシック"/>
              <a:ea typeface="ＭＳ Ｐゴシック"/>
            </a:rPr>
            <a:t>A4</a:t>
          </a:r>
          <a:r>
            <a:rPr lang="ja-JP" altLang="en-US" sz="2000" b="0" i="0" u="none" strike="noStrike" baseline="0">
              <a:solidFill>
                <a:srgbClr val="333300"/>
              </a:solidFill>
              <a:latin typeface="ＭＳ Ｐゴシック"/>
              <a:ea typeface="ＭＳ Ｐゴシック"/>
            </a:rPr>
            <a:t>版で提出</a:t>
          </a:r>
          <a:r>
            <a:rPr lang="ja-JP" altLang="en-US" sz="1200" b="0" i="0" u="none" strike="noStrike" baseline="0">
              <a:solidFill>
                <a:srgbClr val="333300"/>
              </a:solidFill>
              <a:latin typeface="ＭＳ Ｐゴシック"/>
              <a:ea typeface="ＭＳ Ｐゴシック"/>
            </a:rPr>
            <a:t>して下さい。</a:t>
          </a:r>
        </a:p>
      </xdr:txBody>
    </xdr:sp>
    <xdr:clientData/>
  </xdr:twoCellAnchor>
  <xdr:twoCellAnchor>
    <xdr:from>
      <xdr:col>1</xdr:col>
      <xdr:colOff>28575</xdr:colOff>
      <xdr:row>0</xdr:row>
      <xdr:rowOff>190500</xdr:rowOff>
    </xdr:from>
    <xdr:to>
      <xdr:col>10</xdr:col>
      <xdr:colOff>428625</xdr:colOff>
      <xdr:row>0</xdr:row>
      <xdr:rowOff>1514475</xdr:rowOff>
    </xdr:to>
    <xdr:sp macro="" textlink="">
      <xdr:nvSpPr>
        <xdr:cNvPr id="20482" name="AutoShape 2"/>
        <xdr:cNvSpPr>
          <a:spLocks noChangeArrowheads="1"/>
        </xdr:cNvSpPr>
      </xdr:nvSpPr>
      <xdr:spPr bwMode="auto">
        <a:xfrm>
          <a:off x="206375" y="190500"/>
          <a:ext cx="4044950" cy="1323975"/>
        </a:xfrm>
        <a:prstGeom prst="cloudCallout">
          <a:avLst>
            <a:gd name="adj1" fmla="val 40060"/>
            <a:gd name="adj2" fmla="val 53838"/>
          </a:avLst>
        </a:prstGeom>
        <a:solidFill>
          <a:srgbClr val="FFCC99"/>
        </a:solidFill>
        <a:ln w="9525">
          <a:solidFill>
            <a:srgbClr val="000000"/>
          </a:solidFill>
          <a:round/>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そのまま印刷ボタンを押すと</a:t>
          </a:r>
        </a:p>
        <a:p>
          <a:pPr algn="l" rtl="0">
            <a:defRPr sz="1000"/>
          </a:pPr>
          <a:r>
            <a:rPr lang="ja-JP" altLang="en-US" sz="1400" b="1" i="0" u="none" strike="noStrike" baseline="0">
              <a:solidFill>
                <a:srgbClr val="000000"/>
              </a:solidFill>
              <a:latin typeface="ＭＳ Ｐゴシック"/>
              <a:ea typeface="ＭＳ Ｐゴシック"/>
            </a:rPr>
            <a:t>６枚印刷されます。必要なページ数だけ印刷してください。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xdr:row>
      <xdr:rowOff>9525</xdr:rowOff>
    </xdr:from>
    <xdr:to>
      <xdr:col>20</xdr:col>
      <xdr:colOff>190500</xdr:colOff>
      <xdr:row>4</xdr:row>
      <xdr:rowOff>409575</xdr:rowOff>
    </xdr:to>
    <xdr:sp macro="" textlink="">
      <xdr:nvSpPr>
        <xdr:cNvPr id="6145" name="AutoShape 1"/>
        <xdr:cNvSpPr>
          <a:spLocks noChangeArrowheads="1"/>
        </xdr:cNvSpPr>
      </xdr:nvSpPr>
      <xdr:spPr bwMode="auto">
        <a:xfrm>
          <a:off x="301625" y="187325"/>
          <a:ext cx="6772275" cy="984250"/>
        </a:xfrm>
        <a:prstGeom prst="wedgeRoundRectCallout">
          <a:avLst>
            <a:gd name="adj1" fmla="val -48546"/>
            <a:gd name="adj2" fmla="val 59375"/>
            <a:gd name="adj3" fmla="val 16667"/>
          </a:avLst>
        </a:prstGeom>
        <a:solidFill>
          <a:srgbClr val="00FFFF"/>
        </a:solidFill>
        <a:ln w="9525">
          <a:solidFill>
            <a:srgbClr val="000000"/>
          </a:solidFill>
          <a:miter lim="800000"/>
          <a:headEnd/>
          <a:tailEnd/>
        </a:ln>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右の部員番号を参考に登録選手の番号を</a:t>
          </a:r>
          <a:r>
            <a:rPr lang="ja-JP" altLang="en-US" sz="1400" b="0" i="0" u="none" strike="noStrike" baseline="0">
              <a:solidFill>
                <a:srgbClr val="FFFF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に入れてください。あとは自動的に入ります。２０人未満の場合は空欄にしてください。ただし，これは春・秋の大会，</a:t>
          </a:r>
          <a:r>
            <a:rPr lang="en-US" altLang="ja-JP" sz="1400" b="0" i="0" u="none" strike="noStrike" baseline="0">
              <a:solidFill>
                <a:srgbClr val="000000"/>
              </a:solidFill>
              <a:latin typeface="ＭＳ Ｐゴシック"/>
              <a:ea typeface="ＭＳ Ｐゴシック"/>
            </a:rPr>
            <a:t>NHK</a:t>
          </a:r>
          <a:r>
            <a:rPr lang="ja-JP" altLang="en-US" sz="1400" b="0" i="0" u="none" strike="noStrike" baseline="0">
              <a:solidFill>
                <a:srgbClr val="000000"/>
              </a:solidFill>
              <a:latin typeface="ＭＳ Ｐゴシック"/>
              <a:ea typeface="ＭＳ Ｐゴシック"/>
            </a:rPr>
            <a:t>杯のみ使用できます。投打の○印はこの様式の場合不必要です。</a:t>
          </a:r>
          <a:r>
            <a:rPr lang="en-US" altLang="ja-JP" sz="2000" b="0" i="0" u="none" strike="noStrike" baseline="0">
              <a:solidFill>
                <a:srgbClr val="FF0000"/>
              </a:solidFill>
              <a:latin typeface="ＭＳ Ｐゴシック"/>
              <a:ea typeface="ＭＳ Ｐゴシック"/>
            </a:rPr>
            <a:t>A4</a:t>
          </a:r>
          <a:r>
            <a:rPr lang="ja-JP" altLang="en-US" sz="2000" b="0" i="0" u="none" strike="noStrike" baseline="0">
              <a:solidFill>
                <a:srgbClr val="000000"/>
              </a:solidFill>
              <a:latin typeface="ＭＳ Ｐゴシック"/>
              <a:ea typeface="ＭＳ Ｐゴシック"/>
            </a:rPr>
            <a:t>版で提出</a:t>
          </a:r>
          <a:r>
            <a:rPr lang="ja-JP" altLang="en-US" sz="1400" b="0" i="0" u="none" strike="noStrike" baseline="0">
              <a:solidFill>
                <a:srgbClr val="000000"/>
              </a:solidFill>
              <a:latin typeface="ＭＳ Ｐゴシック"/>
              <a:ea typeface="ＭＳ Ｐゴシック"/>
            </a:rPr>
            <a:t>して下さい。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92075</xdr:colOff>
      <xdr:row>3</xdr:row>
      <xdr:rowOff>114300</xdr:rowOff>
    </xdr:from>
    <xdr:to>
      <xdr:col>34</xdr:col>
      <xdr:colOff>50800</xdr:colOff>
      <xdr:row>4</xdr:row>
      <xdr:rowOff>444501</xdr:rowOff>
    </xdr:to>
    <xdr:sp macro="" textlink="">
      <xdr:nvSpPr>
        <xdr:cNvPr id="5" name="テキスト ボックス 4"/>
        <xdr:cNvSpPr txBox="1"/>
      </xdr:nvSpPr>
      <xdr:spPr>
        <a:xfrm>
          <a:off x="8029575" y="698500"/>
          <a:ext cx="2511425" cy="508001"/>
        </a:xfrm>
        <a:prstGeom prst="rect">
          <a:avLst/>
        </a:prstGeom>
        <a:solidFill>
          <a:schemeClr val="lt1">
            <a:alpha val="50000"/>
          </a:schemeClr>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l"/>
          <a:r>
            <a:rPr kumimoji="1" lang="ja-JP" altLang="en-US" sz="1000">
              <a:latin typeface="HG丸ｺﾞｼｯｸM-PRO" pitchFamily="50" charset="-128"/>
              <a:ea typeface="HG丸ｺﾞｼｯｸM-PRO" pitchFamily="50" charset="-128"/>
            </a:rPr>
            <a:t>　　　　　　←　キャプテンの ◎ は　</a:t>
          </a:r>
          <a:endParaRPr kumimoji="1" lang="en-US" altLang="ja-JP" sz="1000">
            <a:latin typeface="HG丸ｺﾞｼｯｸM-PRO" pitchFamily="50" charset="-128"/>
            <a:ea typeface="HG丸ｺﾞｼｯｸM-PRO" pitchFamily="50" charset="-128"/>
          </a:endParaRPr>
        </a:p>
        <a:p>
          <a:pPr algn="l"/>
          <a:r>
            <a:rPr kumimoji="1" lang="ja-JP" altLang="en-US" sz="1000">
              <a:latin typeface="HG丸ｺﾞｼｯｸM-PRO" pitchFamily="50" charset="-128"/>
              <a:ea typeface="HG丸ｺﾞｼｯｸM-PRO" pitchFamily="50" charset="-128"/>
            </a:rPr>
            <a:t>　　　　　　　　これを使って下さい。</a:t>
          </a:r>
        </a:p>
      </xdr:txBody>
    </xdr:sp>
    <xdr:clientData/>
  </xdr:twoCellAnchor>
  <xdr:twoCellAnchor>
    <xdr:from>
      <xdr:col>24</xdr:col>
      <xdr:colOff>219075</xdr:colOff>
      <xdr:row>4</xdr:row>
      <xdr:rowOff>9525</xdr:rowOff>
    </xdr:from>
    <xdr:to>
      <xdr:col>26</xdr:col>
      <xdr:colOff>107075</xdr:colOff>
      <xdr:row>4</xdr:row>
      <xdr:rowOff>405525</xdr:rowOff>
    </xdr:to>
    <xdr:sp macro="" textlink="">
      <xdr:nvSpPr>
        <xdr:cNvPr id="4" name="ドーナツ 3"/>
        <xdr:cNvSpPr/>
      </xdr:nvSpPr>
      <xdr:spPr bwMode="auto">
        <a:xfrm>
          <a:off x="8156575" y="1000125"/>
          <a:ext cx="396000" cy="396000"/>
        </a:xfrm>
        <a:prstGeom prst="donut">
          <a:avLst>
            <a:gd name="adj" fmla="val 11667"/>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600075</xdr:colOff>
      <xdr:row>2</xdr:row>
      <xdr:rowOff>28575</xdr:rowOff>
    </xdr:from>
    <xdr:to>
      <xdr:col>22</xdr:col>
      <xdr:colOff>361950</xdr:colOff>
      <xdr:row>7</xdr:row>
      <xdr:rowOff>0</xdr:rowOff>
    </xdr:to>
    <xdr:sp macro="" textlink="">
      <xdr:nvSpPr>
        <xdr:cNvPr id="11288" name="AutoShape 14"/>
        <xdr:cNvSpPr>
          <a:spLocks noChangeArrowheads="1"/>
        </xdr:cNvSpPr>
      </xdr:nvSpPr>
      <xdr:spPr bwMode="auto">
        <a:xfrm>
          <a:off x="6924675" y="390525"/>
          <a:ext cx="3838575" cy="990600"/>
        </a:xfrm>
        <a:prstGeom prst="wedgeRoundRectCallout">
          <a:avLst>
            <a:gd name="adj1" fmla="val 49750"/>
            <a:gd name="adj2" fmla="val 221153"/>
            <a:gd name="adj3" fmla="val 16667"/>
          </a:avLst>
        </a:prstGeom>
        <a:solidFill>
          <a:srgbClr val="FFFFCC"/>
        </a:solidFill>
        <a:ln w="9525" algn="ctr">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この色のセルには手入力でお願いします。青色セルの校章や写真、広告については別にデータとして送ってください。</a:t>
          </a:r>
        </a:p>
        <a:p>
          <a:pPr algn="l" rtl="0">
            <a:defRPr sz="1000"/>
          </a:pPr>
          <a:r>
            <a:rPr lang="ja-JP" altLang="en-US" sz="1100" b="0" i="0" u="none" strike="noStrike" baseline="0">
              <a:solidFill>
                <a:srgbClr val="000000"/>
              </a:solidFill>
              <a:latin typeface="ＭＳ Ｐゴシック"/>
              <a:ea typeface="ＭＳ Ｐゴシック"/>
            </a:rPr>
            <a:t>その他の部分はデータ入力シートで入力された部分が自動的に入ります。</a:t>
          </a:r>
        </a:p>
      </xdr:txBody>
    </xdr:sp>
    <xdr:clientData/>
  </xdr:twoCellAnchor>
  <xdr:twoCellAnchor>
    <xdr:from>
      <xdr:col>4</xdr:col>
      <xdr:colOff>28574</xdr:colOff>
      <xdr:row>0</xdr:row>
      <xdr:rowOff>0</xdr:rowOff>
    </xdr:from>
    <xdr:to>
      <xdr:col>13</xdr:col>
      <xdr:colOff>95249</xdr:colOff>
      <xdr:row>6</xdr:row>
      <xdr:rowOff>57150</xdr:rowOff>
    </xdr:to>
    <xdr:sp macro="" textlink="">
      <xdr:nvSpPr>
        <xdr:cNvPr id="11289" name="AutoShape 25"/>
        <xdr:cNvSpPr>
          <a:spLocks noChangeArrowheads="1"/>
        </xdr:cNvSpPr>
      </xdr:nvSpPr>
      <xdr:spPr bwMode="auto">
        <a:xfrm>
          <a:off x="2124074" y="0"/>
          <a:ext cx="4086225" cy="1143000"/>
        </a:xfrm>
        <a:prstGeom prst="cloudCallout">
          <a:avLst>
            <a:gd name="adj1" fmla="val -52580"/>
            <a:gd name="adj2" fmla="val 59998"/>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この枠をそのまま夏パンフレット提出用の左上の枠に貼り付けてください。そのときにただのコピーではなく「コピー」→「形式を選択して貼り付け」→「値」で貼り付けてください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61</xdr:col>
      <xdr:colOff>39158</xdr:colOff>
      <xdr:row>0</xdr:row>
      <xdr:rowOff>1202268</xdr:rowOff>
    </xdr:from>
    <xdr:to>
      <xdr:col>95</xdr:col>
      <xdr:colOff>39158</xdr:colOff>
      <xdr:row>1</xdr:row>
      <xdr:rowOff>354543</xdr:rowOff>
    </xdr:to>
    <xdr:sp macro="" textlink="">
      <xdr:nvSpPr>
        <xdr:cNvPr id="14" name="テキスト ボックス 13"/>
        <xdr:cNvSpPr txBox="1"/>
      </xdr:nvSpPr>
      <xdr:spPr>
        <a:xfrm>
          <a:off x="6547908" y="1202268"/>
          <a:ext cx="3153833" cy="401108"/>
        </a:xfrm>
        <a:prstGeom prst="rect">
          <a:avLst/>
        </a:prstGeom>
        <a:solidFill>
          <a:schemeClr val="lt1">
            <a:alpha val="50000"/>
          </a:schemeClr>
        </a:solidFill>
        <a:ln w="25400"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r"/>
          <a:r>
            <a:rPr kumimoji="1" lang="ja-JP" altLang="en-US" sz="1000">
              <a:latin typeface="HG丸ｺﾞｼｯｸM-PRO" pitchFamily="50" charset="-128"/>
              <a:ea typeface="HG丸ｺﾞｼｯｸM-PRO" pitchFamily="50" charset="-128"/>
            </a:rPr>
            <a:t>←　キャプテンの◎はこれを使って下さい。</a:t>
          </a:r>
        </a:p>
      </xdr:txBody>
    </xdr:sp>
    <xdr:clientData/>
  </xdr:twoCellAnchor>
  <xdr:twoCellAnchor>
    <xdr:from>
      <xdr:col>91</xdr:col>
      <xdr:colOff>0</xdr:colOff>
      <xdr:row>76</xdr:row>
      <xdr:rowOff>28575</xdr:rowOff>
    </xdr:from>
    <xdr:to>
      <xdr:col>95</xdr:col>
      <xdr:colOff>0</xdr:colOff>
      <xdr:row>78</xdr:row>
      <xdr:rowOff>76200</xdr:rowOff>
    </xdr:to>
    <xdr:sp macro="" textlink="">
      <xdr:nvSpPr>
        <xdr:cNvPr id="14268" name="Rectangle 1"/>
        <xdr:cNvSpPr>
          <a:spLocks noChangeArrowheads="1"/>
        </xdr:cNvSpPr>
      </xdr:nvSpPr>
      <xdr:spPr bwMode="auto">
        <a:xfrm>
          <a:off x="9334500" y="12372975"/>
          <a:ext cx="342900" cy="314325"/>
        </a:xfrm>
        <a:prstGeom prst="rect">
          <a:avLst/>
        </a:prstGeom>
        <a:noFill/>
        <a:ln w="9525">
          <a:solidFill>
            <a:srgbClr val="000000"/>
          </a:solidFill>
          <a:prstDash val="dash"/>
          <a:miter lim="800000"/>
          <a:headEnd/>
          <a:tailEnd/>
        </a:ln>
      </xdr:spPr>
    </xdr:sp>
    <xdr:clientData/>
  </xdr:twoCellAnchor>
  <xdr:twoCellAnchor>
    <xdr:from>
      <xdr:col>91</xdr:col>
      <xdr:colOff>0</xdr:colOff>
      <xdr:row>84</xdr:row>
      <xdr:rowOff>28575</xdr:rowOff>
    </xdr:from>
    <xdr:to>
      <xdr:col>95</xdr:col>
      <xdr:colOff>0</xdr:colOff>
      <xdr:row>86</xdr:row>
      <xdr:rowOff>76200</xdr:rowOff>
    </xdr:to>
    <xdr:sp macro="" textlink="">
      <xdr:nvSpPr>
        <xdr:cNvPr id="14269" name="Rectangle 2"/>
        <xdr:cNvSpPr>
          <a:spLocks noChangeArrowheads="1"/>
        </xdr:cNvSpPr>
      </xdr:nvSpPr>
      <xdr:spPr bwMode="auto">
        <a:xfrm>
          <a:off x="9334500" y="13916025"/>
          <a:ext cx="342900" cy="295275"/>
        </a:xfrm>
        <a:prstGeom prst="rect">
          <a:avLst/>
        </a:prstGeom>
        <a:noFill/>
        <a:ln w="9525">
          <a:solidFill>
            <a:srgbClr val="000000"/>
          </a:solidFill>
          <a:prstDash val="dash"/>
          <a:miter lim="800000"/>
          <a:headEnd/>
          <a:tailEnd/>
        </a:ln>
      </xdr:spPr>
    </xdr:sp>
    <xdr:clientData/>
  </xdr:twoCellAnchor>
  <xdr:twoCellAnchor>
    <xdr:from>
      <xdr:col>72</xdr:col>
      <xdr:colOff>38101</xdr:colOff>
      <xdr:row>6</xdr:row>
      <xdr:rowOff>19050</xdr:rowOff>
    </xdr:from>
    <xdr:to>
      <xdr:col>74</xdr:col>
      <xdr:colOff>1</xdr:colOff>
      <xdr:row>6</xdr:row>
      <xdr:rowOff>171450</xdr:rowOff>
    </xdr:to>
    <xdr:sp macro="" textlink="">
      <xdr:nvSpPr>
        <xdr:cNvPr id="4" name="フローチャート : 結合子 3"/>
        <xdr:cNvSpPr/>
      </xdr:nvSpPr>
      <xdr:spPr>
        <a:xfrm>
          <a:off x="7594601" y="2125133"/>
          <a:ext cx="152400" cy="152400"/>
        </a:xfrm>
        <a:prstGeom prst="flowChartConnector">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100</xdr:col>
      <xdr:colOff>142875</xdr:colOff>
      <xdr:row>0</xdr:row>
      <xdr:rowOff>917575</xdr:rowOff>
    </xdr:from>
    <xdr:to>
      <xdr:col>106</xdr:col>
      <xdr:colOff>190500</xdr:colOff>
      <xdr:row>2</xdr:row>
      <xdr:rowOff>127000</xdr:rowOff>
    </xdr:to>
    <xdr:sp macro="" textlink="">
      <xdr:nvSpPr>
        <xdr:cNvPr id="13675" name="AutoShape 363"/>
        <xdr:cNvSpPr>
          <a:spLocks noChangeArrowheads="1"/>
        </xdr:cNvSpPr>
      </xdr:nvSpPr>
      <xdr:spPr bwMode="auto">
        <a:xfrm>
          <a:off x="10239375" y="917575"/>
          <a:ext cx="2174875" cy="849842"/>
        </a:xfrm>
        <a:prstGeom prst="cloudCallout">
          <a:avLst>
            <a:gd name="adj1" fmla="val -39627"/>
            <a:gd name="adj2" fmla="val 84145"/>
          </a:avLst>
        </a:prstGeom>
        <a:solidFill>
          <a:srgbClr val="FFFFFF"/>
        </a:solidFill>
        <a:ln w="9525">
          <a:solidFill>
            <a:srgbClr val="000000"/>
          </a:solidFill>
          <a:round/>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改変厳禁</a:t>
          </a:r>
        </a:p>
      </xdr:txBody>
    </xdr:sp>
    <xdr:clientData/>
  </xdr:twoCellAnchor>
  <xdr:twoCellAnchor>
    <xdr:from>
      <xdr:col>62</xdr:col>
      <xdr:colOff>63499</xdr:colOff>
      <xdr:row>0</xdr:row>
      <xdr:rowOff>1228725</xdr:rowOff>
    </xdr:from>
    <xdr:to>
      <xdr:col>66</xdr:col>
      <xdr:colOff>21166</xdr:colOff>
      <xdr:row>1</xdr:row>
      <xdr:rowOff>304950</xdr:rowOff>
    </xdr:to>
    <xdr:sp macro="" textlink="">
      <xdr:nvSpPr>
        <xdr:cNvPr id="13" name="ドーナツ 12"/>
        <xdr:cNvSpPr/>
      </xdr:nvSpPr>
      <xdr:spPr bwMode="auto">
        <a:xfrm>
          <a:off x="6667499" y="1228725"/>
          <a:ext cx="338667" cy="325058"/>
        </a:xfrm>
        <a:prstGeom prst="donut">
          <a:avLst>
            <a:gd name="adj" fmla="val 11667"/>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89</xdr:col>
      <xdr:colOff>0</xdr:colOff>
      <xdr:row>76</xdr:row>
      <xdr:rowOff>28575</xdr:rowOff>
    </xdr:from>
    <xdr:to>
      <xdr:col>93</xdr:col>
      <xdr:colOff>0</xdr:colOff>
      <xdr:row>78</xdr:row>
      <xdr:rowOff>76200</xdr:rowOff>
    </xdr:to>
    <xdr:sp macro="" textlink="">
      <xdr:nvSpPr>
        <xdr:cNvPr id="7" name="Rectangle 1"/>
        <xdr:cNvSpPr>
          <a:spLocks noChangeArrowheads="1"/>
        </xdr:cNvSpPr>
      </xdr:nvSpPr>
      <xdr:spPr bwMode="auto">
        <a:xfrm>
          <a:off x="21717000" y="12372975"/>
          <a:ext cx="342900" cy="314325"/>
        </a:xfrm>
        <a:prstGeom prst="rect">
          <a:avLst/>
        </a:prstGeom>
        <a:noFill/>
        <a:ln w="9525">
          <a:solidFill>
            <a:srgbClr val="000000"/>
          </a:solidFill>
          <a:prstDash val="dash"/>
          <a:miter lim="800000"/>
          <a:headEnd/>
          <a:tailEnd/>
        </a:ln>
      </xdr:spPr>
    </xdr:sp>
    <xdr:clientData/>
  </xdr:twoCellAnchor>
  <xdr:twoCellAnchor>
    <xdr:from>
      <xdr:col>89</xdr:col>
      <xdr:colOff>0</xdr:colOff>
      <xdr:row>84</xdr:row>
      <xdr:rowOff>28575</xdr:rowOff>
    </xdr:from>
    <xdr:to>
      <xdr:col>93</xdr:col>
      <xdr:colOff>0</xdr:colOff>
      <xdr:row>86</xdr:row>
      <xdr:rowOff>76200</xdr:rowOff>
    </xdr:to>
    <xdr:sp macro="" textlink="">
      <xdr:nvSpPr>
        <xdr:cNvPr id="8" name="Rectangle 2"/>
        <xdr:cNvSpPr>
          <a:spLocks noChangeArrowheads="1"/>
        </xdr:cNvSpPr>
      </xdr:nvSpPr>
      <xdr:spPr bwMode="auto">
        <a:xfrm>
          <a:off x="21717000" y="13916025"/>
          <a:ext cx="342900" cy="295275"/>
        </a:xfrm>
        <a:prstGeom prst="rect">
          <a:avLst/>
        </a:prstGeom>
        <a:noFill/>
        <a:ln w="9525">
          <a:solidFill>
            <a:srgbClr val="000000"/>
          </a:solidFill>
          <a:prstDash val="dash"/>
          <a:miter lim="800000"/>
          <a:headEnd/>
          <a:tailEnd/>
        </a:ln>
      </xdr:spPr>
    </xdr:sp>
    <xdr:clientData/>
  </xdr:twoCellAnchor>
  <xdr:twoCellAnchor>
    <xdr:from>
      <xdr:col>70</xdr:col>
      <xdr:colOff>38101</xdr:colOff>
      <xdr:row>6</xdr:row>
      <xdr:rowOff>19050</xdr:rowOff>
    </xdr:from>
    <xdr:to>
      <xdr:col>72</xdr:col>
      <xdr:colOff>1</xdr:colOff>
      <xdr:row>6</xdr:row>
      <xdr:rowOff>171450</xdr:rowOff>
    </xdr:to>
    <xdr:sp macro="" textlink="">
      <xdr:nvSpPr>
        <xdr:cNvPr id="9" name="フローチャート : 結合子 3"/>
        <xdr:cNvSpPr/>
      </xdr:nvSpPr>
      <xdr:spPr>
        <a:xfrm>
          <a:off x="19983451" y="2114550"/>
          <a:ext cx="152400" cy="152400"/>
        </a:xfrm>
        <a:prstGeom prst="flowChartConnector">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89</xdr:col>
      <xdr:colOff>0</xdr:colOff>
      <xdr:row>76</xdr:row>
      <xdr:rowOff>28575</xdr:rowOff>
    </xdr:from>
    <xdr:to>
      <xdr:col>93</xdr:col>
      <xdr:colOff>0</xdr:colOff>
      <xdr:row>78</xdr:row>
      <xdr:rowOff>76200</xdr:rowOff>
    </xdr:to>
    <xdr:sp macro="" textlink="">
      <xdr:nvSpPr>
        <xdr:cNvPr id="10" name="Rectangle 1"/>
        <xdr:cNvSpPr>
          <a:spLocks noChangeArrowheads="1"/>
        </xdr:cNvSpPr>
      </xdr:nvSpPr>
      <xdr:spPr bwMode="auto">
        <a:xfrm>
          <a:off x="21717000" y="12372975"/>
          <a:ext cx="342900" cy="314325"/>
        </a:xfrm>
        <a:prstGeom prst="rect">
          <a:avLst/>
        </a:prstGeom>
        <a:noFill/>
        <a:ln w="9525">
          <a:solidFill>
            <a:srgbClr val="000000"/>
          </a:solidFill>
          <a:prstDash val="dash"/>
          <a:miter lim="800000"/>
          <a:headEnd/>
          <a:tailEnd/>
        </a:ln>
      </xdr:spPr>
    </xdr:sp>
    <xdr:clientData/>
  </xdr:twoCellAnchor>
  <xdr:twoCellAnchor>
    <xdr:from>
      <xdr:col>89</xdr:col>
      <xdr:colOff>0</xdr:colOff>
      <xdr:row>84</xdr:row>
      <xdr:rowOff>28575</xdr:rowOff>
    </xdr:from>
    <xdr:to>
      <xdr:col>93</xdr:col>
      <xdr:colOff>0</xdr:colOff>
      <xdr:row>86</xdr:row>
      <xdr:rowOff>76200</xdr:rowOff>
    </xdr:to>
    <xdr:sp macro="" textlink="">
      <xdr:nvSpPr>
        <xdr:cNvPr id="11" name="Rectangle 2"/>
        <xdr:cNvSpPr>
          <a:spLocks noChangeArrowheads="1"/>
        </xdr:cNvSpPr>
      </xdr:nvSpPr>
      <xdr:spPr bwMode="auto">
        <a:xfrm>
          <a:off x="21717000" y="13916025"/>
          <a:ext cx="342900" cy="295275"/>
        </a:xfrm>
        <a:prstGeom prst="rect">
          <a:avLst/>
        </a:prstGeom>
        <a:noFill/>
        <a:ln w="9525">
          <a:solidFill>
            <a:srgbClr val="000000"/>
          </a:solidFill>
          <a:prstDash val="dash"/>
          <a:miter lim="800000"/>
          <a:headEnd/>
          <a:tailEnd/>
        </a:ln>
      </xdr:spPr>
    </xdr:sp>
    <xdr:clientData/>
  </xdr:twoCellAnchor>
  <xdr:twoCellAnchor>
    <xdr:from>
      <xdr:col>70</xdr:col>
      <xdr:colOff>38101</xdr:colOff>
      <xdr:row>6</xdr:row>
      <xdr:rowOff>19050</xdr:rowOff>
    </xdr:from>
    <xdr:to>
      <xdr:col>72</xdr:col>
      <xdr:colOff>1</xdr:colOff>
      <xdr:row>6</xdr:row>
      <xdr:rowOff>171450</xdr:rowOff>
    </xdr:to>
    <xdr:sp macro="" textlink="">
      <xdr:nvSpPr>
        <xdr:cNvPr id="12" name="フローチャート : 結合子 3"/>
        <xdr:cNvSpPr/>
      </xdr:nvSpPr>
      <xdr:spPr>
        <a:xfrm>
          <a:off x="19983451" y="2114550"/>
          <a:ext cx="152400" cy="152400"/>
        </a:xfrm>
        <a:prstGeom prst="flowChartConnector">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390525</xdr:colOff>
      <xdr:row>7</xdr:row>
      <xdr:rowOff>247650</xdr:rowOff>
    </xdr:from>
    <xdr:to>
      <xdr:col>30</xdr:col>
      <xdr:colOff>200025</xdr:colOff>
      <xdr:row>13</xdr:row>
      <xdr:rowOff>104775</xdr:rowOff>
    </xdr:to>
    <xdr:sp macro="" textlink="">
      <xdr:nvSpPr>
        <xdr:cNvPr id="3078" name="AutoShape 6"/>
        <xdr:cNvSpPr>
          <a:spLocks noChangeArrowheads="1"/>
        </xdr:cNvSpPr>
      </xdr:nvSpPr>
      <xdr:spPr bwMode="auto">
        <a:xfrm flipH="1">
          <a:off x="7762875" y="1619250"/>
          <a:ext cx="2552700" cy="2200275"/>
        </a:xfrm>
        <a:prstGeom prst="wedgeEllipseCallout">
          <a:avLst>
            <a:gd name="adj1" fmla="val 65671"/>
            <a:gd name="adj2" fmla="val 70116"/>
          </a:avLst>
        </a:prstGeom>
        <a:solidFill>
          <a:srgbClr val="CCFFFF"/>
        </a:solidFill>
        <a:ln w="9525">
          <a:solidFill>
            <a:srgbClr val="333399"/>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333300"/>
              </a:solidFill>
              <a:latin typeface="ＭＳ Ｐゴシック"/>
              <a:ea typeface="ＭＳ Ｐゴシック"/>
            </a:rPr>
            <a:t>このままこのシートに入力するか，印刷して手書きで記入してください。日付，校名，校長名はデータ入力がしてあれば自動的に入ります。投打の○を忘れないように。</a:t>
          </a:r>
        </a:p>
      </xdr:txBody>
    </xdr:sp>
    <xdr:clientData/>
  </xdr:twoCellAnchor>
  <xdr:twoCellAnchor>
    <xdr:from>
      <xdr:col>26</xdr:col>
      <xdr:colOff>306916</xdr:colOff>
      <xdr:row>16</xdr:row>
      <xdr:rowOff>95248</xdr:rowOff>
    </xdr:from>
    <xdr:to>
      <xdr:col>29</xdr:col>
      <xdr:colOff>381000</xdr:colOff>
      <xdr:row>21</xdr:row>
      <xdr:rowOff>222249</xdr:rowOff>
    </xdr:to>
    <xdr:sp macro="" textlink="">
      <xdr:nvSpPr>
        <xdr:cNvPr id="4" name="AutoShape 6"/>
        <xdr:cNvSpPr>
          <a:spLocks noChangeArrowheads="1"/>
        </xdr:cNvSpPr>
      </xdr:nvSpPr>
      <xdr:spPr bwMode="auto">
        <a:xfrm flipH="1">
          <a:off x="7694083" y="4593165"/>
          <a:ext cx="2137834" cy="1259417"/>
        </a:xfrm>
        <a:prstGeom prst="wedgeEllipseCallout">
          <a:avLst>
            <a:gd name="adj1" fmla="val 67893"/>
            <a:gd name="adj2" fmla="val 49108"/>
          </a:avLst>
        </a:prstGeom>
        <a:solidFill>
          <a:srgbClr val="CCFFFF"/>
        </a:solidFill>
        <a:ln w="9525">
          <a:solidFill>
            <a:srgbClr val="333399"/>
          </a:solidFill>
          <a:miter lim="800000"/>
          <a:headEnd/>
          <a:tailEnd/>
        </a:ln>
        <a:effectLst/>
      </xdr:spPr>
      <xdr:txBody>
        <a:bodyPr vertOverflow="clip" wrap="square" lIns="27432" tIns="18288" rIns="0" bIns="0" anchor="t" upright="1"/>
        <a:lstStyle/>
        <a:p>
          <a:pPr algn="l" rtl="0">
            <a:defRPr sz="1000"/>
          </a:pPr>
          <a:r>
            <a:rPr lang="ja-JP" altLang="en-US" sz="2000" b="0" i="0" u="none" strike="noStrike" baseline="0">
              <a:solidFill>
                <a:srgbClr val="333300"/>
              </a:solidFill>
              <a:latin typeface="ＭＳ Ｐゴシック"/>
              <a:ea typeface="ＭＳ Ｐゴシック"/>
            </a:rPr>
            <a:t>登録・抹消</a:t>
          </a:r>
          <a:r>
            <a:rPr lang="ja-JP" altLang="en-US" sz="1400" b="0" i="0" u="none" strike="noStrike" baseline="0">
              <a:solidFill>
                <a:srgbClr val="333300"/>
              </a:solidFill>
              <a:latin typeface="ＭＳ Ｐゴシック"/>
              <a:ea typeface="ＭＳ Ｐゴシック"/>
            </a:rPr>
            <a:t>の</a:t>
          </a:r>
          <a:endParaRPr lang="en-US" altLang="ja-JP" sz="1400" b="0" i="0" u="none" strike="noStrike" baseline="0">
            <a:solidFill>
              <a:srgbClr val="333300"/>
            </a:solidFill>
            <a:latin typeface="ＭＳ Ｐゴシック"/>
            <a:ea typeface="ＭＳ Ｐゴシック"/>
          </a:endParaRPr>
        </a:p>
        <a:p>
          <a:pPr algn="l" rtl="0">
            <a:defRPr sz="1000"/>
          </a:pPr>
          <a:r>
            <a:rPr lang="ja-JP" altLang="en-US" sz="1400" b="0" i="0" u="none" strike="noStrike" baseline="0">
              <a:solidFill>
                <a:srgbClr val="333300"/>
              </a:solidFill>
              <a:latin typeface="ＭＳ Ｐゴシック"/>
              <a:ea typeface="ＭＳ Ｐゴシック"/>
            </a:rPr>
            <a:t>どちらかを二重線で</a:t>
          </a:r>
          <a:endParaRPr lang="en-US" altLang="ja-JP" sz="1400" b="0" i="0" u="none" strike="noStrike" baseline="0">
            <a:solidFill>
              <a:srgbClr val="333300"/>
            </a:solidFill>
            <a:latin typeface="ＭＳ Ｐゴシック"/>
            <a:ea typeface="ＭＳ Ｐゴシック"/>
          </a:endParaRPr>
        </a:p>
        <a:p>
          <a:pPr algn="l" rtl="0">
            <a:defRPr sz="1000"/>
          </a:pPr>
          <a:r>
            <a:rPr lang="ja-JP" altLang="en-US" sz="1400" b="0" i="0" u="none" strike="noStrike" baseline="0">
              <a:solidFill>
                <a:srgbClr val="333300"/>
              </a:solidFill>
              <a:latin typeface="ＭＳ Ｐゴシック"/>
              <a:ea typeface="ＭＳ Ｐゴシック"/>
            </a:rPr>
            <a:t>消してください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171450</xdr:colOff>
      <xdr:row>5</xdr:row>
      <xdr:rowOff>28575</xdr:rowOff>
    </xdr:from>
    <xdr:to>
      <xdr:col>35</xdr:col>
      <xdr:colOff>28575</xdr:colOff>
      <xdr:row>10</xdr:row>
      <xdr:rowOff>114300</xdr:rowOff>
    </xdr:to>
    <xdr:sp macro="" textlink="">
      <xdr:nvSpPr>
        <xdr:cNvPr id="7169" name="AutoShape 1"/>
        <xdr:cNvSpPr>
          <a:spLocks noChangeArrowheads="1"/>
        </xdr:cNvSpPr>
      </xdr:nvSpPr>
      <xdr:spPr bwMode="auto">
        <a:xfrm>
          <a:off x="9324975" y="1600200"/>
          <a:ext cx="2219325" cy="2133600"/>
        </a:xfrm>
        <a:prstGeom prst="wedgeEllipseCallout">
          <a:avLst>
            <a:gd name="adj1" fmla="val -43991"/>
            <a:gd name="adj2" fmla="val 77681"/>
          </a:avLst>
        </a:prstGeom>
        <a:solidFill>
          <a:srgbClr val="00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このままこのシートに入力するか，印刷して手書きで記入してください。日付，校名，校長名，校医名はデータ入力がしてあれば自動的に入ります。投打の○を忘れないように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GI962"/>
  <sheetViews>
    <sheetView zoomScale="85" workbookViewId="0">
      <pane xSplit="16" ySplit="8" topLeftCell="Q9" activePane="bottomRight" state="frozen"/>
      <selection pane="topRight" activeCell="N1" sqref="N1"/>
      <selection pane="bottomLeft" activeCell="A9" sqref="A9"/>
      <selection pane="bottomRight" activeCell="V2" sqref="V2"/>
    </sheetView>
  </sheetViews>
  <sheetFormatPr defaultRowHeight="13.5"/>
  <cols>
    <col min="1" max="1" width="1.75" style="14" customWidth="1"/>
    <col min="2" max="2" width="4.75" customWidth="1"/>
    <col min="3" max="3" width="17.625" customWidth="1"/>
    <col min="4" max="4" width="9.375" customWidth="1"/>
    <col min="5" max="5" width="2.625" customWidth="1"/>
    <col min="6" max="6" width="9.375" customWidth="1"/>
    <col min="7" max="7" width="2.5" customWidth="1"/>
    <col min="8" max="8" width="9.375" customWidth="1"/>
    <col min="9" max="11" width="9.375" hidden="1" customWidth="1"/>
    <col min="12" max="12" width="6.125" style="14" customWidth="1"/>
    <col min="13" max="15" width="4.625" customWidth="1"/>
    <col min="16" max="16" width="17.5" customWidth="1"/>
    <col min="17" max="17" width="24.125" customWidth="1"/>
    <col min="18" max="18" width="14.75" customWidth="1"/>
    <col min="19" max="20" width="8" customWidth="1"/>
    <col min="23" max="25" width="6.25" customWidth="1"/>
    <col min="26" max="26" width="4.875" customWidth="1"/>
    <col min="27" max="28" width="5.375" customWidth="1"/>
    <col min="29" max="29" width="7.5" style="2" customWidth="1"/>
    <col min="30" max="30" width="7.5" style="57" customWidth="1"/>
    <col min="31" max="16384" width="9" style="37"/>
  </cols>
  <sheetData>
    <row r="1" spans="1:31" ht="99" customHeight="1">
      <c r="A1" s="37"/>
      <c r="B1" s="551" t="s">
        <v>389</v>
      </c>
      <c r="C1" s="552"/>
      <c r="D1" s="552"/>
      <c r="E1" s="552"/>
      <c r="F1" s="552"/>
      <c r="G1" s="552"/>
      <c r="H1" s="552"/>
      <c r="I1" s="552"/>
      <c r="J1" s="552"/>
      <c r="K1" s="552"/>
      <c r="L1" s="552"/>
      <c r="M1" s="552"/>
      <c r="N1" s="552"/>
      <c r="O1" s="552"/>
      <c r="P1" s="552"/>
      <c r="Q1" s="37"/>
      <c r="R1" s="37"/>
      <c r="S1" s="37"/>
      <c r="T1" s="37"/>
      <c r="U1" s="37"/>
      <c r="V1" s="37"/>
      <c r="W1" s="37"/>
      <c r="X1" s="37"/>
      <c r="Y1" s="37"/>
      <c r="Z1" s="37"/>
      <c r="AA1" s="37"/>
      <c r="AB1" s="37"/>
      <c r="AC1" s="55"/>
      <c r="AD1" s="49"/>
    </row>
    <row r="2" spans="1:31" ht="14.2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55"/>
      <c r="AD2" s="49"/>
    </row>
    <row r="3" spans="1:31" ht="14.2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55"/>
      <c r="AD3" s="49"/>
    </row>
    <row r="4" spans="1:3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55"/>
      <c r="AD4" s="49"/>
    </row>
    <row r="5" spans="1:31" ht="35.25" customHeight="1">
      <c r="A5" s="37"/>
      <c r="B5" s="37"/>
      <c r="C5" s="37"/>
      <c r="D5" s="37"/>
      <c r="E5" s="37"/>
      <c r="F5" s="37"/>
      <c r="G5" s="37"/>
      <c r="H5" s="37"/>
      <c r="I5" s="37"/>
      <c r="J5" s="37"/>
      <c r="K5" s="37"/>
      <c r="L5" s="37"/>
      <c r="M5" s="37"/>
      <c r="N5" s="37"/>
      <c r="O5" s="37"/>
      <c r="P5" s="58"/>
      <c r="Q5" s="55"/>
      <c r="R5" s="37"/>
      <c r="S5" s="45"/>
      <c r="T5" s="37"/>
      <c r="U5" s="37"/>
      <c r="V5" s="37"/>
      <c r="W5" s="37"/>
      <c r="X5" s="37"/>
      <c r="Y5" s="37"/>
      <c r="Z5" s="37"/>
      <c r="AA5" s="37"/>
      <c r="AB5" s="37"/>
      <c r="AC5" s="55"/>
      <c r="AD5" s="49"/>
      <c r="AE5" s="47"/>
    </row>
    <row r="6" spans="1:31" ht="27" customHeight="1" thickBot="1">
      <c r="B6" s="14"/>
      <c r="C6" s="59"/>
      <c r="D6" s="59"/>
      <c r="E6" s="59"/>
      <c r="F6" s="59"/>
      <c r="G6" s="59"/>
      <c r="H6" s="66"/>
      <c r="I6" s="66"/>
      <c r="J6" s="66"/>
      <c r="K6" s="66"/>
      <c r="M6" s="555" t="s">
        <v>23</v>
      </c>
      <c r="N6" s="555"/>
      <c r="O6" s="555"/>
      <c r="P6" s="555"/>
      <c r="Q6" s="555"/>
      <c r="R6" s="556"/>
      <c r="S6" s="556"/>
      <c r="T6" s="556"/>
      <c r="U6" s="51"/>
      <c r="V6" s="14"/>
      <c r="W6" s="50"/>
      <c r="X6" s="14"/>
      <c r="Y6" s="14"/>
      <c r="Z6" s="14"/>
      <c r="AA6" s="14"/>
      <c r="AB6" s="14"/>
      <c r="AC6" s="50"/>
      <c r="AD6" s="51"/>
      <c r="AE6" s="47"/>
    </row>
    <row r="7" spans="1:31" ht="14.25">
      <c r="B7" s="581" t="s">
        <v>98</v>
      </c>
      <c r="C7" s="582"/>
      <c r="D7" s="613" t="str">
        <f ca="1">"平成"&amp;YEAR(NOW())-1988&amp;"年度"</f>
        <v>平成28年度</v>
      </c>
      <c r="E7" s="614"/>
      <c r="F7" s="614"/>
      <c r="G7" s="614"/>
      <c r="H7" s="615"/>
      <c r="I7" s="430"/>
      <c r="J7" s="430"/>
      <c r="K7" s="430"/>
      <c r="M7" s="612" t="s">
        <v>24</v>
      </c>
      <c r="N7" s="558" t="s">
        <v>25</v>
      </c>
      <c r="O7" s="558" t="s">
        <v>26</v>
      </c>
      <c r="P7" s="558" t="s">
        <v>27</v>
      </c>
      <c r="Q7" s="610" t="s">
        <v>28</v>
      </c>
      <c r="R7" s="559" t="s">
        <v>370</v>
      </c>
      <c r="S7" s="557" t="s">
        <v>29</v>
      </c>
      <c r="T7" s="558" t="s">
        <v>30</v>
      </c>
      <c r="U7" s="558" t="s">
        <v>31</v>
      </c>
      <c r="V7" s="558" t="s">
        <v>32</v>
      </c>
      <c r="W7" s="558" t="s">
        <v>33</v>
      </c>
      <c r="X7" s="578"/>
      <c r="Y7" s="578"/>
      <c r="Z7" s="558" t="s">
        <v>71</v>
      </c>
      <c r="AA7" s="424" t="s">
        <v>73</v>
      </c>
      <c r="AB7" s="424" t="s">
        <v>72</v>
      </c>
      <c r="AC7" s="553" t="s">
        <v>360</v>
      </c>
      <c r="AD7" s="553" t="s">
        <v>361</v>
      </c>
    </row>
    <row r="8" spans="1:31" ht="15" thickBot="1">
      <c r="B8" s="583" t="s">
        <v>99</v>
      </c>
      <c r="C8" s="584"/>
      <c r="D8" s="616">
        <f ca="1">TODAY()</f>
        <v>42440</v>
      </c>
      <c r="E8" s="617"/>
      <c r="F8" s="617"/>
      <c r="G8" s="617"/>
      <c r="H8" s="618"/>
      <c r="I8" s="430"/>
      <c r="J8" s="430"/>
      <c r="K8" s="430"/>
      <c r="M8" s="612"/>
      <c r="N8" s="558"/>
      <c r="O8" s="558"/>
      <c r="P8" s="558"/>
      <c r="Q8" s="611"/>
      <c r="R8" s="558"/>
      <c r="S8" s="557"/>
      <c r="T8" s="558"/>
      <c r="U8" s="558"/>
      <c r="V8" s="558"/>
      <c r="W8" s="294" t="s">
        <v>34</v>
      </c>
      <c r="X8" s="295" t="s">
        <v>35</v>
      </c>
      <c r="Y8" s="295" t="s">
        <v>36</v>
      </c>
      <c r="Z8" s="558"/>
      <c r="AA8" s="425" t="s">
        <v>359</v>
      </c>
      <c r="AB8" s="425" t="s">
        <v>359</v>
      </c>
      <c r="AC8" s="554"/>
      <c r="AD8" s="554"/>
    </row>
    <row r="9" spans="1:31" ht="18.75" customHeight="1">
      <c r="B9" s="579" t="s">
        <v>74</v>
      </c>
      <c r="C9" s="580"/>
      <c r="D9" s="605" t="s">
        <v>258</v>
      </c>
      <c r="E9" s="606"/>
      <c r="F9" s="606"/>
      <c r="G9" s="606"/>
      <c r="H9" s="607"/>
      <c r="I9" s="3"/>
      <c r="J9" s="3"/>
      <c r="K9" s="3"/>
      <c r="M9" s="9">
        <v>1</v>
      </c>
      <c r="N9" s="277"/>
      <c r="O9" s="274"/>
      <c r="P9" s="489"/>
      <c r="Q9" s="461"/>
      <c r="R9" s="490"/>
      <c r="S9" s="447"/>
      <c r="T9" s="442">
        <v>4</v>
      </c>
      <c r="U9" s="442"/>
      <c r="V9" s="442"/>
      <c r="W9" s="447"/>
      <c r="X9" s="274"/>
      <c r="Y9" s="274"/>
      <c r="Z9" s="60"/>
      <c r="AA9" s="61"/>
      <c r="AB9" s="462"/>
      <c r="AC9" s="417" t="str">
        <f>IF(AA9="","",IF(OR(AA9="1",AA9="１"),"右　",IF(OR(AA9="2",AA9="２"),"　左","両")))</f>
        <v/>
      </c>
      <c r="AD9" s="420" t="str">
        <f>IF(AB9="","",IF(OR(AB9="1",AB9="１"),"右　",IF(OR(AB9="2",AB9="２"),"　左","両")))</f>
        <v/>
      </c>
    </row>
    <row r="10" spans="1:31" ht="18.75" customHeight="1">
      <c r="B10" s="576" t="s">
        <v>333</v>
      </c>
      <c r="C10" s="577"/>
      <c r="D10" s="565" t="s">
        <v>334</v>
      </c>
      <c r="E10" s="608"/>
      <c r="F10" s="608"/>
      <c r="G10" s="608"/>
      <c r="H10" s="609"/>
      <c r="I10" s="431" t="str">
        <f>DBCS(D10)</f>
        <v>ナガサキケンリツ○○コウトウガッコウ</v>
      </c>
      <c r="J10" s="3"/>
      <c r="K10" s="3"/>
      <c r="M10" s="10">
        <v>2</v>
      </c>
      <c r="N10" s="276"/>
      <c r="O10" s="275"/>
      <c r="P10" s="459"/>
      <c r="Q10" s="461"/>
      <c r="R10" s="63"/>
      <c r="S10" s="447"/>
      <c r="T10" s="443"/>
      <c r="U10" s="443"/>
      <c r="V10" s="443"/>
      <c r="W10" s="447"/>
      <c r="X10" s="275"/>
      <c r="Y10" s="275"/>
      <c r="Z10" s="62"/>
      <c r="AA10" s="62"/>
      <c r="AB10" s="62"/>
      <c r="AC10" s="418" t="str">
        <f t="shared" ref="AC10:AD73" si="0">IF(AA10="","",IF(OR(AA10="1",AA10="１"),"右　",IF(OR(AA10="2",AA10="２"),"　左","両")))</f>
        <v/>
      </c>
      <c r="AD10" s="421" t="str">
        <f>IF(AB10="","",IF(OR(AB10="1",AB10="１"),"右　",IF(OR(AB10="2",AB10="２"),"　左","両")))</f>
        <v/>
      </c>
    </row>
    <row r="11" spans="1:31" ht="18.75" customHeight="1">
      <c r="B11" s="576" t="s">
        <v>147</v>
      </c>
      <c r="C11" s="577"/>
      <c r="D11" s="565" t="s">
        <v>352</v>
      </c>
      <c r="E11" s="608"/>
      <c r="F11" s="608"/>
      <c r="G11" s="608"/>
      <c r="H11" s="609"/>
      <c r="I11" s="3"/>
      <c r="J11" s="3"/>
      <c r="K11" s="3"/>
      <c r="M11" s="10">
        <v>3</v>
      </c>
      <c r="N11" s="275"/>
      <c r="O11" s="275"/>
      <c r="P11" s="483"/>
      <c r="Q11" s="461"/>
      <c r="R11" s="63"/>
      <c r="S11" s="447"/>
      <c r="T11" s="443"/>
      <c r="U11" s="443"/>
      <c r="V11" s="443"/>
      <c r="W11" s="62"/>
      <c r="X11" s="275"/>
      <c r="Y11" s="275"/>
      <c r="Z11" s="62"/>
      <c r="AA11" s="62"/>
      <c r="AB11" s="62"/>
      <c r="AC11" s="418" t="str">
        <f t="shared" si="0"/>
        <v/>
      </c>
      <c r="AD11" s="421" t="str">
        <f t="shared" si="0"/>
        <v/>
      </c>
    </row>
    <row r="12" spans="1:31" ht="18.75" customHeight="1">
      <c r="B12" s="560" t="s">
        <v>89</v>
      </c>
      <c r="C12" s="561"/>
      <c r="D12" s="601" t="s">
        <v>257</v>
      </c>
      <c r="E12" s="573"/>
      <c r="F12" s="573"/>
      <c r="G12" s="573"/>
      <c r="H12" s="602"/>
      <c r="I12" s="3"/>
      <c r="J12" s="3"/>
      <c r="K12" s="3"/>
      <c r="M12" s="10">
        <v>4</v>
      </c>
      <c r="N12" s="275"/>
      <c r="O12" s="275"/>
      <c r="P12" s="483"/>
      <c r="Q12" s="461"/>
      <c r="R12" s="63" t="s">
        <v>387</v>
      </c>
      <c r="S12" s="447"/>
      <c r="T12" s="443"/>
      <c r="U12" s="443"/>
      <c r="V12" s="443"/>
      <c r="W12" s="62"/>
      <c r="X12" s="275"/>
      <c r="Y12" s="275"/>
      <c r="Z12" s="62"/>
      <c r="AA12" s="62"/>
      <c r="AB12" s="62"/>
      <c r="AC12" s="418" t="str">
        <f t="shared" si="0"/>
        <v/>
      </c>
      <c r="AD12" s="421" t="str">
        <f t="shared" si="0"/>
        <v/>
      </c>
    </row>
    <row r="13" spans="1:31" ht="18.75" customHeight="1">
      <c r="B13" s="574" t="s">
        <v>75</v>
      </c>
      <c r="C13" s="575"/>
      <c r="D13" s="603" t="s">
        <v>259</v>
      </c>
      <c r="E13" s="575"/>
      <c r="F13" s="575"/>
      <c r="G13" s="575"/>
      <c r="H13" s="604"/>
      <c r="I13" s="3"/>
      <c r="J13" s="3"/>
      <c r="K13" s="3"/>
      <c r="M13" s="10">
        <v>5</v>
      </c>
      <c r="N13" s="275"/>
      <c r="O13" s="275"/>
      <c r="P13" s="483"/>
      <c r="Q13" s="461"/>
      <c r="R13" s="63"/>
      <c r="S13" s="447"/>
      <c r="T13" s="443"/>
      <c r="U13" s="443"/>
      <c r="V13" s="443"/>
      <c r="W13" s="62"/>
      <c r="X13" s="275"/>
      <c r="Y13" s="275"/>
      <c r="Z13" s="62"/>
      <c r="AA13" s="62"/>
      <c r="AB13" s="62"/>
      <c r="AC13" s="418" t="str">
        <f t="shared" si="0"/>
        <v/>
      </c>
      <c r="AD13" s="421" t="str">
        <f t="shared" si="0"/>
        <v/>
      </c>
    </row>
    <row r="14" spans="1:31" ht="18.75" customHeight="1">
      <c r="B14" s="576" t="s">
        <v>76</v>
      </c>
      <c r="C14" s="588"/>
      <c r="D14" s="448"/>
      <c r="E14" s="429" t="s">
        <v>344</v>
      </c>
      <c r="F14" s="468"/>
      <c r="G14" s="480" t="s">
        <v>344</v>
      </c>
      <c r="H14" s="469"/>
      <c r="I14" s="433" t="str">
        <f>ASC(D14)</f>
        <v/>
      </c>
      <c r="J14" s="433" t="str">
        <f>ASC(F14)</f>
        <v/>
      </c>
      <c r="K14" s="433" t="str">
        <f>ASC(H14)</f>
        <v/>
      </c>
      <c r="M14" s="10">
        <v>6</v>
      </c>
      <c r="N14" s="275"/>
      <c r="O14" s="275"/>
      <c r="P14" s="459"/>
      <c r="Q14" s="461"/>
      <c r="R14" s="63"/>
      <c r="S14" s="447"/>
      <c r="T14" s="443"/>
      <c r="U14" s="443"/>
      <c r="V14" s="443"/>
      <c r="W14" s="62"/>
      <c r="X14" s="275"/>
      <c r="Y14" s="275"/>
      <c r="Z14" s="62"/>
      <c r="AA14" s="62"/>
      <c r="AB14" s="62"/>
      <c r="AC14" s="418" t="str">
        <f t="shared" si="0"/>
        <v/>
      </c>
      <c r="AD14" s="421" t="str">
        <f t="shared" si="0"/>
        <v/>
      </c>
    </row>
    <row r="15" spans="1:31" ht="18.75" customHeight="1">
      <c r="B15" s="576" t="s">
        <v>90</v>
      </c>
      <c r="C15" s="588"/>
      <c r="D15" s="448"/>
      <c r="E15" s="429" t="s">
        <v>202</v>
      </c>
      <c r="F15" s="468"/>
      <c r="G15" s="480" t="s">
        <v>202</v>
      </c>
      <c r="H15" s="469"/>
      <c r="I15" s="433" t="str">
        <f>ASC(D15)</f>
        <v/>
      </c>
      <c r="J15" s="433" t="str">
        <f>ASC(F15)</f>
        <v/>
      </c>
      <c r="K15" s="433" t="str">
        <f>ASC(H15)</f>
        <v/>
      </c>
      <c r="M15" s="10">
        <v>7</v>
      </c>
      <c r="N15" s="62"/>
      <c r="O15" s="62"/>
      <c r="P15" s="483"/>
      <c r="Q15" s="461"/>
      <c r="R15" s="63"/>
      <c r="S15" s="447"/>
      <c r="T15" s="443"/>
      <c r="U15" s="443"/>
      <c r="V15" s="443"/>
      <c r="W15" s="62"/>
      <c r="X15" s="275"/>
      <c r="Y15" s="275"/>
      <c r="Z15" s="62"/>
      <c r="AA15" s="62"/>
      <c r="AB15" s="62"/>
      <c r="AC15" s="418" t="str">
        <f t="shared" si="0"/>
        <v/>
      </c>
      <c r="AD15" s="421" t="str">
        <f t="shared" si="0"/>
        <v/>
      </c>
    </row>
    <row r="16" spans="1:31" ht="18.75" customHeight="1">
      <c r="B16" s="576" t="s">
        <v>77</v>
      </c>
      <c r="C16" s="588"/>
      <c r="D16" s="600"/>
      <c r="E16" s="563"/>
      <c r="F16" s="563"/>
      <c r="G16" s="563"/>
      <c r="H16" s="564"/>
      <c r="I16" s="416"/>
      <c r="J16" s="416"/>
      <c r="K16" s="416"/>
      <c r="M16" s="10">
        <v>8</v>
      </c>
      <c r="N16" s="62"/>
      <c r="O16" s="62"/>
      <c r="P16" s="483"/>
      <c r="Q16" s="461"/>
      <c r="R16" s="63"/>
      <c r="S16" s="447"/>
      <c r="T16" s="443"/>
      <c r="U16" s="443"/>
      <c r="V16" s="443"/>
      <c r="W16" s="62"/>
      <c r="X16" s="275"/>
      <c r="Y16" s="275"/>
      <c r="Z16" s="62"/>
      <c r="AA16" s="62"/>
      <c r="AB16" s="62"/>
      <c r="AC16" s="418" t="str">
        <f t="shared" si="0"/>
        <v/>
      </c>
      <c r="AD16" s="421" t="str">
        <f t="shared" si="0"/>
        <v/>
      </c>
    </row>
    <row r="17" spans="2:191" ht="18.75" customHeight="1">
      <c r="B17" s="560" t="s">
        <v>78</v>
      </c>
      <c r="C17" s="573"/>
      <c r="D17" s="567"/>
      <c r="E17" s="568"/>
      <c r="F17" s="568"/>
      <c r="G17" s="568"/>
      <c r="H17" s="569"/>
      <c r="I17" s="416"/>
      <c r="J17" s="416"/>
      <c r="K17" s="416"/>
      <c r="M17" s="10">
        <v>9</v>
      </c>
      <c r="N17" s="62"/>
      <c r="O17" s="62"/>
      <c r="P17" s="459"/>
      <c r="Q17" s="461"/>
      <c r="R17" s="63"/>
      <c r="S17" s="447"/>
      <c r="T17" s="443"/>
      <c r="U17" s="443"/>
      <c r="V17" s="443"/>
      <c r="W17" s="63"/>
      <c r="X17" s="445"/>
      <c r="Y17" s="445"/>
      <c r="Z17" s="62"/>
      <c r="AA17" s="62"/>
      <c r="AB17" s="62"/>
      <c r="AC17" s="418" t="str">
        <f t="shared" si="0"/>
        <v/>
      </c>
      <c r="AD17" s="306" t="str">
        <f t="shared" si="0"/>
        <v/>
      </c>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row>
    <row r="18" spans="2:191" ht="18.75" customHeight="1">
      <c r="B18" s="570" t="s">
        <v>91</v>
      </c>
      <c r="C18" s="466" t="s">
        <v>69</v>
      </c>
      <c r="D18" s="600"/>
      <c r="E18" s="563"/>
      <c r="F18" s="563"/>
      <c r="G18" s="563"/>
      <c r="H18" s="564"/>
      <c r="I18" s="416"/>
      <c r="J18" s="416"/>
      <c r="K18" s="416"/>
      <c r="M18" s="10">
        <v>10</v>
      </c>
      <c r="N18" s="62"/>
      <c r="O18" s="62"/>
      <c r="P18" s="459"/>
      <c r="Q18" s="461"/>
      <c r="R18" s="63"/>
      <c r="S18" s="447"/>
      <c r="T18" s="443"/>
      <c r="U18" s="443"/>
      <c r="V18" s="443"/>
      <c r="W18" s="62"/>
      <c r="X18" s="275"/>
      <c r="Y18" s="275"/>
      <c r="Z18" s="62"/>
      <c r="AA18" s="62"/>
      <c r="AB18" s="62"/>
      <c r="AC18" s="418" t="str">
        <f t="shared" si="0"/>
        <v/>
      </c>
      <c r="AD18" s="421" t="str">
        <f t="shared" si="0"/>
        <v/>
      </c>
    </row>
    <row r="19" spans="2:191" ht="18.75" customHeight="1">
      <c r="B19" s="571"/>
      <c r="C19" s="3" t="s">
        <v>335</v>
      </c>
      <c r="D19" s="565"/>
      <c r="E19" s="566"/>
      <c r="F19" s="563"/>
      <c r="G19" s="566"/>
      <c r="H19" s="564"/>
      <c r="I19" s="431" t="str">
        <f>DBCS(D19)</f>
        <v/>
      </c>
      <c r="J19" s="431"/>
      <c r="K19" s="431"/>
      <c r="M19" s="10">
        <v>11</v>
      </c>
      <c r="N19" s="62"/>
      <c r="O19" s="62"/>
      <c r="P19" s="459"/>
      <c r="Q19" s="461"/>
      <c r="R19" s="63"/>
      <c r="S19" s="447"/>
      <c r="T19" s="443"/>
      <c r="U19" s="443"/>
      <c r="V19" s="443"/>
      <c r="W19" s="62"/>
      <c r="X19" s="275"/>
      <c r="Y19" s="275"/>
      <c r="Z19" s="62"/>
      <c r="AA19" s="62"/>
      <c r="AB19" s="62"/>
      <c r="AC19" s="418" t="str">
        <f t="shared" si="0"/>
        <v/>
      </c>
      <c r="AD19" s="421" t="str">
        <f t="shared" si="0"/>
        <v/>
      </c>
    </row>
    <row r="20" spans="2:191" ht="18.75" customHeight="1">
      <c r="B20" s="572"/>
      <c r="C20" s="8" t="s">
        <v>94</v>
      </c>
      <c r="D20" s="305"/>
      <c r="E20" s="481" t="s">
        <v>338</v>
      </c>
      <c r="F20" s="328"/>
      <c r="G20" s="481" t="s">
        <v>338</v>
      </c>
      <c r="H20" s="329"/>
      <c r="I20" s="433" t="str">
        <f>ASC(D20)</f>
        <v/>
      </c>
      <c r="J20" s="433" t="str">
        <f>ASC(F20)</f>
        <v/>
      </c>
      <c r="K20" s="433" t="str">
        <f>ASC(H20)</f>
        <v/>
      </c>
      <c r="M20" s="10">
        <v>12</v>
      </c>
      <c r="N20" s="62"/>
      <c r="O20" s="62"/>
      <c r="P20" s="459"/>
      <c r="Q20" s="461"/>
      <c r="R20" s="63"/>
      <c r="S20" s="447"/>
      <c r="T20" s="443"/>
      <c r="U20" s="443"/>
      <c r="V20" s="443"/>
      <c r="W20" s="62"/>
      <c r="X20" s="275"/>
      <c r="Y20" s="275"/>
      <c r="Z20" s="62"/>
      <c r="AA20" s="62"/>
      <c r="AB20" s="62"/>
      <c r="AC20" s="418" t="str">
        <f t="shared" si="0"/>
        <v/>
      </c>
      <c r="AD20" s="421" t="str">
        <f t="shared" si="0"/>
        <v/>
      </c>
    </row>
    <row r="21" spans="2:191" ht="18.75" customHeight="1">
      <c r="B21" s="570" t="s">
        <v>375</v>
      </c>
      <c r="C21" s="3" t="s">
        <v>69</v>
      </c>
      <c r="D21" s="600"/>
      <c r="E21" s="563"/>
      <c r="F21" s="563"/>
      <c r="G21" s="563"/>
      <c r="H21" s="564"/>
      <c r="I21" s="416"/>
      <c r="J21" s="416"/>
      <c r="K21" s="416"/>
      <c r="M21" s="10">
        <v>13</v>
      </c>
      <c r="N21" s="62"/>
      <c r="O21" s="62"/>
      <c r="P21" s="459"/>
      <c r="Q21" s="461"/>
      <c r="R21" s="63"/>
      <c r="S21" s="447"/>
      <c r="T21" s="443"/>
      <c r="U21" s="443"/>
      <c r="V21" s="443"/>
      <c r="W21" s="62"/>
      <c r="X21" s="275"/>
      <c r="Y21" s="275"/>
      <c r="Z21" s="62"/>
      <c r="AA21" s="62"/>
      <c r="AB21" s="62"/>
      <c r="AC21" s="418" t="str">
        <f t="shared" si="0"/>
        <v/>
      </c>
      <c r="AD21" s="421" t="str">
        <f t="shared" si="0"/>
        <v/>
      </c>
    </row>
    <row r="22" spans="2:191" ht="18.75" customHeight="1">
      <c r="B22" s="571"/>
      <c r="C22" s="3" t="s">
        <v>335</v>
      </c>
      <c r="D22" s="565"/>
      <c r="E22" s="566"/>
      <c r="F22" s="563"/>
      <c r="G22" s="566"/>
      <c r="H22" s="564"/>
      <c r="I22" s="431" t="str">
        <f>DBCS(D22)</f>
        <v/>
      </c>
      <c r="J22" s="431"/>
      <c r="K22" s="431"/>
      <c r="M22" s="10">
        <v>14</v>
      </c>
      <c r="N22" s="62"/>
      <c r="O22" s="62"/>
      <c r="P22" s="459"/>
      <c r="Q22" s="461"/>
      <c r="R22" s="63"/>
      <c r="S22" s="447"/>
      <c r="T22" s="443"/>
      <c r="U22" s="443"/>
      <c r="V22" s="443"/>
      <c r="W22" s="62"/>
      <c r="X22" s="275"/>
      <c r="Y22" s="275"/>
      <c r="Z22" s="62"/>
      <c r="AA22" s="62"/>
      <c r="AB22" s="62"/>
      <c r="AC22" s="418" t="str">
        <f t="shared" si="0"/>
        <v/>
      </c>
      <c r="AD22" s="421" t="str">
        <f t="shared" si="0"/>
        <v/>
      </c>
    </row>
    <row r="23" spans="2:191" ht="18.75" customHeight="1">
      <c r="B23" s="572"/>
      <c r="C23" s="8" t="s">
        <v>94</v>
      </c>
      <c r="D23" s="305"/>
      <c r="E23" s="481" t="s">
        <v>68</v>
      </c>
      <c r="F23" s="328"/>
      <c r="G23" s="481" t="s">
        <v>68</v>
      </c>
      <c r="H23" s="329"/>
      <c r="I23" s="433" t="str">
        <f>ASC(D23)</f>
        <v/>
      </c>
      <c r="J23" s="433" t="str">
        <f>ASC(F23)</f>
        <v/>
      </c>
      <c r="K23" s="433" t="str">
        <f>ASC(H23)</f>
        <v/>
      </c>
      <c r="M23" s="10">
        <v>15</v>
      </c>
      <c r="N23" s="62"/>
      <c r="O23" s="62"/>
      <c r="P23" s="459"/>
      <c r="Q23" s="461"/>
      <c r="R23" s="63"/>
      <c r="S23" s="447"/>
      <c r="T23" s="443"/>
      <c r="U23" s="443"/>
      <c r="V23" s="443"/>
      <c r="W23" s="62"/>
      <c r="X23" s="275"/>
      <c r="Y23" s="275"/>
      <c r="Z23" s="62"/>
      <c r="AA23" s="62"/>
      <c r="AB23" s="62"/>
      <c r="AC23" s="418" t="str">
        <f t="shared" si="0"/>
        <v/>
      </c>
      <c r="AD23" s="421" t="str">
        <f t="shared" si="0"/>
        <v/>
      </c>
    </row>
    <row r="24" spans="2:191" ht="18.75" customHeight="1">
      <c r="B24" s="592" t="s">
        <v>384</v>
      </c>
      <c r="C24" s="467" t="s">
        <v>69</v>
      </c>
      <c r="D24" s="562"/>
      <c r="E24" s="563"/>
      <c r="F24" s="563"/>
      <c r="G24" s="563"/>
      <c r="H24" s="564"/>
      <c r="I24" s="416"/>
      <c r="J24" s="416"/>
      <c r="K24" s="416"/>
      <c r="M24" s="10">
        <v>16</v>
      </c>
      <c r="N24" s="62"/>
      <c r="O24" s="62"/>
      <c r="P24" s="459"/>
      <c r="Q24" s="461"/>
      <c r="R24" s="63"/>
      <c r="S24" s="447"/>
      <c r="T24" s="443"/>
      <c r="U24" s="443"/>
      <c r="V24" s="443"/>
      <c r="W24" s="62"/>
      <c r="X24" s="275"/>
      <c r="Y24" s="275"/>
      <c r="Z24" s="62"/>
      <c r="AA24" s="62"/>
      <c r="AB24" s="62"/>
      <c r="AC24" s="418" t="str">
        <f t="shared" si="0"/>
        <v/>
      </c>
      <c r="AD24" s="421" t="str">
        <f t="shared" si="0"/>
        <v/>
      </c>
    </row>
    <row r="25" spans="2:191" ht="18.75" customHeight="1">
      <c r="B25" s="590"/>
      <c r="C25" s="465" t="s">
        <v>335</v>
      </c>
      <c r="D25" s="565"/>
      <c r="E25" s="566"/>
      <c r="F25" s="563"/>
      <c r="G25" s="566"/>
      <c r="H25" s="564"/>
      <c r="I25" s="431" t="str">
        <f>DBCS(D25)</f>
        <v/>
      </c>
      <c r="J25" s="431"/>
      <c r="K25" s="431"/>
      <c r="M25" s="10">
        <v>17</v>
      </c>
      <c r="N25" s="62"/>
      <c r="O25" s="62"/>
      <c r="P25" s="459"/>
      <c r="Q25" s="461"/>
      <c r="R25" s="63"/>
      <c r="S25" s="447"/>
      <c r="T25" s="443"/>
      <c r="U25" s="443"/>
      <c r="V25" s="443"/>
      <c r="W25" s="62"/>
      <c r="X25" s="275"/>
      <c r="Y25" s="275"/>
      <c r="Z25" s="62"/>
      <c r="AA25" s="62"/>
      <c r="AB25" s="62"/>
      <c r="AC25" s="418" t="str">
        <f t="shared" si="0"/>
        <v/>
      </c>
      <c r="AD25" s="421" t="str">
        <f t="shared" si="0"/>
        <v/>
      </c>
    </row>
    <row r="26" spans="2:191" ht="18.75" customHeight="1">
      <c r="B26" s="593"/>
      <c r="C26" s="440" t="s">
        <v>94</v>
      </c>
      <c r="D26" s="305"/>
      <c r="E26" s="481" t="s">
        <v>68</v>
      </c>
      <c r="F26" s="328"/>
      <c r="G26" s="481" t="s">
        <v>68</v>
      </c>
      <c r="H26" s="441"/>
      <c r="I26" s="433" t="str">
        <f>ASC(D26)</f>
        <v/>
      </c>
      <c r="J26" s="433" t="str">
        <f>ASC(F26)</f>
        <v/>
      </c>
      <c r="K26" s="433" t="str">
        <f>ASC(H26)</f>
        <v/>
      </c>
      <c r="M26" s="10">
        <v>18</v>
      </c>
      <c r="N26" s="62"/>
      <c r="O26" s="62"/>
      <c r="P26" s="459"/>
      <c r="Q26" s="461"/>
      <c r="R26" s="63"/>
      <c r="S26" s="447"/>
      <c r="T26" s="443"/>
      <c r="U26" s="443"/>
      <c r="V26" s="443"/>
      <c r="W26" s="62"/>
      <c r="X26" s="275"/>
      <c r="Y26" s="275"/>
      <c r="Z26" s="62"/>
      <c r="AA26" s="62"/>
      <c r="AB26" s="62"/>
      <c r="AC26" s="418" t="str">
        <f t="shared" si="0"/>
        <v/>
      </c>
      <c r="AD26" s="421" t="str">
        <f t="shared" si="0"/>
        <v/>
      </c>
    </row>
    <row r="27" spans="2:191" ht="18.75" customHeight="1">
      <c r="B27" s="589" t="s">
        <v>385</v>
      </c>
      <c r="C27" s="3" t="s">
        <v>69</v>
      </c>
      <c r="D27" s="562"/>
      <c r="E27" s="563"/>
      <c r="F27" s="563"/>
      <c r="G27" s="563"/>
      <c r="H27" s="564"/>
      <c r="I27" s="432"/>
      <c r="J27" s="432"/>
      <c r="K27" s="432"/>
      <c r="M27" s="10">
        <v>19</v>
      </c>
      <c r="N27" s="62"/>
      <c r="O27" s="62"/>
      <c r="P27" s="459"/>
      <c r="Q27" s="461"/>
      <c r="R27" s="63"/>
      <c r="S27" s="447"/>
      <c r="T27" s="443"/>
      <c r="U27" s="443"/>
      <c r="V27" s="443"/>
      <c r="W27" s="62"/>
      <c r="X27" s="275"/>
      <c r="Y27" s="275"/>
      <c r="Z27" s="62"/>
      <c r="AA27" s="62"/>
      <c r="AB27" s="62"/>
      <c r="AC27" s="418" t="str">
        <f t="shared" si="0"/>
        <v/>
      </c>
      <c r="AD27" s="421" t="str">
        <f t="shared" si="0"/>
        <v/>
      </c>
    </row>
    <row r="28" spans="2:191" ht="18.75" customHeight="1">
      <c r="B28" s="590"/>
      <c r="C28" s="3" t="s">
        <v>335</v>
      </c>
      <c r="D28" s="565"/>
      <c r="E28" s="566"/>
      <c r="F28" s="563"/>
      <c r="G28" s="566"/>
      <c r="H28" s="564"/>
      <c r="I28" s="431"/>
      <c r="J28" s="431"/>
      <c r="K28" s="431"/>
      <c r="M28" s="10">
        <v>20</v>
      </c>
      <c r="N28" s="62"/>
      <c r="O28" s="62"/>
      <c r="P28" s="459"/>
      <c r="Q28" s="461"/>
      <c r="R28" s="63"/>
      <c r="S28" s="447"/>
      <c r="T28" s="443"/>
      <c r="U28" s="443"/>
      <c r="V28" s="443"/>
      <c r="W28" s="62"/>
      <c r="X28" s="275"/>
      <c r="Y28" s="275"/>
      <c r="Z28" s="62"/>
      <c r="AA28" s="62"/>
      <c r="AB28" s="62"/>
      <c r="AC28" s="418" t="str">
        <f t="shared" si="0"/>
        <v/>
      </c>
      <c r="AD28" s="421" t="str">
        <f t="shared" si="0"/>
        <v/>
      </c>
    </row>
    <row r="29" spans="2:191" ht="18.75" customHeight="1" thickBot="1">
      <c r="B29" s="591"/>
      <c r="C29" s="13" t="s">
        <v>94</v>
      </c>
      <c r="D29" s="305"/>
      <c r="E29" s="481" t="s">
        <v>68</v>
      </c>
      <c r="F29" s="328"/>
      <c r="G29" s="481" t="s">
        <v>68</v>
      </c>
      <c r="H29" s="329"/>
      <c r="I29" s="433" t="str">
        <f>ASC(D29)</f>
        <v/>
      </c>
      <c r="J29" s="433" t="str">
        <f>ASC(F29)</f>
        <v/>
      </c>
      <c r="K29" s="433" t="str">
        <f>ASC(H29)</f>
        <v/>
      </c>
      <c r="M29" s="10">
        <v>21</v>
      </c>
      <c r="N29" s="62"/>
      <c r="O29" s="62"/>
      <c r="P29" s="459"/>
      <c r="Q29" s="461"/>
      <c r="R29" s="63"/>
      <c r="S29" s="447"/>
      <c r="T29" s="443"/>
      <c r="U29" s="443"/>
      <c r="V29" s="443"/>
      <c r="W29" s="62"/>
      <c r="X29" s="275"/>
      <c r="Y29" s="275"/>
      <c r="Z29" s="62"/>
      <c r="AA29" s="62"/>
      <c r="AB29" s="62"/>
      <c r="AC29" s="418" t="str">
        <f t="shared" si="0"/>
        <v/>
      </c>
      <c r="AD29" s="421" t="str">
        <f t="shared" si="0"/>
        <v/>
      </c>
    </row>
    <row r="30" spans="2:191" ht="18.75" customHeight="1">
      <c r="B30" s="579" t="s">
        <v>92</v>
      </c>
      <c r="C30" s="585"/>
      <c r="D30" s="594"/>
      <c r="E30" s="595"/>
      <c r="F30" s="595"/>
      <c r="G30" s="595"/>
      <c r="H30" s="596"/>
      <c r="I30" s="416"/>
      <c r="J30" s="416"/>
      <c r="K30" s="416"/>
      <c r="M30" s="10">
        <v>22</v>
      </c>
      <c r="N30" s="62"/>
      <c r="O30" s="62"/>
      <c r="P30" s="459"/>
      <c r="Q30" s="461"/>
      <c r="R30" s="63"/>
      <c r="S30" s="447"/>
      <c r="T30" s="443"/>
      <c r="U30" s="443"/>
      <c r="V30" s="443"/>
      <c r="W30" s="62"/>
      <c r="X30" s="275"/>
      <c r="Y30" s="275"/>
      <c r="Z30" s="62"/>
      <c r="AA30" s="62"/>
      <c r="AB30" s="62"/>
      <c r="AC30" s="418" t="str">
        <f t="shared" si="0"/>
        <v/>
      </c>
      <c r="AD30" s="421" t="str">
        <f t="shared" si="0"/>
        <v/>
      </c>
    </row>
    <row r="31" spans="2:191" ht="18.75" customHeight="1" thickBot="1">
      <c r="B31" s="586"/>
      <c r="C31" s="587"/>
      <c r="D31" s="597"/>
      <c r="E31" s="598"/>
      <c r="F31" s="598"/>
      <c r="G31" s="598"/>
      <c r="H31" s="599"/>
      <c r="I31" s="416"/>
      <c r="J31" s="416"/>
      <c r="K31" s="416"/>
      <c r="M31" s="10">
        <v>23</v>
      </c>
      <c r="N31" s="62"/>
      <c r="O31" s="62"/>
      <c r="P31" s="459"/>
      <c r="Q31" s="461"/>
      <c r="R31" s="63"/>
      <c r="S31" s="447"/>
      <c r="T31" s="443"/>
      <c r="U31" s="443"/>
      <c r="V31" s="443"/>
      <c r="W31" s="62"/>
      <c r="X31" s="275"/>
      <c r="Y31" s="275"/>
      <c r="Z31" s="62"/>
      <c r="AA31" s="62"/>
      <c r="AB31" s="62"/>
      <c r="AC31" s="418" t="str">
        <f t="shared" si="0"/>
        <v/>
      </c>
      <c r="AD31" s="421" t="str">
        <f t="shared" si="0"/>
        <v/>
      </c>
    </row>
    <row r="32" spans="2:191" ht="18.75" customHeight="1">
      <c r="B32" s="14"/>
      <c r="C32" s="14"/>
      <c r="D32" s="527" t="s">
        <v>386</v>
      </c>
      <c r="E32" s="14"/>
      <c r="F32" s="14"/>
      <c r="G32" s="14"/>
      <c r="H32" s="14"/>
      <c r="I32" s="14"/>
      <c r="J32" s="14"/>
      <c r="K32" s="14"/>
      <c r="M32" s="53">
        <v>24</v>
      </c>
      <c r="N32" s="62"/>
      <c r="O32" s="62"/>
      <c r="P32" s="459"/>
      <c r="Q32" s="461"/>
      <c r="R32" s="63"/>
      <c r="S32" s="447"/>
      <c r="T32" s="443"/>
      <c r="U32" s="443"/>
      <c r="V32" s="443"/>
      <c r="W32" s="62"/>
      <c r="X32" s="275"/>
      <c r="Y32" s="275"/>
      <c r="Z32" s="62"/>
      <c r="AA32" s="62"/>
      <c r="AB32" s="62"/>
      <c r="AC32" s="418" t="str">
        <f t="shared" si="0"/>
        <v/>
      </c>
      <c r="AD32" s="422" t="str">
        <f t="shared" si="0"/>
        <v/>
      </c>
    </row>
    <row r="33" spans="1:30" ht="18.75" customHeight="1">
      <c r="A33" s="37"/>
      <c r="B33" s="37"/>
      <c r="C33" s="37"/>
      <c r="D33" s="37"/>
      <c r="E33" s="37"/>
      <c r="F33" s="37"/>
      <c r="G33" s="37"/>
      <c r="H33" s="37"/>
      <c r="I33" s="37"/>
      <c r="J33" s="37"/>
      <c r="K33" s="37"/>
      <c r="M33" s="53">
        <v>25</v>
      </c>
      <c r="N33" s="62"/>
      <c r="O33" s="62"/>
      <c r="P33" s="459"/>
      <c r="Q33" s="461"/>
      <c r="R33" s="63"/>
      <c r="S33" s="447"/>
      <c r="T33" s="443"/>
      <c r="U33" s="443"/>
      <c r="V33" s="443"/>
      <c r="W33" s="62"/>
      <c r="X33" s="275"/>
      <c r="Y33" s="275"/>
      <c r="Z33" s="62"/>
      <c r="AA33" s="62"/>
      <c r="AB33" s="62"/>
      <c r="AC33" s="418" t="str">
        <f t="shared" si="0"/>
        <v/>
      </c>
      <c r="AD33" s="422" t="str">
        <f t="shared" si="0"/>
        <v/>
      </c>
    </row>
    <row r="34" spans="1:30" ht="18.75" customHeight="1">
      <c r="A34" s="37"/>
      <c r="B34" s="37"/>
      <c r="C34" s="37"/>
      <c r="D34" s="37"/>
      <c r="E34" s="37"/>
      <c r="F34" s="37"/>
      <c r="G34" s="37"/>
      <c r="H34" s="37"/>
      <c r="I34" s="37"/>
      <c r="J34" s="37"/>
      <c r="K34" s="37"/>
      <c r="M34" s="53">
        <v>26</v>
      </c>
      <c r="N34" s="62"/>
      <c r="O34" s="62"/>
      <c r="P34" s="459"/>
      <c r="Q34" s="461"/>
      <c r="R34" s="63"/>
      <c r="S34" s="447"/>
      <c r="T34" s="443"/>
      <c r="U34" s="443"/>
      <c r="V34" s="443"/>
      <c r="W34" s="62"/>
      <c r="X34" s="275"/>
      <c r="Y34" s="275"/>
      <c r="Z34" s="62"/>
      <c r="AA34" s="62"/>
      <c r="AB34" s="62"/>
      <c r="AC34" s="418" t="str">
        <f t="shared" si="0"/>
        <v/>
      </c>
      <c r="AD34" s="422" t="str">
        <f t="shared" si="0"/>
        <v/>
      </c>
    </row>
    <row r="35" spans="1:30" ht="18.75" customHeight="1">
      <c r="A35" s="37"/>
      <c r="B35" s="37"/>
      <c r="C35" s="37"/>
      <c r="D35" s="37"/>
      <c r="E35" s="37"/>
      <c r="F35" s="37"/>
      <c r="G35" s="37"/>
      <c r="H35" s="37"/>
      <c r="I35" s="37"/>
      <c r="J35" s="37"/>
      <c r="K35" s="37"/>
      <c r="M35" s="53">
        <v>27</v>
      </c>
      <c r="N35" s="62"/>
      <c r="O35" s="62"/>
      <c r="P35" s="459"/>
      <c r="Q35" s="461"/>
      <c r="R35" s="63"/>
      <c r="S35" s="447"/>
      <c r="T35" s="443"/>
      <c r="U35" s="443"/>
      <c r="V35" s="443"/>
      <c r="W35" s="62"/>
      <c r="X35" s="275"/>
      <c r="Y35" s="275"/>
      <c r="Z35" s="62"/>
      <c r="AA35" s="62"/>
      <c r="AB35" s="62"/>
      <c r="AC35" s="418" t="str">
        <f t="shared" si="0"/>
        <v/>
      </c>
      <c r="AD35" s="422" t="str">
        <f t="shared" si="0"/>
        <v/>
      </c>
    </row>
    <row r="36" spans="1:30" ht="18.75" customHeight="1">
      <c r="A36" s="37"/>
      <c r="B36" s="37"/>
      <c r="C36" s="37"/>
      <c r="D36" s="37"/>
      <c r="E36" s="37"/>
      <c r="F36" s="37"/>
      <c r="G36" s="37"/>
      <c r="H36" s="37"/>
      <c r="I36" s="37"/>
      <c r="J36" s="37"/>
      <c r="K36" s="37"/>
      <c r="M36" s="53">
        <v>28</v>
      </c>
      <c r="N36" s="62"/>
      <c r="O36" s="62"/>
      <c r="P36" s="459"/>
      <c r="Q36" s="461"/>
      <c r="R36" s="63"/>
      <c r="S36" s="447"/>
      <c r="T36" s="443"/>
      <c r="U36" s="443"/>
      <c r="V36" s="443"/>
      <c r="W36" s="62"/>
      <c r="X36" s="275"/>
      <c r="Y36" s="275"/>
      <c r="Z36" s="62"/>
      <c r="AA36" s="62"/>
      <c r="AB36" s="62"/>
      <c r="AC36" s="418" t="str">
        <f t="shared" si="0"/>
        <v/>
      </c>
      <c r="AD36" s="422" t="str">
        <f t="shared" si="0"/>
        <v/>
      </c>
    </row>
    <row r="37" spans="1:30" ht="18.75" customHeight="1">
      <c r="A37" s="37"/>
      <c r="B37" s="37"/>
      <c r="C37" s="37"/>
      <c r="D37" s="37"/>
      <c r="E37" s="37"/>
      <c r="F37" s="37"/>
      <c r="G37" s="37"/>
      <c r="H37" s="37"/>
      <c r="I37" s="37"/>
      <c r="J37" s="37"/>
      <c r="K37" s="37"/>
      <c r="M37" s="53">
        <v>29</v>
      </c>
      <c r="N37" s="62"/>
      <c r="O37" s="62"/>
      <c r="P37" s="459"/>
      <c r="Q37" s="461"/>
      <c r="R37" s="63"/>
      <c r="S37" s="447"/>
      <c r="T37" s="443"/>
      <c r="U37" s="443"/>
      <c r="V37" s="443"/>
      <c r="W37" s="62"/>
      <c r="X37" s="275"/>
      <c r="Y37" s="275"/>
      <c r="Z37" s="62"/>
      <c r="AA37" s="62"/>
      <c r="AB37" s="62"/>
      <c r="AC37" s="418" t="str">
        <f t="shared" si="0"/>
        <v/>
      </c>
      <c r="AD37" s="422" t="str">
        <f t="shared" si="0"/>
        <v/>
      </c>
    </row>
    <row r="38" spans="1:30" ht="18.75" customHeight="1">
      <c r="A38" s="37"/>
      <c r="B38" s="37"/>
      <c r="C38" s="37"/>
      <c r="D38" s="37"/>
      <c r="E38" s="37"/>
      <c r="F38" s="37"/>
      <c r="G38" s="37"/>
      <c r="H38" s="37"/>
      <c r="I38" s="37"/>
      <c r="J38" s="37"/>
      <c r="K38" s="37"/>
      <c r="M38" s="53">
        <v>30</v>
      </c>
      <c r="N38" s="62"/>
      <c r="O38" s="62"/>
      <c r="P38" s="459"/>
      <c r="Q38" s="461"/>
      <c r="R38" s="63"/>
      <c r="S38" s="447"/>
      <c r="T38" s="443"/>
      <c r="U38" s="443"/>
      <c r="V38" s="443"/>
      <c r="W38" s="62"/>
      <c r="X38" s="275"/>
      <c r="Y38" s="275"/>
      <c r="Z38" s="62"/>
      <c r="AA38" s="62"/>
      <c r="AB38" s="62"/>
      <c r="AC38" s="418" t="str">
        <f t="shared" si="0"/>
        <v/>
      </c>
      <c r="AD38" s="422" t="str">
        <f t="shared" si="0"/>
        <v/>
      </c>
    </row>
    <row r="39" spans="1:30" ht="18.75" customHeight="1">
      <c r="A39" s="37"/>
      <c r="B39" s="37"/>
      <c r="C39" s="37"/>
      <c r="D39" s="37"/>
      <c r="E39" s="37"/>
      <c r="F39" s="37"/>
      <c r="G39" s="37"/>
      <c r="H39" s="37"/>
      <c r="I39" s="37"/>
      <c r="J39" s="37"/>
      <c r="K39" s="37"/>
      <c r="M39" s="53">
        <v>31</v>
      </c>
      <c r="N39" s="62"/>
      <c r="O39" s="62"/>
      <c r="P39" s="459"/>
      <c r="Q39" s="461"/>
      <c r="R39" s="63"/>
      <c r="S39" s="447"/>
      <c r="T39" s="443"/>
      <c r="U39" s="443"/>
      <c r="V39" s="443"/>
      <c r="W39" s="62"/>
      <c r="X39" s="275"/>
      <c r="Y39" s="275"/>
      <c r="Z39" s="62"/>
      <c r="AA39" s="62"/>
      <c r="AB39" s="62"/>
      <c r="AC39" s="418" t="str">
        <f t="shared" si="0"/>
        <v/>
      </c>
      <c r="AD39" s="422" t="str">
        <f t="shared" si="0"/>
        <v/>
      </c>
    </row>
    <row r="40" spans="1:30" ht="18.75" customHeight="1">
      <c r="A40" s="37"/>
      <c r="B40" s="37"/>
      <c r="C40" s="37"/>
      <c r="D40" s="37"/>
      <c r="E40" s="37"/>
      <c r="F40" s="37"/>
      <c r="G40" s="37"/>
      <c r="H40" s="37"/>
      <c r="I40" s="37"/>
      <c r="J40" s="37"/>
      <c r="K40" s="37"/>
      <c r="M40" s="53">
        <v>32</v>
      </c>
      <c r="N40" s="62"/>
      <c r="O40" s="62"/>
      <c r="P40" s="459"/>
      <c r="Q40" s="461"/>
      <c r="R40" s="63"/>
      <c r="S40" s="447"/>
      <c r="T40" s="443"/>
      <c r="U40" s="443"/>
      <c r="V40" s="443"/>
      <c r="W40" s="62"/>
      <c r="X40" s="275"/>
      <c r="Y40" s="275"/>
      <c r="Z40" s="62"/>
      <c r="AA40" s="62"/>
      <c r="AB40" s="62"/>
      <c r="AC40" s="418" t="str">
        <f t="shared" si="0"/>
        <v/>
      </c>
      <c r="AD40" s="422" t="str">
        <f t="shared" si="0"/>
        <v/>
      </c>
    </row>
    <row r="41" spans="1:30" ht="18.75" customHeight="1">
      <c r="A41" s="37"/>
      <c r="B41" s="37"/>
      <c r="C41" s="37"/>
      <c r="D41" s="37"/>
      <c r="E41" s="37"/>
      <c r="F41" s="37"/>
      <c r="G41" s="37"/>
      <c r="H41" s="37"/>
      <c r="I41" s="37"/>
      <c r="J41" s="37"/>
      <c r="K41" s="37"/>
      <c r="M41" s="53">
        <v>33</v>
      </c>
      <c r="N41" s="62"/>
      <c r="O41" s="62"/>
      <c r="P41" s="459"/>
      <c r="Q41" s="461"/>
      <c r="R41" s="63"/>
      <c r="S41" s="447"/>
      <c r="T41" s="443"/>
      <c r="U41" s="443"/>
      <c r="V41" s="443"/>
      <c r="W41" s="62"/>
      <c r="X41" s="275"/>
      <c r="Y41" s="275"/>
      <c r="Z41" s="62"/>
      <c r="AA41" s="62"/>
      <c r="AB41" s="62"/>
      <c r="AC41" s="418" t="str">
        <f t="shared" si="0"/>
        <v/>
      </c>
      <c r="AD41" s="422" t="str">
        <f t="shared" si="0"/>
        <v/>
      </c>
    </row>
    <row r="42" spans="1:30" ht="18.75" customHeight="1">
      <c r="A42" s="37"/>
      <c r="B42" s="37"/>
      <c r="C42" s="37"/>
      <c r="D42" s="37"/>
      <c r="E42" s="37"/>
      <c r="F42" s="37"/>
      <c r="G42" s="37"/>
      <c r="H42" s="37"/>
      <c r="I42" s="37"/>
      <c r="J42" s="37"/>
      <c r="K42" s="37"/>
      <c r="M42" s="53">
        <v>34</v>
      </c>
      <c r="N42" s="62"/>
      <c r="O42" s="62"/>
      <c r="P42" s="459"/>
      <c r="Q42" s="461"/>
      <c r="R42" s="63"/>
      <c r="S42" s="447"/>
      <c r="T42" s="443"/>
      <c r="U42" s="443"/>
      <c r="V42" s="443"/>
      <c r="W42" s="62"/>
      <c r="X42" s="275"/>
      <c r="Y42" s="275"/>
      <c r="Z42" s="62"/>
      <c r="AA42" s="62"/>
      <c r="AB42" s="62"/>
      <c r="AC42" s="418" t="str">
        <f t="shared" si="0"/>
        <v/>
      </c>
      <c r="AD42" s="422" t="str">
        <f t="shared" si="0"/>
        <v/>
      </c>
    </row>
    <row r="43" spans="1:30" ht="18.75" customHeight="1">
      <c r="A43" s="37"/>
      <c r="B43" s="37"/>
      <c r="C43" s="37"/>
      <c r="D43" s="37"/>
      <c r="E43" s="37"/>
      <c r="F43" s="37"/>
      <c r="G43" s="37"/>
      <c r="H43" s="37"/>
      <c r="I43" s="37"/>
      <c r="J43" s="37"/>
      <c r="K43" s="37"/>
      <c r="M43" s="53">
        <v>35</v>
      </c>
      <c r="N43" s="62"/>
      <c r="O43" s="62"/>
      <c r="P43" s="459"/>
      <c r="Q43" s="461"/>
      <c r="R43" s="63"/>
      <c r="S43" s="447"/>
      <c r="T43" s="443"/>
      <c r="U43" s="443"/>
      <c r="V43" s="443"/>
      <c r="W43" s="62"/>
      <c r="X43" s="275"/>
      <c r="Y43" s="275"/>
      <c r="Z43" s="62"/>
      <c r="AA43" s="62"/>
      <c r="AB43" s="62"/>
      <c r="AC43" s="418" t="str">
        <f t="shared" si="0"/>
        <v/>
      </c>
      <c r="AD43" s="422" t="str">
        <f t="shared" si="0"/>
        <v/>
      </c>
    </row>
    <row r="44" spans="1:30" ht="18.75" customHeight="1">
      <c r="A44" s="37"/>
      <c r="B44" s="37"/>
      <c r="C44" s="37"/>
      <c r="D44" s="37"/>
      <c r="E44" s="37"/>
      <c r="F44" s="37"/>
      <c r="G44" s="37"/>
      <c r="H44" s="37"/>
      <c r="I44" s="37"/>
      <c r="J44" s="37"/>
      <c r="K44" s="37"/>
      <c r="M44" s="53">
        <v>36</v>
      </c>
      <c r="N44" s="62"/>
      <c r="O44" s="62"/>
      <c r="P44" s="459"/>
      <c r="Q44" s="461"/>
      <c r="R44" s="63"/>
      <c r="S44" s="447"/>
      <c r="T44" s="443"/>
      <c r="U44" s="443"/>
      <c r="V44" s="443"/>
      <c r="W44" s="62"/>
      <c r="X44" s="275"/>
      <c r="Y44" s="275"/>
      <c r="Z44" s="62"/>
      <c r="AA44" s="62"/>
      <c r="AB44" s="62"/>
      <c r="AC44" s="418" t="str">
        <f t="shared" si="0"/>
        <v/>
      </c>
      <c r="AD44" s="422" t="str">
        <f t="shared" si="0"/>
        <v/>
      </c>
    </row>
    <row r="45" spans="1:30" ht="18.75" customHeight="1">
      <c r="A45" s="37"/>
      <c r="B45" s="37"/>
      <c r="C45" s="37"/>
      <c r="D45" s="37"/>
      <c r="E45" s="37"/>
      <c r="F45" s="37"/>
      <c r="G45" s="37"/>
      <c r="H45" s="37"/>
      <c r="I45" s="37"/>
      <c r="J45" s="37"/>
      <c r="K45" s="37"/>
      <c r="M45" s="53">
        <v>37</v>
      </c>
      <c r="N45" s="62"/>
      <c r="O45" s="62"/>
      <c r="P45" s="459"/>
      <c r="Q45" s="461"/>
      <c r="R45" s="63"/>
      <c r="S45" s="447"/>
      <c r="T45" s="443"/>
      <c r="U45" s="443"/>
      <c r="V45" s="443"/>
      <c r="W45" s="62"/>
      <c r="X45" s="275"/>
      <c r="Y45" s="275"/>
      <c r="Z45" s="62"/>
      <c r="AA45" s="62"/>
      <c r="AB45" s="62"/>
      <c r="AC45" s="418" t="str">
        <f t="shared" si="0"/>
        <v/>
      </c>
      <c r="AD45" s="422" t="str">
        <f t="shared" si="0"/>
        <v/>
      </c>
    </row>
    <row r="46" spans="1:30" ht="18.75" customHeight="1">
      <c r="A46" s="37"/>
      <c r="B46" s="37"/>
      <c r="C46" s="37"/>
      <c r="D46" s="37"/>
      <c r="E46" s="37"/>
      <c r="F46" s="37"/>
      <c r="G46" s="37"/>
      <c r="H46" s="37"/>
      <c r="I46" s="37"/>
      <c r="J46" s="37"/>
      <c r="K46" s="37"/>
      <c r="M46" s="53">
        <v>38</v>
      </c>
      <c r="N46" s="62"/>
      <c r="O46" s="62"/>
      <c r="P46" s="459"/>
      <c r="Q46" s="461"/>
      <c r="R46" s="63"/>
      <c r="S46" s="447"/>
      <c r="T46" s="443"/>
      <c r="U46" s="443"/>
      <c r="V46" s="443"/>
      <c r="W46" s="62"/>
      <c r="X46" s="275"/>
      <c r="Y46" s="275"/>
      <c r="Z46" s="62"/>
      <c r="AA46" s="62"/>
      <c r="AB46" s="62"/>
      <c r="AC46" s="418" t="str">
        <f t="shared" si="0"/>
        <v/>
      </c>
      <c r="AD46" s="422" t="str">
        <f t="shared" si="0"/>
        <v/>
      </c>
    </row>
    <row r="47" spans="1:30" ht="18.75" customHeight="1">
      <c r="A47" s="37"/>
      <c r="B47" s="37"/>
      <c r="C47" s="37"/>
      <c r="D47" s="37"/>
      <c r="E47" s="37"/>
      <c r="F47" s="37"/>
      <c r="G47" s="37"/>
      <c r="H47" s="37"/>
      <c r="I47" s="37"/>
      <c r="J47" s="37"/>
      <c r="K47" s="37"/>
      <c r="M47" s="53">
        <v>39</v>
      </c>
      <c r="N47" s="62"/>
      <c r="O47" s="62"/>
      <c r="P47" s="459"/>
      <c r="Q47" s="461"/>
      <c r="R47" s="63"/>
      <c r="S47" s="447"/>
      <c r="T47" s="443"/>
      <c r="U47" s="443"/>
      <c r="V47" s="443"/>
      <c r="W47" s="62"/>
      <c r="X47" s="275"/>
      <c r="Y47" s="275"/>
      <c r="Z47" s="62"/>
      <c r="AA47" s="62"/>
      <c r="AB47" s="62"/>
      <c r="AC47" s="418" t="str">
        <f t="shared" si="0"/>
        <v/>
      </c>
      <c r="AD47" s="422" t="str">
        <f t="shared" si="0"/>
        <v/>
      </c>
    </row>
    <row r="48" spans="1:30" ht="18.75" customHeight="1">
      <c r="A48" s="37"/>
      <c r="B48" s="37"/>
      <c r="C48" s="37"/>
      <c r="D48" s="37"/>
      <c r="E48" s="37"/>
      <c r="F48" s="37"/>
      <c r="G48" s="37"/>
      <c r="H48" s="37"/>
      <c r="I48" s="37"/>
      <c r="J48" s="37"/>
      <c r="K48" s="37"/>
      <c r="M48" s="53">
        <v>40</v>
      </c>
      <c r="N48" s="62"/>
      <c r="O48" s="62"/>
      <c r="P48" s="459"/>
      <c r="Q48" s="461"/>
      <c r="R48" s="63"/>
      <c r="S48" s="447"/>
      <c r="T48" s="443"/>
      <c r="U48" s="443"/>
      <c r="V48" s="443"/>
      <c r="W48" s="62"/>
      <c r="X48" s="275"/>
      <c r="Y48" s="275"/>
      <c r="Z48" s="62"/>
      <c r="AA48" s="62"/>
      <c r="AB48" s="62"/>
      <c r="AC48" s="418" t="str">
        <f t="shared" si="0"/>
        <v/>
      </c>
      <c r="AD48" s="422" t="str">
        <f t="shared" si="0"/>
        <v/>
      </c>
    </row>
    <row r="49" spans="1:30" ht="18.75" customHeight="1">
      <c r="A49" s="37"/>
      <c r="B49" s="37"/>
      <c r="C49" s="37"/>
      <c r="D49" s="37"/>
      <c r="E49" s="37"/>
      <c r="F49" s="37"/>
      <c r="G49" s="37"/>
      <c r="H49" s="37"/>
      <c r="I49" s="37"/>
      <c r="J49" s="37"/>
      <c r="K49" s="37"/>
      <c r="M49" s="53">
        <v>41</v>
      </c>
      <c r="N49" s="62"/>
      <c r="O49" s="62"/>
      <c r="P49" s="459"/>
      <c r="Q49" s="461"/>
      <c r="R49" s="63"/>
      <c r="S49" s="447"/>
      <c r="T49" s="443"/>
      <c r="U49" s="443"/>
      <c r="V49" s="443"/>
      <c r="W49" s="62"/>
      <c r="X49" s="275"/>
      <c r="Y49" s="275"/>
      <c r="Z49" s="62"/>
      <c r="AA49" s="62"/>
      <c r="AB49" s="62"/>
      <c r="AC49" s="418" t="str">
        <f t="shared" si="0"/>
        <v/>
      </c>
      <c r="AD49" s="422" t="str">
        <f t="shared" si="0"/>
        <v/>
      </c>
    </row>
    <row r="50" spans="1:30" ht="18.75" customHeight="1">
      <c r="A50" s="37"/>
      <c r="B50" s="37"/>
      <c r="C50" s="37"/>
      <c r="D50" s="37"/>
      <c r="E50" s="37"/>
      <c r="F50" s="37"/>
      <c r="G50" s="37"/>
      <c r="H50" s="37"/>
      <c r="I50" s="37"/>
      <c r="J50" s="37"/>
      <c r="K50" s="37"/>
      <c r="M50" s="53">
        <v>42</v>
      </c>
      <c r="N50" s="62"/>
      <c r="O50" s="62"/>
      <c r="P50" s="459"/>
      <c r="Q50" s="461"/>
      <c r="R50" s="63"/>
      <c r="S50" s="447"/>
      <c r="T50" s="443"/>
      <c r="U50" s="443"/>
      <c r="V50" s="443"/>
      <c r="W50" s="62"/>
      <c r="X50" s="275"/>
      <c r="Y50" s="275"/>
      <c r="Z50" s="62"/>
      <c r="AA50" s="62"/>
      <c r="AB50" s="62"/>
      <c r="AC50" s="418" t="str">
        <f t="shared" si="0"/>
        <v/>
      </c>
      <c r="AD50" s="422" t="str">
        <f t="shared" si="0"/>
        <v/>
      </c>
    </row>
    <row r="51" spans="1:30" ht="18.75" customHeight="1">
      <c r="A51" s="37"/>
      <c r="B51" s="37"/>
      <c r="C51" s="37"/>
      <c r="D51" s="37"/>
      <c r="E51" s="37"/>
      <c r="F51" s="37"/>
      <c r="G51" s="37"/>
      <c r="H51" s="37"/>
      <c r="I51" s="37"/>
      <c r="J51" s="37"/>
      <c r="K51" s="37"/>
      <c r="M51" s="53">
        <v>43</v>
      </c>
      <c r="N51" s="62"/>
      <c r="O51" s="62"/>
      <c r="P51" s="459"/>
      <c r="Q51" s="461"/>
      <c r="R51" s="63"/>
      <c r="S51" s="447"/>
      <c r="T51" s="443"/>
      <c r="U51" s="443"/>
      <c r="V51" s="443"/>
      <c r="W51" s="62"/>
      <c r="X51" s="275"/>
      <c r="Y51" s="275"/>
      <c r="Z51" s="62"/>
      <c r="AA51" s="62"/>
      <c r="AB51" s="62"/>
      <c r="AC51" s="418" t="str">
        <f t="shared" si="0"/>
        <v/>
      </c>
      <c r="AD51" s="422" t="str">
        <f t="shared" si="0"/>
        <v/>
      </c>
    </row>
    <row r="52" spans="1:30" ht="18.75" customHeight="1">
      <c r="A52" s="37"/>
      <c r="B52" s="37"/>
      <c r="C52" s="37"/>
      <c r="D52" s="37"/>
      <c r="E52" s="37"/>
      <c r="F52" s="37"/>
      <c r="G52" s="37"/>
      <c r="H52" s="37"/>
      <c r="I52" s="37"/>
      <c r="J52" s="37"/>
      <c r="K52" s="37"/>
      <c r="M52" s="53">
        <v>44</v>
      </c>
      <c r="N52" s="64"/>
      <c r="O52" s="64"/>
      <c r="P52" s="459"/>
      <c r="Q52" s="459"/>
      <c r="R52" s="63"/>
      <c r="S52" s="62"/>
      <c r="T52" s="443"/>
      <c r="U52" s="443"/>
      <c r="V52" s="443"/>
      <c r="W52" s="62"/>
      <c r="X52" s="275"/>
      <c r="Y52" s="275"/>
      <c r="Z52" s="62"/>
      <c r="AA52" s="62"/>
      <c r="AB52" s="62"/>
      <c r="AC52" s="418" t="str">
        <f t="shared" si="0"/>
        <v/>
      </c>
      <c r="AD52" s="422" t="str">
        <f t="shared" si="0"/>
        <v/>
      </c>
    </row>
    <row r="53" spans="1:30" ht="18.75" customHeight="1">
      <c r="A53" s="37"/>
      <c r="B53" s="37"/>
      <c r="C53" s="37"/>
      <c r="D53" s="37"/>
      <c r="E53" s="37"/>
      <c r="F53" s="37"/>
      <c r="G53" s="37"/>
      <c r="H53" s="37"/>
      <c r="I53" s="37"/>
      <c r="J53" s="37"/>
      <c r="K53" s="37"/>
      <c r="M53" s="53">
        <v>45</v>
      </c>
      <c r="N53" s="482"/>
      <c r="O53" s="276"/>
      <c r="P53" s="459"/>
      <c r="Q53" s="483"/>
      <c r="R53" s="63"/>
      <c r="S53" s="447"/>
      <c r="T53" s="484"/>
      <c r="U53" s="484"/>
      <c r="V53" s="484"/>
      <c r="W53" s="447"/>
      <c r="X53" s="276"/>
      <c r="Y53" s="276"/>
      <c r="Z53" s="447"/>
      <c r="AA53" s="485"/>
      <c r="AB53" s="486"/>
      <c r="AC53" s="487" t="str">
        <f t="shared" si="0"/>
        <v/>
      </c>
      <c r="AD53" s="488" t="str">
        <f t="shared" si="0"/>
        <v/>
      </c>
    </row>
    <row r="54" spans="1:30" ht="18.75" customHeight="1">
      <c r="A54" s="37"/>
      <c r="B54" s="37"/>
      <c r="C54" s="37"/>
      <c r="D54" s="37"/>
      <c r="E54" s="37"/>
      <c r="F54" s="37"/>
      <c r="G54" s="37"/>
      <c r="H54" s="37"/>
      <c r="I54" s="37"/>
      <c r="J54" s="37"/>
      <c r="K54" s="37"/>
      <c r="M54" s="53">
        <v>46</v>
      </c>
      <c r="N54" s="276"/>
      <c r="O54" s="275"/>
      <c r="P54" s="459"/>
      <c r="Q54" s="461"/>
      <c r="R54" s="63"/>
      <c r="S54" s="447"/>
      <c r="T54" s="443"/>
      <c r="U54" s="443"/>
      <c r="V54" s="443"/>
      <c r="W54" s="62"/>
      <c r="X54" s="275"/>
      <c r="Y54" s="275"/>
      <c r="Z54" s="62"/>
      <c r="AA54" s="62"/>
      <c r="AB54" s="62"/>
      <c r="AC54" s="418" t="str">
        <f t="shared" si="0"/>
        <v/>
      </c>
      <c r="AD54" s="422" t="str">
        <f t="shared" si="0"/>
        <v/>
      </c>
    </row>
    <row r="55" spans="1:30" ht="18.75" customHeight="1">
      <c r="A55" s="37"/>
      <c r="B55" s="37"/>
      <c r="C55" s="37"/>
      <c r="D55" s="37"/>
      <c r="E55" s="37"/>
      <c r="F55" s="37"/>
      <c r="G55" s="37"/>
      <c r="H55" s="37"/>
      <c r="I55" s="37"/>
      <c r="J55" s="37"/>
      <c r="K55" s="37"/>
      <c r="M55" s="53">
        <v>47</v>
      </c>
      <c r="N55" s="275"/>
      <c r="O55" s="275"/>
      <c r="P55" s="459"/>
      <c r="Q55" s="461"/>
      <c r="R55" s="63"/>
      <c r="S55" s="447"/>
      <c r="T55" s="443"/>
      <c r="U55" s="443"/>
      <c r="V55" s="443"/>
      <c r="W55" s="62"/>
      <c r="X55" s="275"/>
      <c r="Y55" s="275"/>
      <c r="Z55" s="62"/>
      <c r="AA55" s="62"/>
      <c r="AB55" s="62"/>
      <c r="AC55" s="418" t="str">
        <f t="shared" si="0"/>
        <v/>
      </c>
      <c r="AD55" s="422" t="str">
        <f t="shared" si="0"/>
        <v/>
      </c>
    </row>
    <row r="56" spans="1:30" ht="18.75" customHeight="1">
      <c r="A56" s="37"/>
      <c r="B56" s="37"/>
      <c r="C56" s="37"/>
      <c r="D56" s="37"/>
      <c r="E56" s="37"/>
      <c r="F56" s="37"/>
      <c r="G56" s="37"/>
      <c r="H56" s="37"/>
      <c r="I56" s="37"/>
      <c r="J56" s="37"/>
      <c r="K56" s="37"/>
      <c r="M56" s="53">
        <v>48</v>
      </c>
      <c r="N56" s="275"/>
      <c r="O56" s="275"/>
      <c r="P56" s="459"/>
      <c r="Q56" s="461"/>
      <c r="R56" s="63"/>
      <c r="S56" s="447"/>
      <c r="T56" s="443"/>
      <c r="U56" s="443"/>
      <c r="V56" s="443"/>
      <c r="W56" s="62"/>
      <c r="X56" s="275"/>
      <c r="Y56" s="275"/>
      <c r="Z56" s="62"/>
      <c r="AA56" s="62"/>
      <c r="AB56" s="62"/>
      <c r="AC56" s="418" t="str">
        <f t="shared" si="0"/>
        <v/>
      </c>
      <c r="AD56" s="422" t="str">
        <f t="shared" si="0"/>
        <v/>
      </c>
    </row>
    <row r="57" spans="1:30" ht="18.75" customHeight="1">
      <c r="A57" s="37"/>
      <c r="B57" s="37"/>
      <c r="C57" s="37"/>
      <c r="D57" s="37"/>
      <c r="E57" s="37"/>
      <c r="F57" s="37"/>
      <c r="G57" s="37"/>
      <c r="H57" s="37"/>
      <c r="I57" s="37"/>
      <c r="J57" s="37"/>
      <c r="K57" s="37"/>
      <c r="M57" s="53">
        <v>49</v>
      </c>
      <c r="N57" s="275"/>
      <c r="O57" s="275"/>
      <c r="P57" s="459"/>
      <c r="Q57" s="461"/>
      <c r="R57" s="63"/>
      <c r="S57" s="447"/>
      <c r="T57" s="443"/>
      <c r="U57" s="443"/>
      <c r="V57" s="443"/>
      <c r="W57" s="62"/>
      <c r="X57" s="275"/>
      <c r="Y57" s="275"/>
      <c r="Z57" s="62"/>
      <c r="AA57" s="62"/>
      <c r="AB57" s="62"/>
      <c r="AC57" s="418" t="str">
        <f t="shared" si="0"/>
        <v/>
      </c>
      <c r="AD57" s="422" t="str">
        <f t="shared" si="0"/>
        <v/>
      </c>
    </row>
    <row r="58" spans="1:30" ht="18.75" customHeight="1">
      <c r="A58" s="37"/>
      <c r="B58" s="37"/>
      <c r="C58" s="37"/>
      <c r="D58" s="37"/>
      <c r="E58" s="37"/>
      <c r="F58" s="37"/>
      <c r="G58" s="37"/>
      <c r="H58" s="37"/>
      <c r="I58" s="37"/>
      <c r="J58" s="37"/>
      <c r="K58" s="37"/>
      <c r="M58" s="53">
        <v>50</v>
      </c>
      <c r="N58" s="275"/>
      <c r="O58" s="275"/>
      <c r="P58" s="459"/>
      <c r="Q58" s="461"/>
      <c r="R58" s="63"/>
      <c r="S58" s="447"/>
      <c r="T58" s="443"/>
      <c r="U58" s="443"/>
      <c r="V58" s="443"/>
      <c r="W58" s="62"/>
      <c r="X58" s="275"/>
      <c r="Y58" s="275"/>
      <c r="Z58" s="62"/>
      <c r="AA58" s="62"/>
      <c r="AB58" s="62"/>
      <c r="AC58" s="418" t="str">
        <f t="shared" si="0"/>
        <v/>
      </c>
      <c r="AD58" s="422" t="str">
        <f t="shared" si="0"/>
        <v/>
      </c>
    </row>
    <row r="59" spans="1:30" ht="18.75" customHeight="1">
      <c r="A59" s="37"/>
      <c r="B59" s="37"/>
      <c r="C59" s="37"/>
      <c r="D59" s="37"/>
      <c r="E59" s="37"/>
      <c r="F59" s="37"/>
      <c r="G59" s="37"/>
      <c r="H59" s="37"/>
      <c r="I59" s="37"/>
      <c r="J59" s="37"/>
      <c r="K59" s="37"/>
      <c r="M59" s="53">
        <v>51</v>
      </c>
      <c r="N59" s="62"/>
      <c r="O59" s="62"/>
      <c r="P59" s="459"/>
      <c r="Q59" s="461"/>
      <c r="R59" s="63"/>
      <c r="S59" s="447"/>
      <c r="T59" s="443"/>
      <c r="U59" s="443"/>
      <c r="V59" s="443"/>
      <c r="W59" s="62"/>
      <c r="X59" s="275"/>
      <c r="Y59" s="275"/>
      <c r="Z59" s="62"/>
      <c r="AA59" s="62"/>
      <c r="AB59" s="62"/>
      <c r="AC59" s="418" t="str">
        <f t="shared" si="0"/>
        <v/>
      </c>
      <c r="AD59" s="422" t="str">
        <f t="shared" si="0"/>
        <v/>
      </c>
    </row>
    <row r="60" spans="1:30" ht="18.75" customHeight="1">
      <c r="A60" s="37"/>
      <c r="B60" s="37"/>
      <c r="C60" s="37"/>
      <c r="D60" s="37"/>
      <c r="E60" s="37"/>
      <c r="F60" s="37"/>
      <c r="G60" s="37"/>
      <c r="H60" s="37"/>
      <c r="I60" s="37"/>
      <c r="J60" s="37"/>
      <c r="K60" s="37"/>
      <c r="M60" s="53">
        <v>52</v>
      </c>
      <c r="N60" s="62"/>
      <c r="O60" s="62"/>
      <c r="P60" s="459"/>
      <c r="Q60" s="461"/>
      <c r="R60" s="63"/>
      <c r="S60" s="447"/>
      <c r="T60" s="443"/>
      <c r="U60" s="443"/>
      <c r="V60" s="443"/>
      <c r="W60" s="62"/>
      <c r="X60" s="275"/>
      <c r="Y60" s="275"/>
      <c r="Z60" s="62"/>
      <c r="AA60" s="62"/>
      <c r="AB60" s="62"/>
      <c r="AC60" s="418" t="str">
        <f t="shared" si="0"/>
        <v/>
      </c>
      <c r="AD60" s="422" t="str">
        <f t="shared" si="0"/>
        <v/>
      </c>
    </row>
    <row r="61" spans="1:30" ht="18.75" customHeight="1">
      <c r="A61" s="37"/>
      <c r="B61" s="37"/>
      <c r="C61" s="37"/>
      <c r="D61" s="37"/>
      <c r="E61" s="37"/>
      <c r="F61" s="37"/>
      <c r="G61" s="37"/>
      <c r="H61" s="37"/>
      <c r="I61" s="37"/>
      <c r="J61" s="37"/>
      <c r="K61" s="37"/>
      <c r="M61" s="53">
        <v>53</v>
      </c>
      <c r="N61" s="62"/>
      <c r="O61" s="62"/>
      <c r="P61" s="459"/>
      <c r="Q61" s="461"/>
      <c r="R61" s="63"/>
      <c r="S61" s="447"/>
      <c r="T61" s="443"/>
      <c r="U61" s="443"/>
      <c r="V61" s="443"/>
      <c r="W61" s="63"/>
      <c r="X61" s="445"/>
      <c r="Y61" s="445"/>
      <c r="Z61" s="62"/>
      <c r="AA61" s="62"/>
      <c r="AB61" s="62"/>
      <c r="AC61" s="418" t="str">
        <f t="shared" si="0"/>
        <v/>
      </c>
      <c r="AD61" s="422" t="str">
        <f t="shared" si="0"/>
        <v/>
      </c>
    </row>
    <row r="62" spans="1:30" ht="18.75" customHeight="1">
      <c r="A62" s="37"/>
      <c r="B62" s="37"/>
      <c r="C62" s="37"/>
      <c r="D62" s="37"/>
      <c r="E62" s="37"/>
      <c r="F62" s="37"/>
      <c r="G62" s="37"/>
      <c r="H62" s="37"/>
      <c r="I62" s="37"/>
      <c r="J62" s="37"/>
      <c r="K62" s="37"/>
      <c r="M62" s="53">
        <v>54</v>
      </c>
      <c r="N62" s="62"/>
      <c r="O62" s="62"/>
      <c r="P62" s="459"/>
      <c r="Q62" s="461"/>
      <c r="R62" s="63"/>
      <c r="S62" s="447"/>
      <c r="T62" s="443"/>
      <c r="U62" s="443"/>
      <c r="V62" s="443"/>
      <c r="W62" s="62"/>
      <c r="X62" s="275"/>
      <c r="Y62" s="275"/>
      <c r="Z62" s="62"/>
      <c r="AA62" s="62"/>
      <c r="AB62" s="62"/>
      <c r="AC62" s="418" t="str">
        <f t="shared" si="0"/>
        <v/>
      </c>
      <c r="AD62" s="422" t="str">
        <f t="shared" si="0"/>
        <v/>
      </c>
    </row>
    <row r="63" spans="1:30" ht="18.75" customHeight="1">
      <c r="A63" s="37"/>
      <c r="B63" s="37"/>
      <c r="C63" s="37"/>
      <c r="D63" s="37"/>
      <c r="E63" s="37"/>
      <c r="F63" s="37"/>
      <c r="G63" s="37"/>
      <c r="H63" s="37"/>
      <c r="I63" s="37"/>
      <c r="J63" s="37"/>
      <c r="K63" s="37"/>
      <c r="M63" s="53">
        <v>55</v>
      </c>
      <c r="N63" s="62"/>
      <c r="O63" s="62"/>
      <c r="P63" s="459"/>
      <c r="Q63" s="461"/>
      <c r="R63" s="63"/>
      <c r="S63" s="447"/>
      <c r="T63" s="443"/>
      <c r="U63" s="443"/>
      <c r="V63" s="443"/>
      <c r="W63" s="62"/>
      <c r="X63" s="275"/>
      <c r="Y63" s="275"/>
      <c r="Z63" s="62"/>
      <c r="AA63" s="62"/>
      <c r="AB63" s="62"/>
      <c r="AC63" s="418" t="str">
        <f t="shared" si="0"/>
        <v/>
      </c>
      <c r="AD63" s="422" t="str">
        <f t="shared" si="0"/>
        <v/>
      </c>
    </row>
    <row r="64" spans="1:30" ht="18.75" customHeight="1">
      <c r="A64" s="37"/>
      <c r="B64" s="37"/>
      <c r="C64" s="37"/>
      <c r="D64" s="37"/>
      <c r="E64" s="37"/>
      <c r="F64" s="37"/>
      <c r="G64" s="37"/>
      <c r="H64" s="37"/>
      <c r="I64" s="37"/>
      <c r="J64" s="37"/>
      <c r="K64" s="37"/>
      <c r="M64" s="53">
        <v>56</v>
      </c>
      <c r="N64" s="62"/>
      <c r="O64" s="62"/>
      <c r="P64" s="459"/>
      <c r="Q64" s="461"/>
      <c r="R64" s="63"/>
      <c r="S64" s="447"/>
      <c r="T64" s="443"/>
      <c r="U64" s="443"/>
      <c r="V64" s="443"/>
      <c r="W64" s="62"/>
      <c r="X64" s="275"/>
      <c r="Y64" s="275"/>
      <c r="Z64" s="62"/>
      <c r="AA64" s="62"/>
      <c r="AB64" s="62"/>
      <c r="AC64" s="418" t="str">
        <f t="shared" si="0"/>
        <v/>
      </c>
      <c r="AD64" s="422" t="str">
        <f t="shared" si="0"/>
        <v/>
      </c>
    </row>
    <row r="65" spans="1:30" ht="18.75" customHeight="1">
      <c r="A65" s="37"/>
      <c r="B65" s="37"/>
      <c r="C65" s="37"/>
      <c r="D65" s="37"/>
      <c r="E65" s="37"/>
      <c r="F65" s="37"/>
      <c r="G65" s="37"/>
      <c r="H65" s="37"/>
      <c r="I65" s="37"/>
      <c r="J65" s="37"/>
      <c r="K65" s="37"/>
      <c r="M65" s="53">
        <v>57</v>
      </c>
      <c r="N65" s="62"/>
      <c r="O65" s="62"/>
      <c r="P65" s="459"/>
      <c r="Q65" s="461"/>
      <c r="R65" s="63"/>
      <c r="S65" s="447"/>
      <c r="T65" s="443"/>
      <c r="U65" s="443"/>
      <c r="V65" s="443"/>
      <c r="W65" s="62"/>
      <c r="X65" s="275"/>
      <c r="Y65" s="275"/>
      <c r="Z65" s="62"/>
      <c r="AA65" s="62"/>
      <c r="AB65" s="62"/>
      <c r="AC65" s="418" t="str">
        <f t="shared" si="0"/>
        <v/>
      </c>
      <c r="AD65" s="422" t="str">
        <f t="shared" si="0"/>
        <v/>
      </c>
    </row>
    <row r="66" spans="1:30" ht="18.75" customHeight="1">
      <c r="A66" s="37"/>
      <c r="B66" s="37"/>
      <c r="C66" s="37"/>
      <c r="D66" s="37"/>
      <c r="E66" s="37"/>
      <c r="F66" s="37"/>
      <c r="G66" s="37"/>
      <c r="H66" s="37"/>
      <c r="I66" s="37"/>
      <c r="J66" s="37"/>
      <c r="K66" s="37"/>
      <c r="M66" s="53">
        <v>58</v>
      </c>
      <c r="N66" s="62"/>
      <c r="O66" s="62"/>
      <c r="P66" s="459"/>
      <c r="Q66" s="461"/>
      <c r="R66" s="63"/>
      <c r="S66" s="447"/>
      <c r="T66" s="443"/>
      <c r="U66" s="443"/>
      <c r="V66" s="443"/>
      <c r="W66" s="62"/>
      <c r="X66" s="275"/>
      <c r="Y66" s="275"/>
      <c r="Z66" s="62"/>
      <c r="AA66" s="62"/>
      <c r="AB66" s="62"/>
      <c r="AC66" s="418" t="str">
        <f t="shared" si="0"/>
        <v/>
      </c>
      <c r="AD66" s="422" t="str">
        <f t="shared" si="0"/>
        <v/>
      </c>
    </row>
    <row r="67" spans="1:30" ht="18.75" customHeight="1">
      <c r="A67" s="37"/>
      <c r="B67" s="37"/>
      <c r="C67" s="37"/>
      <c r="D67" s="37"/>
      <c r="E67" s="37"/>
      <c r="F67" s="37"/>
      <c r="G67" s="37"/>
      <c r="H67" s="37"/>
      <c r="I67" s="37"/>
      <c r="J67" s="37"/>
      <c r="K67" s="37"/>
      <c r="M67" s="53">
        <v>59</v>
      </c>
      <c r="N67" s="62"/>
      <c r="O67" s="62"/>
      <c r="P67" s="459"/>
      <c r="Q67" s="461"/>
      <c r="R67" s="63"/>
      <c r="S67" s="447"/>
      <c r="T67" s="443"/>
      <c r="U67" s="443"/>
      <c r="V67" s="443"/>
      <c r="W67" s="62"/>
      <c r="X67" s="275"/>
      <c r="Y67" s="275"/>
      <c r="Z67" s="62"/>
      <c r="AA67" s="62"/>
      <c r="AB67" s="62"/>
      <c r="AC67" s="418" t="str">
        <f t="shared" si="0"/>
        <v/>
      </c>
      <c r="AD67" s="422" t="str">
        <f t="shared" si="0"/>
        <v/>
      </c>
    </row>
    <row r="68" spans="1:30" ht="18.75" customHeight="1">
      <c r="A68" s="37"/>
      <c r="B68" s="37"/>
      <c r="C68" s="37"/>
      <c r="D68" s="37"/>
      <c r="E68" s="37"/>
      <c r="F68" s="37"/>
      <c r="G68" s="37"/>
      <c r="H68" s="37"/>
      <c r="I68" s="37"/>
      <c r="J68" s="37"/>
      <c r="K68" s="37"/>
      <c r="M68" s="53">
        <v>60</v>
      </c>
      <c r="N68" s="62"/>
      <c r="O68" s="62"/>
      <c r="P68" s="459"/>
      <c r="Q68" s="461"/>
      <c r="R68" s="63"/>
      <c r="S68" s="447"/>
      <c r="T68" s="443"/>
      <c r="U68" s="443"/>
      <c r="V68" s="443"/>
      <c r="W68" s="62"/>
      <c r="X68" s="275"/>
      <c r="Y68" s="275"/>
      <c r="Z68" s="62"/>
      <c r="AA68" s="62"/>
      <c r="AB68" s="62"/>
      <c r="AC68" s="418" t="str">
        <f t="shared" si="0"/>
        <v/>
      </c>
      <c r="AD68" s="422" t="str">
        <f t="shared" si="0"/>
        <v/>
      </c>
    </row>
    <row r="69" spans="1:30" ht="18.75" customHeight="1">
      <c r="A69" s="37"/>
      <c r="B69" s="37"/>
      <c r="C69" s="37"/>
      <c r="D69" s="37"/>
      <c r="E69" s="37"/>
      <c r="F69" s="37"/>
      <c r="G69" s="37"/>
      <c r="H69" s="37"/>
      <c r="I69" s="37"/>
      <c r="J69" s="37"/>
      <c r="K69" s="37"/>
      <c r="M69" s="53">
        <v>61</v>
      </c>
      <c r="N69" s="62"/>
      <c r="O69" s="62"/>
      <c r="P69" s="459"/>
      <c r="Q69" s="461"/>
      <c r="R69" s="63"/>
      <c r="S69" s="447"/>
      <c r="T69" s="443"/>
      <c r="U69" s="443"/>
      <c r="V69" s="443"/>
      <c r="W69" s="62"/>
      <c r="X69" s="275"/>
      <c r="Y69" s="275"/>
      <c r="Z69" s="62"/>
      <c r="AA69" s="62"/>
      <c r="AB69" s="62"/>
      <c r="AC69" s="418" t="str">
        <f t="shared" si="0"/>
        <v/>
      </c>
      <c r="AD69" s="422" t="str">
        <f t="shared" si="0"/>
        <v/>
      </c>
    </row>
    <row r="70" spans="1:30" ht="18.75" customHeight="1">
      <c r="A70" s="37"/>
      <c r="B70" s="37"/>
      <c r="C70" s="37"/>
      <c r="D70" s="37"/>
      <c r="E70" s="37"/>
      <c r="F70" s="37"/>
      <c r="G70" s="37"/>
      <c r="H70" s="37"/>
      <c r="I70" s="37"/>
      <c r="J70" s="37"/>
      <c r="K70" s="37"/>
      <c r="M70" s="53">
        <v>62</v>
      </c>
      <c r="N70" s="62"/>
      <c r="O70" s="62"/>
      <c r="P70" s="459"/>
      <c r="Q70" s="461"/>
      <c r="R70" s="63"/>
      <c r="S70" s="447"/>
      <c r="T70" s="443"/>
      <c r="U70" s="443"/>
      <c r="V70" s="443"/>
      <c r="W70" s="62"/>
      <c r="X70" s="275"/>
      <c r="Y70" s="275"/>
      <c r="Z70" s="62"/>
      <c r="AA70" s="62"/>
      <c r="AB70" s="62"/>
      <c r="AC70" s="418" t="str">
        <f t="shared" si="0"/>
        <v/>
      </c>
      <c r="AD70" s="422" t="str">
        <f t="shared" si="0"/>
        <v/>
      </c>
    </row>
    <row r="71" spans="1:30" ht="18.75" customHeight="1">
      <c r="A71" s="37"/>
      <c r="B71" s="37"/>
      <c r="C71" s="37"/>
      <c r="D71" s="37"/>
      <c r="E71" s="37"/>
      <c r="F71" s="37"/>
      <c r="G71" s="37"/>
      <c r="H71" s="37"/>
      <c r="I71" s="37"/>
      <c r="J71" s="37"/>
      <c r="K71" s="37"/>
      <c r="M71" s="53">
        <v>63</v>
      </c>
      <c r="N71" s="62"/>
      <c r="O71" s="62"/>
      <c r="P71" s="459"/>
      <c r="Q71" s="461"/>
      <c r="R71" s="63"/>
      <c r="S71" s="447"/>
      <c r="T71" s="443"/>
      <c r="U71" s="443"/>
      <c r="V71" s="443"/>
      <c r="W71" s="62"/>
      <c r="X71" s="275"/>
      <c r="Y71" s="275"/>
      <c r="Z71" s="62"/>
      <c r="AA71" s="62"/>
      <c r="AB71" s="62"/>
      <c r="AC71" s="418" t="str">
        <f t="shared" si="0"/>
        <v/>
      </c>
      <c r="AD71" s="422" t="str">
        <f t="shared" si="0"/>
        <v/>
      </c>
    </row>
    <row r="72" spans="1:30" ht="18.75" customHeight="1">
      <c r="A72" s="37"/>
      <c r="B72" s="37"/>
      <c r="C72" s="37"/>
      <c r="D72" s="37"/>
      <c r="E72" s="37"/>
      <c r="F72" s="37"/>
      <c r="G72" s="37"/>
      <c r="H72" s="37"/>
      <c r="I72" s="37"/>
      <c r="J72" s="37"/>
      <c r="K72" s="37"/>
      <c r="M72" s="53">
        <v>64</v>
      </c>
      <c r="N72" s="62"/>
      <c r="O72" s="62"/>
      <c r="P72" s="459"/>
      <c r="Q72" s="461"/>
      <c r="R72" s="63"/>
      <c r="S72" s="447"/>
      <c r="T72" s="443"/>
      <c r="U72" s="443"/>
      <c r="V72" s="443"/>
      <c r="W72" s="62"/>
      <c r="X72" s="275"/>
      <c r="Y72" s="275"/>
      <c r="Z72" s="62"/>
      <c r="AA72" s="62"/>
      <c r="AB72" s="62"/>
      <c r="AC72" s="418" t="str">
        <f t="shared" si="0"/>
        <v/>
      </c>
      <c r="AD72" s="422" t="str">
        <f t="shared" si="0"/>
        <v/>
      </c>
    </row>
    <row r="73" spans="1:30" ht="18.75" customHeight="1">
      <c r="A73" s="37"/>
      <c r="B73" s="37"/>
      <c r="C73" s="37"/>
      <c r="D73" s="37"/>
      <c r="E73" s="37"/>
      <c r="F73" s="37"/>
      <c r="G73" s="37"/>
      <c r="H73" s="37"/>
      <c r="I73" s="37"/>
      <c r="J73" s="37"/>
      <c r="K73" s="37"/>
      <c r="M73" s="53">
        <v>65</v>
      </c>
      <c r="N73" s="62"/>
      <c r="O73" s="62"/>
      <c r="P73" s="459"/>
      <c r="Q73" s="461"/>
      <c r="R73" s="63"/>
      <c r="S73" s="447"/>
      <c r="T73" s="443"/>
      <c r="U73" s="443"/>
      <c r="V73" s="443"/>
      <c r="W73" s="62"/>
      <c r="X73" s="275"/>
      <c r="Y73" s="275"/>
      <c r="Z73" s="62"/>
      <c r="AA73" s="62"/>
      <c r="AB73" s="62"/>
      <c r="AC73" s="418" t="str">
        <f t="shared" si="0"/>
        <v/>
      </c>
      <c r="AD73" s="422" t="str">
        <f t="shared" si="0"/>
        <v/>
      </c>
    </row>
    <row r="74" spans="1:30" ht="18.75" customHeight="1">
      <c r="A74" s="37"/>
      <c r="B74" s="37"/>
      <c r="C74" s="37"/>
      <c r="D74" s="37"/>
      <c r="E74" s="37"/>
      <c r="F74" s="37"/>
      <c r="G74" s="37"/>
      <c r="H74" s="37"/>
      <c r="I74" s="37"/>
      <c r="J74" s="37"/>
      <c r="K74" s="37"/>
      <c r="M74" s="53">
        <v>66</v>
      </c>
      <c r="N74" s="62"/>
      <c r="O74" s="62"/>
      <c r="P74" s="459"/>
      <c r="Q74" s="461"/>
      <c r="R74" s="63"/>
      <c r="S74" s="447"/>
      <c r="T74" s="443"/>
      <c r="U74" s="443"/>
      <c r="V74" s="443"/>
      <c r="W74" s="62"/>
      <c r="X74" s="275"/>
      <c r="Y74" s="275"/>
      <c r="Z74" s="62"/>
      <c r="AA74" s="62"/>
      <c r="AB74" s="62"/>
      <c r="AC74" s="418" t="str">
        <f t="shared" ref="AC74:AD89" si="1">IF(AA74="","",IF(OR(AA74="1",AA74="１"),"右　",IF(OR(AA74="2",AA74="２"),"　左","両")))</f>
        <v/>
      </c>
      <c r="AD74" s="422" t="str">
        <f t="shared" si="1"/>
        <v/>
      </c>
    </row>
    <row r="75" spans="1:30" ht="18.75" customHeight="1">
      <c r="A75" s="37"/>
      <c r="B75" s="37"/>
      <c r="C75" s="37"/>
      <c r="D75" s="37"/>
      <c r="E75" s="37"/>
      <c r="F75" s="37"/>
      <c r="G75" s="37"/>
      <c r="H75" s="37"/>
      <c r="I75" s="37"/>
      <c r="J75" s="37"/>
      <c r="K75" s="37"/>
      <c r="M75" s="53">
        <v>67</v>
      </c>
      <c r="N75" s="62"/>
      <c r="O75" s="62"/>
      <c r="P75" s="459"/>
      <c r="Q75" s="461"/>
      <c r="R75" s="63"/>
      <c r="S75" s="447"/>
      <c r="T75" s="443"/>
      <c r="U75" s="443"/>
      <c r="V75" s="443"/>
      <c r="W75" s="62"/>
      <c r="X75" s="275"/>
      <c r="Y75" s="275"/>
      <c r="Z75" s="62"/>
      <c r="AA75" s="62"/>
      <c r="AB75" s="62"/>
      <c r="AC75" s="418" t="str">
        <f t="shared" si="1"/>
        <v/>
      </c>
      <c r="AD75" s="422" t="str">
        <f t="shared" si="1"/>
        <v/>
      </c>
    </row>
    <row r="76" spans="1:30" ht="18.75" customHeight="1">
      <c r="A76" s="37"/>
      <c r="B76" s="37"/>
      <c r="C76" s="37"/>
      <c r="D76" s="37"/>
      <c r="E76" s="37"/>
      <c r="F76" s="37"/>
      <c r="G76" s="37"/>
      <c r="H76" s="37"/>
      <c r="I76" s="37"/>
      <c r="J76" s="37"/>
      <c r="K76" s="37"/>
      <c r="M76" s="53">
        <v>68</v>
      </c>
      <c r="N76" s="62"/>
      <c r="O76" s="62"/>
      <c r="P76" s="459"/>
      <c r="Q76" s="461"/>
      <c r="R76" s="63"/>
      <c r="S76" s="447"/>
      <c r="T76" s="443"/>
      <c r="U76" s="443"/>
      <c r="V76" s="443"/>
      <c r="W76" s="62"/>
      <c r="X76" s="275"/>
      <c r="Y76" s="275"/>
      <c r="Z76" s="62"/>
      <c r="AA76" s="62"/>
      <c r="AB76" s="62"/>
      <c r="AC76" s="418" t="str">
        <f t="shared" si="1"/>
        <v/>
      </c>
      <c r="AD76" s="422" t="str">
        <f t="shared" si="1"/>
        <v/>
      </c>
    </row>
    <row r="77" spans="1:30" ht="18.75" customHeight="1">
      <c r="A77" s="37"/>
      <c r="B77" s="37"/>
      <c r="C77" s="37"/>
      <c r="D77" s="37"/>
      <c r="E77" s="37"/>
      <c r="F77" s="37"/>
      <c r="G77" s="37"/>
      <c r="H77" s="37"/>
      <c r="I77" s="37"/>
      <c r="J77" s="37"/>
      <c r="K77" s="37"/>
      <c r="M77" s="53">
        <v>69</v>
      </c>
      <c r="N77" s="62"/>
      <c r="O77" s="62"/>
      <c r="P77" s="459"/>
      <c r="Q77" s="461"/>
      <c r="R77" s="63"/>
      <c r="S77" s="447"/>
      <c r="T77" s="443"/>
      <c r="U77" s="443"/>
      <c r="V77" s="443"/>
      <c r="W77" s="62"/>
      <c r="X77" s="275"/>
      <c r="Y77" s="275"/>
      <c r="Z77" s="62"/>
      <c r="AA77" s="62"/>
      <c r="AB77" s="62"/>
      <c r="AC77" s="418" t="str">
        <f t="shared" si="1"/>
        <v/>
      </c>
      <c r="AD77" s="422" t="str">
        <f t="shared" si="1"/>
        <v/>
      </c>
    </row>
    <row r="78" spans="1:30" ht="18.75" customHeight="1">
      <c r="A78" s="37"/>
      <c r="B78" s="37"/>
      <c r="C78" s="37"/>
      <c r="D78" s="37"/>
      <c r="E78" s="37"/>
      <c r="F78" s="37"/>
      <c r="G78" s="37"/>
      <c r="H78" s="37"/>
      <c r="I78" s="37"/>
      <c r="J78" s="37"/>
      <c r="K78" s="37"/>
      <c r="M78" s="53">
        <v>70</v>
      </c>
      <c r="N78" s="62"/>
      <c r="O78" s="62"/>
      <c r="P78" s="459"/>
      <c r="Q78" s="461"/>
      <c r="R78" s="63"/>
      <c r="S78" s="447"/>
      <c r="T78" s="443"/>
      <c r="U78" s="443"/>
      <c r="V78" s="443"/>
      <c r="W78" s="62"/>
      <c r="X78" s="275"/>
      <c r="Y78" s="275"/>
      <c r="Z78" s="62"/>
      <c r="AA78" s="62"/>
      <c r="AB78" s="62"/>
      <c r="AC78" s="418" t="str">
        <f t="shared" si="1"/>
        <v/>
      </c>
      <c r="AD78" s="422" t="str">
        <f t="shared" si="1"/>
        <v/>
      </c>
    </row>
    <row r="79" spans="1:30" ht="18.75" customHeight="1">
      <c r="A79" s="37"/>
      <c r="B79" s="37"/>
      <c r="C79" s="37"/>
      <c r="D79" s="37"/>
      <c r="E79" s="37"/>
      <c r="F79" s="37"/>
      <c r="G79" s="37"/>
      <c r="H79" s="37"/>
      <c r="I79" s="37"/>
      <c r="J79" s="37"/>
      <c r="K79" s="37"/>
      <c r="M79" s="53">
        <v>71</v>
      </c>
      <c r="N79" s="62"/>
      <c r="O79" s="62"/>
      <c r="P79" s="459"/>
      <c r="Q79" s="461"/>
      <c r="R79" s="63"/>
      <c r="S79" s="447"/>
      <c r="T79" s="443"/>
      <c r="U79" s="443"/>
      <c r="V79" s="443"/>
      <c r="W79" s="62"/>
      <c r="X79" s="275"/>
      <c r="Y79" s="275"/>
      <c r="Z79" s="62"/>
      <c r="AA79" s="62"/>
      <c r="AB79" s="62"/>
      <c r="AC79" s="418" t="str">
        <f t="shared" si="1"/>
        <v/>
      </c>
      <c r="AD79" s="422" t="str">
        <f t="shared" si="1"/>
        <v/>
      </c>
    </row>
    <row r="80" spans="1:30" ht="18.75" customHeight="1">
      <c r="A80" s="37"/>
      <c r="B80" s="37"/>
      <c r="C80" s="37"/>
      <c r="D80" s="37"/>
      <c r="E80" s="37"/>
      <c r="F80" s="37"/>
      <c r="G80" s="37"/>
      <c r="H80" s="37"/>
      <c r="I80" s="37"/>
      <c r="J80" s="37"/>
      <c r="K80" s="37"/>
      <c r="M80" s="53">
        <v>72</v>
      </c>
      <c r="N80" s="62"/>
      <c r="O80" s="62"/>
      <c r="P80" s="459"/>
      <c r="Q80" s="461"/>
      <c r="R80" s="63"/>
      <c r="S80" s="447"/>
      <c r="T80" s="443"/>
      <c r="U80" s="443"/>
      <c r="V80" s="443"/>
      <c r="W80" s="62"/>
      <c r="X80" s="275"/>
      <c r="Y80" s="275"/>
      <c r="Z80" s="62"/>
      <c r="AA80" s="62"/>
      <c r="AB80" s="62"/>
      <c r="AC80" s="418" t="str">
        <f t="shared" si="1"/>
        <v/>
      </c>
      <c r="AD80" s="422" t="str">
        <f t="shared" si="1"/>
        <v/>
      </c>
    </row>
    <row r="81" spans="1:30" ht="18.75" customHeight="1">
      <c r="A81" s="37"/>
      <c r="B81" s="37"/>
      <c r="C81" s="37"/>
      <c r="D81" s="37"/>
      <c r="E81" s="37"/>
      <c r="F81" s="37"/>
      <c r="G81" s="37"/>
      <c r="H81" s="37"/>
      <c r="I81" s="37"/>
      <c r="J81" s="37"/>
      <c r="K81" s="37"/>
      <c r="M81" s="53">
        <v>73</v>
      </c>
      <c r="N81" s="62"/>
      <c r="O81" s="62"/>
      <c r="P81" s="459"/>
      <c r="Q81" s="461"/>
      <c r="R81" s="63"/>
      <c r="S81" s="447"/>
      <c r="T81" s="443"/>
      <c r="U81" s="443"/>
      <c r="V81" s="443"/>
      <c r="W81" s="62"/>
      <c r="X81" s="275"/>
      <c r="Y81" s="275"/>
      <c r="Z81" s="62"/>
      <c r="AA81" s="62"/>
      <c r="AB81" s="62"/>
      <c r="AC81" s="418" t="str">
        <f t="shared" si="1"/>
        <v/>
      </c>
      <c r="AD81" s="422" t="str">
        <f t="shared" si="1"/>
        <v/>
      </c>
    </row>
    <row r="82" spans="1:30" ht="18.75" customHeight="1">
      <c r="A82" s="37"/>
      <c r="B82" s="37"/>
      <c r="C82" s="37"/>
      <c r="D82" s="37"/>
      <c r="E82" s="37"/>
      <c r="F82" s="37"/>
      <c r="G82" s="37"/>
      <c r="H82" s="37"/>
      <c r="I82" s="37"/>
      <c r="J82" s="37"/>
      <c r="K82" s="37"/>
      <c r="M82" s="53">
        <v>74</v>
      </c>
      <c r="N82" s="62"/>
      <c r="O82" s="62"/>
      <c r="P82" s="459"/>
      <c r="Q82" s="461"/>
      <c r="R82" s="63"/>
      <c r="S82" s="447"/>
      <c r="T82" s="443"/>
      <c r="U82" s="443"/>
      <c r="V82" s="443"/>
      <c r="W82" s="62"/>
      <c r="X82" s="275"/>
      <c r="Y82" s="275"/>
      <c r="Z82" s="62"/>
      <c r="AA82" s="62"/>
      <c r="AB82" s="62"/>
      <c r="AC82" s="418" t="str">
        <f t="shared" si="1"/>
        <v/>
      </c>
      <c r="AD82" s="422" t="str">
        <f t="shared" si="1"/>
        <v/>
      </c>
    </row>
    <row r="83" spans="1:30" ht="18.75" customHeight="1">
      <c r="A83" s="37"/>
      <c r="B83" s="37"/>
      <c r="C83" s="37"/>
      <c r="D83" s="37"/>
      <c r="E83" s="37"/>
      <c r="F83" s="37"/>
      <c r="G83" s="37"/>
      <c r="H83" s="37"/>
      <c r="I83" s="37"/>
      <c r="J83" s="37"/>
      <c r="K83" s="37"/>
      <c r="M83" s="53">
        <v>75</v>
      </c>
      <c r="N83" s="62"/>
      <c r="O83" s="62"/>
      <c r="P83" s="459"/>
      <c r="Q83" s="461"/>
      <c r="R83" s="63"/>
      <c r="S83" s="447"/>
      <c r="T83" s="443"/>
      <c r="U83" s="443"/>
      <c r="V83" s="443"/>
      <c r="W83" s="62"/>
      <c r="X83" s="275"/>
      <c r="Y83" s="275"/>
      <c r="Z83" s="62"/>
      <c r="AA83" s="62"/>
      <c r="AB83" s="62"/>
      <c r="AC83" s="418" t="str">
        <f t="shared" si="1"/>
        <v/>
      </c>
      <c r="AD83" s="422" t="str">
        <f t="shared" si="1"/>
        <v/>
      </c>
    </row>
    <row r="84" spans="1:30" ht="18.75" customHeight="1">
      <c r="A84" s="37"/>
      <c r="B84" s="37"/>
      <c r="C84" s="37"/>
      <c r="D84" s="37"/>
      <c r="E84" s="37"/>
      <c r="F84" s="37"/>
      <c r="G84" s="37"/>
      <c r="H84" s="37"/>
      <c r="I84" s="37"/>
      <c r="J84" s="37"/>
      <c r="K84" s="37"/>
      <c r="M84" s="53">
        <v>76</v>
      </c>
      <c r="N84" s="62"/>
      <c r="O84" s="62"/>
      <c r="P84" s="459"/>
      <c r="Q84" s="461"/>
      <c r="R84" s="63"/>
      <c r="S84" s="447"/>
      <c r="T84" s="443"/>
      <c r="U84" s="443"/>
      <c r="V84" s="443"/>
      <c r="W84" s="62"/>
      <c r="X84" s="275"/>
      <c r="Y84" s="275"/>
      <c r="Z84" s="62"/>
      <c r="AA84" s="62"/>
      <c r="AB84" s="62"/>
      <c r="AC84" s="418" t="str">
        <f t="shared" si="1"/>
        <v/>
      </c>
      <c r="AD84" s="422" t="str">
        <f t="shared" si="1"/>
        <v/>
      </c>
    </row>
    <row r="85" spans="1:30" ht="18.75" customHeight="1">
      <c r="A85" s="37"/>
      <c r="B85" s="37"/>
      <c r="C85" s="37"/>
      <c r="D85" s="37"/>
      <c r="E85" s="37"/>
      <c r="F85" s="37"/>
      <c r="G85" s="37"/>
      <c r="H85" s="37"/>
      <c r="I85" s="37"/>
      <c r="J85" s="37"/>
      <c r="K85" s="37"/>
      <c r="M85" s="53">
        <v>77</v>
      </c>
      <c r="N85" s="62"/>
      <c r="O85" s="62"/>
      <c r="P85" s="459"/>
      <c r="Q85" s="461"/>
      <c r="R85" s="63"/>
      <c r="S85" s="447"/>
      <c r="T85" s="443"/>
      <c r="U85" s="443"/>
      <c r="V85" s="443"/>
      <c r="W85" s="62"/>
      <c r="X85" s="275"/>
      <c r="Y85" s="275"/>
      <c r="Z85" s="62"/>
      <c r="AA85" s="62"/>
      <c r="AB85" s="62"/>
      <c r="AC85" s="418" t="str">
        <f t="shared" si="1"/>
        <v/>
      </c>
      <c r="AD85" s="422" t="str">
        <f t="shared" si="1"/>
        <v/>
      </c>
    </row>
    <row r="86" spans="1:30" ht="18.75" customHeight="1">
      <c r="A86" s="37"/>
      <c r="B86" s="37"/>
      <c r="C86" s="37"/>
      <c r="D86" s="37"/>
      <c r="E86" s="37"/>
      <c r="F86" s="37"/>
      <c r="G86" s="37"/>
      <c r="H86" s="37"/>
      <c r="I86" s="37"/>
      <c r="J86" s="37"/>
      <c r="K86" s="37"/>
      <c r="M86" s="53">
        <v>78</v>
      </c>
      <c r="N86" s="62"/>
      <c r="O86" s="62"/>
      <c r="P86" s="459"/>
      <c r="Q86" s="461"/>
      <c r="R86" s="63"/>
      <c r="S86" s="447"/>
      <c r="T86" s="443"/>
      <c r="U86" s="443"/>
      <c r="V86" s="443"/>
      <c r="W86" s="62"/>
      <c r="X86" s="275"/>
      <c r="Y86" s="275"/>
      <c r="Z86" s="62"/>
      <c r="AA86" s="62"/>
      <c r="AB86" s="62"/>
      <c r="AC86" s="418" t="str">
        <f t="shared" si="1"/>
        <v/>
      </c>
      <c r="AD86" s="422" t="str">
        <f t="shared" si="1"/>
        <v/>
      </c>
    </row>
    <row r="87" spans="1:30" ht="18.75" customHeight="1">
      <c r="A87" s="37"/>
      <c r="B87" s="37"/>
      <c r="C87" s="37"/>
      <c r="D87" s="37"/>
      <c r="E87" s="37"/>
      <c r="F87" s="37"/>
      <c r="G87" s="37"/>
      <c r="H87" s="37"/>
      <c r="I87" s="37"/>
      <c r="J87" s="37"/>
      <c r="K87" s="37"/>
      <c r="M87" s="53">
        <v>79</v>
      </c>
      <c r="N87" s="62"/>
      <c r="O87" s="62"/>
      <c r="P87" s="459"/>
      <c r="Q87" s="461"/>
      <c r="R87" s="63"/>
      <c r="S87" s="447"/>
      <c r="T87" s="443"/>
      <c r="U87" s="443"/>
      <c r="V87" s="443"/>
      <c r="W87" s="62"/>
      <c r="X87" s="275"/>
      <c r="Y87" s="275"/>
      <c r="Z87" s="62"/>
      <c r="AA87" s="62"/>
      <c r="AB87" s="62"/>
      <c r="AC87" s="418" t="str">
        <f t="shared" si="1"/>
        <v/>
      </c>
      <c r="AD87" s="422" t="str">
        <f t="shared" si="1"/>
        <v/>
      </c>
    </row>
    <row r="88" spans="1:30" ht="18.75" customHeight="1">
      <c r="A88" s="37"/>
      <c r="B88" s="37"/>
      <c r="C88" s="37"/>
      <c r="D88" s="37"/>
      <c r="E88" s="37"/>
      <c r="F88" s="37"/>
      <c r="G88" s="37"/>
      <c r="H88" s="37"/>
      <c r="I88" s="37"/>
      <c r="J88" s="37"/>
      <c r="K88" s="37"/>
      <c r="M88" s="53">
        <v>80</v>
      </c>
      <c r="N88" s="62"/>
      <c r="O88" s="62"/>
      <c r="P88" s="459"/>
      <c r="Q88" s="461"/>
      <c r="R88" s="63"/>
      <c r="S88" s="447"/>
      <c r="T88" s="443"/>
      <c r="U88" s="443"/>
      <c r="V88" s="443"/>
      <c r="W88" s="62"/>
      <c r="X88" s="275"/>
      <c r="Y88" s="275"/>
      <c r="Z88" s="62"/>
      <c r="AA88" s="62"/>
      <c r="AB88" s="62"/>
      <c r="AC88" s="418" t="str">
        <f t="shared" si="1"/>
        <v/>
      </c>
      <c r="AD88" s="422" t="str">
        <f t="shared" si="1"/>
        <v/>
      </c>
    </row>
    <row r="89" spans="1:30" ht="18.75" customHeight="1">
      <c r="A89" s="37"/>
      <c r="B89" s="37"/>
      <c r="C89" s="37"/>
      <c r="D89" s="37"/>
      <c r="E89" s="37"/>
      <c r="F89" s="37"/>
      <c r="G89" s="37"/>
      <c r="H89" s="37"/>
      <c r="I89" s="37"/>
      <c r="J89" s="37"/>
      <c r="K89" s="37"/>
      <c r="M89" s="53">
        <v>81</v>
      </c>
      <c r="N89" s="62"/>
      <c r="O89" s="62"/>
      <c r="P89" s="459"/>
      <c r="Q89" s="461"/>
      <c r="R89" s="63"/>
      <c r="S89" s="447"/>
      <c r="T89" s="443"/>
      <c r="U89" s="443"/>
      <c r="V89" s="443"/>
      <c r="W89" s="62"/>
      <c r="X89" s="275"/>
      <c r="Y89" s="275"/>
      <c r="Z89" s="62"/>
      <c r="AA89" s="62"/>
      <c r="AB89" s="62"/>
      <c r="AC89" s="418" t="str">
        <f t="shared" si="1"/>
        <v/>
      </c>
      <c r="AD89" s="422" t="str">
        <f t="shared" si="1"/>
        <v/>
      </c>
    </row>
    <row r="90" spans="1:30" ht="18.75" customHeight="1">
      <c r="A90" s="37"/>
      <c r="B90" s="37"/>
      <c r="C90" s="37"/>
      <c r="D90" s="37"/>
      <c r="E90" s="37"/>
      <c r="F90" s="37"/>
      <c r="G90" s="37"/>
      <c r="H90" s="37"/>
      <c r="I90" s="37"/>
      <c r="J90" s="37"/>
      <c r="K90" s="37"/>
      <c r="M90" s="53">
        <v>82</v>
      </c>
      <c r="N90" s="62"/>
      <c r="O90" s="62"/>
      <c r="P90" s="459"/>
      <c r="Q90" s="461"/>
      <c r="R90" s="63"/>
      <c r="S90" s="447"/>
      <c r="T90" s="443"/>
      <c r="U90" s="443"/>
      <c r="V90" s="443"/>
      <c r="W90" s="62"/>
      <c r="X90" s="275"/>
      <c r="Y90" s="275"/>
      <c r="Z90" s="62"/>
      <c r="AA90" s="62"/>
      <c r="AB90" s="62"/>
      <c r="AC90" s="418" t="str">
        <f t="shared" ref="AC90:AD105" si="2">IF(AA90="","",IF(OR(AA90="1",AA90="１"),"右　",IF(OR(AA90="2",AA90="２"),"　左","両")))</f>
        <v/>
      </c>
      <c r="AD90" s="422" t="str">
        <f t="shared" si="2"/>
        <v/>
      </c>
    </row>
    <row r="91" spans="1:30" ht="18.75" customHeight="1">
      <c r="A91" s="37"/>
      <c r="B91" s="37"/>
      <c r="C91" s="37"/>
      <c r="D91" s="37"/>
      <c r="E91" s="37"/>
      <c r="F91" s="37"/>
      <c r="G91" s="37"/>
      <c r="H91" s="37"/>
      <c r="I91" s="37"/>
      <c r="J91" s="37"/>
      <c r="K91" s="37"/>
      <c r="M91" s="53">
        <v>83</v>
      </c>
      <c r="N91" s="62"/>
      <c r="O91" s="62"/>
      <c r="P91" s="459"/>
      <c r="Q91" s="461"/>
      <c r="R91" s="63"/>
      <c r="S91" s="447"/>
      <c r="T91" s="443"/>
      <c r="U91" s="443"/>
      <c r="V91" s="443"/>
      <c r="W91" s="62"/>
      <c r="X91" s="275"/>
      <c r="Y91" s="275"/>
      <c r="Z91" s="62"/>
      <c r="AA91" s="62"/>
      <c r="AB91" s="62"/>
      <c r="AC91" s="418" t="str">
        <f t="shared" si="2"/>
        <v/>
      </c>
      <c r="AD91" s="422" t="str">
        <f t="shared" si="2"/>
        <v/>
      </c>
    </row>
    <row r="92" spans="1:30" ht="18.75" customHeight="1">
      <c r="A92" s="37"/>
      <c r="B92" s="37"/>
      <c r="C92" s="37"/>
      <c r="D92" s="37"/>
      <c r="E92" s="37"/>
      <c r="F92" s="37"/>
      <c r="G92" s="37"/>
      <c r="H92" s="37"/>
      <c r="I92" s="37"/>
      <c r="J92" s="37"/>
      <c r="K92" s="37"/>
      <c r="M92" s="53">
        <v>84</v>
      </c>
      <c r="N92" s="62"/>
      <c r="O92" s="62"/>
      <c r="P92" s="459"/>
      <c r="Q92" s="461"/>
      <c r="R92" s="63"/>
      <c r="S92" s="447"/>
      <c r="T92" s="443"/>
      <c r="U92" s="443"/>
      <c r="V92" s="443"/>
      <c r="W92" s="62"/>
      <c r="X92" s="275"/>
      <c r="Y92" s="275"/>
      <c r="Z92" s="62"/>
      <c r="AA92" s="62"/>
      <c r="AB92" s="62"/>
      <c r="AC92" s="418" t="str">
        <f t="shared" si="2"/>
        <v/>
      </c>
      <c r="AD92" s="422" t="str">
        <f t="shared" si="2"/>
        <v/>
      </c>
    </row>
    <row r="93" spans="1:30" ht="18.75" customHeight="1">
      <c r="A93" s="37"/>
      <c r="B93" s="37"/>
      <c r="C93" s="37"/>
      <c r="D93" s="37"/>
      <c r="E93" s="37"/>
      <c r="F93" s="37"/>
      <c r="G93" s="37"/>
      <c r="H93" s="37"/>
      <c r="I93" s="37"/>
      <c r="J93" s="37"/>
      <c r="K93" s="37"/>
      <c r="M93" s="53">
        <v>85</v>
      </c>
      <c r="N93" s="62"/>
      <c r="O93" s="62"/>
      <c r="P93" s="459"/>
      <c r="Q93" s="461"/>
      <c r="R93" s="63"/>
      <c r="S93" s="447"/>
      <c r="T93" s="443"/>
      <c r="U93" s="443"/>
      <c r="V93" s="443"/>
      <c r="W93" s="62"/>
      <c r="X93" s="275"/>
      <c r="Y93" s="275"/>
      <c r="Z93" s="62"/>
      <c r="AA93" s="62"/>
      <c r="AB93" s="62"/>
      <c r="AC93" s="418" t="str">
        <f t="shared" si="2"/>
        <v/>
      </c>
      <c r="AD93" s="422" t="str">
        <f t="shared" si="2"/>
        <v/>
      </c>
    </row>
    <row r="94" spans="1:30" ht="18.75" customHeight="1">
      <c r="A94" s="37"/>
      <c r="B94" s="37"/>
      <c r="C94" s="37"/>
      <c r="D94" s="37"/>
      <c r="E94" s="37"/>
      <c r="F94" s="37"/>
      <c r="G94" s="37"/>
      <c r="H94" s="37"/>
      <c r="I94" s="37"/>
      <c r="J94" s="37"/>
      <c r="K94" s="37"/>
      <c r="M94" s="53">
        <v>86</v>
      </c>
      <c r="N94" s="62"/>
      <c r="O94" s="62"/>
      <c r="P94" s="459"/>
      <c r="Q94" s="461"/>
      <c r="R94" s="63"/>
      <c r="S94" s="447"/>
      <c r="T94" s="443"/>
      <c r="U94" s="443"/>
      <c r="V94" s="443"/>
      <c r="W94" s="62"/>
      <c r="X94" s="275"/>
      <c r="Y94" s="275"/>
      <c r="Z94" s="62"/>
      <c r="AA94" s="62"/>
      <c r="AB94" s="62"/>
      <c r="AC94" s="418" t="str">
        <f t="shared" si="2"/>
        <v/>
      </c>
      <c r="AD94" s="422" t="str">
        <f t="shared" si="2"/>
        <v/>
      </c>
    </row>
    <row r="95" spans="1:30" ht="18.75" customHeight="1">
      <c r="A95" s="37"/>
      <c r="B95" s="37"/>
      <c r="C95" s="37"/>
      <c r="D95" s="37"/>
      <c r="E95" s="37"/>
      <c r="F95" s="37"/>
      <c r="G95" s="37"/>
      <c r="H95" s="37"/>
      <c r="I95" s="37"/>
      <c r="J95" s="37"/>
      <c r="K95" s="37"/>
      <c r="M95" s="53">
        <v>87</v>
      </c>
      <c r="N95" s="62"/>
      <c r="O95" s="62"/>
      <c r="P95" s="459"/>
      <c r="Q95" s="461"/>
      <c r="R95" s="63"/>
      <c r="S95" s="447"/>
      <c r="T95" s="443"/>
      <c r="U95" s="443"/>
      <c r="V95" s="443"/>
      <c r="W95" s="62"/>
      <c r="X95" s="275"/>
      <c r="Y95" s="275"/>
      <c r="Z95" s="62"/>
      <c r="AA95" s="62"/>
      <c r="AB95" s="62"/>
      <c r="AC95" s="418" t="str">
        <f t="shared" si="2"/>
        <v/>
      </c>
      <c r="AD95" s="422" t="str">
        <f t="shared" si="2"/>
        <v/>
      </c>
    </row>
    <row r="96" spans="1:30" ht="18.75" customHeight="1">
      <c r="A96" s="37"/>
      <c r="B96" s="37"/>
      <c r="C96" s="37"/>
      <c r="D96" s="37"/>
      <c r="E96" s="37"/>
      <c r="F96" s="37"/>
      <c r="G96" s="37"/>
      <c r="H96" s="37"/>
      <c r="I96" s="37"/>
      <c r="J96" s="37"/>
      <c r="K96" s="37"/>
      <c r="M96" s="53">
        <v>88</v>
      </c>
      <c r="N96" s="64"/>
      <c r="O96" s="64"/>
      <c r="P96" s="459"/>
      <c r="Q96" s="459"/>
      <c r="R96" s="63"/>
      <c r="S96" s="62"/>
      <c r="T96" s="443"/>
      <c r="U96" s="443"/>
      <c r="V96" s="443"/>
      <c r="W96" s="62"/>
      <c r="X96" s="275"/>
      <c r="Y96" s="275"/>
      <c r="Z96" s="62"/>
      <c r="AA96" s="62"/>
      <c r="AB96" s="62"/>
      <c r="AC96" s="418" t="str">
        <f t="shared" si="2"/>
        <v/>
      </c>
      <c r="AD96" s="422" t="str">
        <f t="shared" si="2"/>
        <v/>
      </c>
    </row>
    <row r="97" spans="1:30" ht="18.75" customHeight="1">
      <c r="A97" s="37"/>
      <c r="B97" s="37"/>
      <c r="C97" s="37"/>
      <c r="D97" s="37"/>
      <c r="E97" s="37"/>
      <c r="F97" s="37"/>
      <c r="G97" s="37"/>
      <c r="H97" s="37"/>
      <c r="I97" s="37"/>
      <c r="J97" s="37"/>
      <c r="K97" s="37"/>
      <c r="M97" s="53">
        <v>89</v>
      </c>
      <c r="N97" s="482"/>
      <c r="O97" s="276"/>
      <c r="P97" s="459"/>
      <c r="Q97" s="483"/>
      <c r="R97" s="63"/>
      <c r="S97" s="447"/>
      <c r="T97" s="484"/>
      <c r="U97" s="484"/>
      <c r="V97" s="484"/>
      <c r="W97" s="447"/>
      <c r="X97" s="276"/>
      <c r="Y97" s="276"/>
      <c r="Z97" s="447"/>
      <c r="AA97" s="485"/>
      <c r="AB97" s="486"/>
      <c r="AC97" s="487" t="str">
        <f t="shared" si="2"/>
        <v/>
      </c>
      <c r="AD97" s="488" t="str">
        <f t="shared" si="2"/>
        <v/>
      </c>
    </row>
    <row r="98" spans="1:30" ht="18.75" customHeight="1">
      <c r="A98" s="37"/>
      <c r="B98" s="37"/>
      <c r="C98" s="37"/>
      <c r="D98" s="37"/>
      <c r="E98" s="37"/>
      <c r="F98" s="37"/>
      <c r="G98" s="37"/>
      <c r="H98" s="37"/>
      <c r="I98" s="37"/>
      <c r="J98" s="37"/>
      <c r="K98" s="37"/>
      <c r="M98" s="53">
        <v>90</v>
      </c>
      <c r="N98" s="276"/>
      <c r="O98" s="275"/>
      <c r="P98" s="459"/>
      <c r="Q98" s="461"/>
      <c r="R98" s="63"/>
      <c r="S98" s="447"/>
      <c r="T98" s="443"/>
      <c r="U98" s="443"/>
      <c r="V98" s="443"/>
      <c r="W98" s="62"/>
      <c r="X98" s="275"/>
      <c r="Y98" s="275"/>
      <c r="Z98" s="62"/>
      <c r="AA98" s="62"/>
      <c r="AB98" s="62"/>
      <c r="AC98" s="418" t="str">
        <f t="shared" si="2"/>
        <v/>
      </c>
      <c r="AD98" s="422" t="str">
        <f t="shared" si="2"/>
        <v/>
      </c>
    </row>
    <row r="99" spans="1:30" ht="18.75" customHeight="1">
      <c r="A99" s="37"/>
      <c r="B99" s="37"/>
      <c r="C99" s="37"/>
      <c r="D99" s="37"/>
      <c r="E99" s="37"/>
      <c r="F99" s="37"/>
      <c r="G99" s="37"/>
      <c r="H99" s="37"/>
      <c r="I99" s="37"/>
      <c r="J99" s="37"/>
      <c r="K99" s="37"/>
      <c r="M99" s="53">
        <v>91</v>
      </c>
      <c r="N99" s="275"/>
      <c r="O99" s="275"/>
      <c r="P99" s="459"/>
      <c r="Q99" s="461"/>
      <c r="R99" s="63"/>
      <c r="S99" s="447"/>
      <c r="T99" s="443"/>
      <c r="U99" s="443"/>
      <c r="V99" s="443"/>
      <c r="W99" s="62"/>
      <c r="X99" s="275"/>
      <c r="Y99" s="275"/>
      <c r="Z99" s="62"/>
      <c r="AA99" s="62"/>
      <c r="AB99" s="62"/>
      <c r="AC99" s="418" t="str">
        <f t="shared" si="2"/>
        <v/>
      </c>
      <c r="AD99" s="422" t="str">
        <f t="shared" si="2"/>
        <v/>
      </c>
    </row>
    <row r="100" spans="1:30" ht="18.75" customHeight="1">
      <c r="A100" s="37"/>
      <c r="B100" s="37"/>
      <c r="C100" s="37"/>
      <c r="D100" s="37"/>
      <c r="E100" s="37"/>
      <c r="F100" s="37"/>
      <c r="G100" s="37"/>
      <c r="H100" s="37"/>
      <c r="I100" s="37"/>
      <c r="J100" s="37"/>
      <c r="K100" s="37"/>
      <c r="M100" s="53">
        <v>92</v>
      </c>
      <c r="N100" s="275"/>
      <c r="O100" s="275"/>
      <c r="P100" s="459"/>
      <c r="Q100" s="461"/>
      <c r="R100" s="63"/>
      <c r="S100" s="447"/>
      <c r="T100" s="443"/>
      <c r="U100" s="443"/>
      <c r="V100" s="443"/>
      <c r="W100" s="62"/>
      <c r="X100" s="275"/>
      <c r="Y100" s="275"/>
      <c r="Z100" s="62"/>
      <c r="AA100" s="62"/>
      <c r="AB100" s="62"/>
      <c r="AC100" s="418" t="str">
        <f t="shared" si="2"/>
        <v/>
      </c>
      <c r="AD100" s="422" t="str">
        <f t="shared" si="2"/>
        <v/>
      </c>
    </row>
    <row r="101" spans="1:30" ht="18.75" customHeight="1">
      <c r="A101" s="37"/>
      <c r="B101" s="37"/>
      <c r="C101" s="37"/>
      <c r="D101" s="37"/>
      <c r="E101" s="37"/>
      <c r="F101" s="37"/>
      <c r="G101" s="37"/>
      <c r="H101" s="37"/>
      <c r="I101" s="37"/>
      <c r="J101" s="37"/>
      <c r="K101" s="37"/>
      <c r="M101" s="53">
        <v>93</v>
      </c>
      <c r="N101" s="275"/>
      <c r="O101" s="275"/>
      <c r="P101" s="459"/>
      <c r="Q101" s="461"/>
      <c r="R101" s="63"/>
      <c r="S101" s="447"/>
      <c r="T101" s="443"/>
      <c r="U101" s="443"/>
      <c r="V101" s="443"/>
      <c r="W101" s="62"/>
      <c r="X101" s="275"/>
      <c r="Y101" s="275"/>
      <c r="Z101" s="62"/>
      <c r="AA101" s="62"/>
      <c r="AB101" s="62"/>
      <c r="AC101" s="418" t="str">
        <f t="shared" si="2"/>
        <v/>
      </c>
      <c r="AD101" s="422" t="str">
        <f t="shared" si="2"/>
        <v/>
      </c>
    </row>
    <row r="102" spans="1:30" ht="18.75" customHeight="1">
      <c r="A102" s="37"/>
      <c r="B102" s="37"/>
      <c r="C102" s="37"/>
      <c r="D102" s="37"/>
      <c r="E102" s="37"/>
      <c r="F102" s="37"/>
      <c r="G102" s="37"/>
      <c r="H102" s="37"/>
      <c r="I102" s="37"/>
      <c r="J102" s="37"/>
      <c r="K102" s="37"/>
      <c r="M102" s="53">
        <v>94</v>
      </c>
      <c r="N102" s="275"/>
      <c r="O102" s="275"/>
      <c r="P102" s="459"/>
      <c r="Q102" s="461"/>
      <c r="R102" s="63"/>
      <c r="S102" s="447"/>
      <c r="T102" s="443"/>
      <c r="U102" s="443"/>
      <c r="V102" s="443"/>
      <c r="W102" s="62"/>
      <c r="X102" s="275"/>
      <c r="Y102" s="275"/>
      <c r="Z102" s="62"/>
      <c r="AA102" s="62"/>
      <c r="AB102" s="62"/>
      <c r="AC102" s="418" t="str">
        <f t="shared" si="2"/>
        <v/>
      </c>
      <c r="AD102" s="422" t="str">
        <f t="shared" si="2"/>
        <v/>
      </c>
    </row>
    <row r="103" spans="1:30" ht="18.75" customHeight="1">
      <c r="A103" s="37"/>
      <c r="B103" s="37"/>
      <c r="C103" s="37"/>
      <c r="D103" s="37"/>
      <c r="E103" s="37"/>
      <c r="F103" s="37"/>
      <c r="G103" s="37"/>
      <c r="H103" s="37"/>
      <c r="I103" s="37"/>
      <c r="J103" s="37"/>
      <c r="K103" s="37"/>
      <c r="M103" s="53">
        <v>95</v>
      </c>
      <c r="N103" s="62"/>
      <c r="O103" s="62"/>
      <c r="P103" s="459"/>
      <c r="Q103" s="461"/>
      <c r="R103" s="63"/>
      <c r="S103" s="447"/>
      <c r="T103" s="443"/>
      <c r="U103" s="443"/>
      <c r="V103" s="443"/>
      <c r="W103" s="62"/>
      <c r="X103" s="275"/>
      <c r="Y103" s="275"/>
      <c r="Z103" s="62"/>
      <c r="AA103" s="62"/>
      <c r="AB103" s="62"/>
      <c r="AC103" s="418" t="str">
        <f t="shared" si="2"/>
        <v/>
      </c>
      <c r="AD103" s="422" t="str">
        <f t="shared" si="2"/>
        <v/>
      </c>
    </row>
    <row r="104" spans="1:30" ht="18.75" customHeight="1">
      <c r="A104" s="37"/>
      <c r="B104" s="37"/>
      <c r="C104" s="37"/>
      <c r="D104" s="37"/>
      <c r="E104" s="37"/>
      <c r="F104" s="37"/>
      <c r="G104" s="37"/>
      <c r="H104" s="37"/>
      <c r="I104" s="37"/>
      <c r="J104" s="37"/>
      <c r="K104" s="37"/>
      <c r="M104" s="53">
        <v>96</v>
      </c>
      <c r="N104" s="62"/>
      <c r="O104" s="62"/>
      <c r="P104" s="459"/>
      <c r="Q104" s="461"/>
      <c r="R104" s="63"/>
      <c r="S104" s="447"/>
      <c r="T104" s="443"/>
      <c r="U104" s="443"/>
      <c r="V104" s="443"/>
      <c r="W104" s="62"/>
      <c r="X104" s="275"/>
      <c r="Y104" s="275"/>
      <c r="Z104" s="62"/>
      <c r="AA104" s="62"/>
      <c r="AB104" s="62"/>
      <c r="AC104" s="418" t="str">
        <f t="shared" si="2"/>
        <v/>
      </c>
      <c r="AD104" s="422" t="str">
        <f t="shared" si="2"/>
        <v/>
      </c>
    </row>
    <row r="105" spans="1:30" ht="18.75" customHeight="1">
      <c r="A105" s="37"/>
      <c r="B105" s="37"/>
      <c r="C105" s="37"/>
      <c r="D105" s="37"/>
      <c r="E105" s="37"/>
      <c r="F105" s="37"/>
      <c r="G105" s="37"/>
      <c r="H105" s="37"/>
      <c r="I105" s="37"/>
      <c r="J105" s="37"/>
      <c r="K105" s="37"/>
      <c r="M105" s="53">
        <v>97</v>
      </c>
      <c r="N105" s="62"/>
      <c r="O105" s="62"/>
      <c r="P105" s="459"/>
      <c r="Q105" s="461"/>
      <c r="R105" s="63"/>
      <c r="S105" s="447"/>
      <c r="T105" s="443"/>
      <c r="U105" s="443"/>
      <c r="V105" s="443"/>
      <c r="W105" s="63"/>
      <c r="X105" s="445"/>
      <c r="Y105" s="445"/>
      <c r="Z105" s="62"/>
      <c r="AA105" s="62"/>
      <c r="AB105" s="62"/>
      <c r="AC105" s="418" t="str">
        <f t="shared" si="2"/>
        <v/>
      </c>
      <c r="AD105" s="422" t="str">
        <f t="shared" si="2"/>
        <v/>
      </c>
    </row>
    <row r="106" spans="1:30" ht="18.75" customHeight="1">
      <c r="A106" s="37"/>
      <c r="B106" s="37"/>
      <c r="C106" s="37"/>
      <c r="D106" s="37"/>
      <c r="E106" s="37"/>
      <c r="F106" s="37"/>
      <c r="G106" s="37"/>
      <c r="H106" s="37"/>
      <c r="I106" s="37"/>
      <c r="J106" s="37"/>
      <c r="K106" s="37"/>
      <c r="M106" s="53">
        <v>98</v>
      </c>
      <c r="N106" s="62"/>
      <c r="O106" s="62"/>
      <c r="P106" s="459"/>
      <c r="Q106" s="461"/>
      <c r="R106" s="63"/>
      <c r="S106" s="447"/>
      <c r="T106" s="443"/>
      <c r="U106" s="443"/>
      <c r="V106" s="443"/>
      <c r="W106" s="62"/>
      <c r="X106" s="275"/>
      <c r="Y106" s="275"/>
      <c r="Z106" s="62"/>
      <c r="AA106" s="62"/>
      <c r="AB106" s="62"/>
      <c r="AC106" s="418" t="str">
        <f t="shared" ref="AC106:AD121" si="3">IF(AA106="","",IF(OR(AA106="1",AA106="１"),"右　",IF(OR(AA106="2",AA106="２"),"　左","両")))</f>
        <v/>
      </c>
      <c r="AD106" s="422" t="str">
        <f t="shared" si="3"/>
        <v/>
      </c>
    </row>
    <row r="107" spans="1:30" ht="18.75" customHeight="1">
      <c r="A107" s="37"/>
      <c r="B107" s="37"/>
      <c r="C107" s="37"/>
      <c r="D107" s="37"/>
      <c r="E107" s="37"/>
      <c r="F107" s="37"/>
      <c r="G107" s="37"/>
      <c r="H107" s="37"/>
      <c r="I107" s="37"/>
      <c r="J107" s="37"/>
      <c r="K107" s="37"/>
      <c r="M107" s="53">
        <v>99</v>
      </c>
      <c r="N107" s="62"/>
      <c r="O107" s="62"/>
      <c r="P107" s="459"/>
      <c r="Q107" s="461"/>
      <c r="R107" s="63"/>
      <c r="S107" s="447"/>
      <c r="T107" s="443"/>
      <c r="U107" s="443"/>
      <c r="V107" s="443"/>
      <c r="W107" s="62"/>
      <c r="X107" s="275"/>
      <c r="Y107" s="275"/>
      <c r="Z107" s="62"/>
      <c r="AA107" s="62"/>
      <c r="AB107" s="62"/>
      <c r="AC107" s="418" t="str">
        <f t="shared" si="3"/>
        <v/>
      </c>
      <c r="AD107" s="422" t="str">
        <f t="shared" si="3"/>
        <v/>
      </c>
    </row>
    <row r="108" spans="1:30" ht="18.75" customHeight="1">
      <c r="A108" s="37"/>
      <c r="B108" s="37"/>
      <c r="C108" s="37"/>
      <c r="D108" s="37"/>
      <c r="E108" s="37"/>
      <c r="F108" s="37"/>
      <c r="G108" s="37"/>
      <c r="H108" s="37"/>
      <c r="I108" s="37"/>
      <c r="J108" s="37"/>
      <c r="K108" s="37"/>
      <c r="M108" s="54">
        <v>100</v>
      </c>
      <c r="N108" s="62"/>
      <c r="O108" s="62"/>
      <c r="P108" s="459"/>
      <c r="Q108" s="461"/>
      <c r="R108" s="63"/>
      <c r="S108" s="447"/>
      <c r="T108" s="443"/>
      <c r="U108" s="443"/>
      <c r="V108" s="443"/>
      <c r="W108" s="62"/>
      <c r="X108" s="275"/>
      <c r="Y108" s="275"/>
      <c r="Z108" s="62"/>
      <c r="AA108" s="62"/>
      <c r="AB108" s="62"/>
      <c r="AC108" s="419" t="str">
        <f t="shared" si="3"/>
        <v/>
      </c>
      <c r="AD108" s="423" t="str">
        <f t="shared" si="3"/>
        <v/>
      </c>
    </row>
    <row r="109" spans="1:30" ht="18.75" customHeight="1">
      <c r="A109" s="37"/>
      <c r="B109" s="37"/>
      <c r="C109" s="37"/>
      <c r="D109" s="37"/>
      <c r="E109" s="37"/>
      <c r="F109" s="37"/>
      <c r="G109" s="37"/>
      <c r="H109" s="37"/>
      <c r="I109" s="37"/>
      <c r="J109" s="37"/>
      <c r="K109" s="37"/>
      <c r="M109" s="53">
        <f>+M108+1</f>
        <v>101</v>
      </c>
      <c r="N109" s="62"/>
      <c r="O109" s="62"/>
      <c r="P109" s="459"/>
      <c r="Q109" s="461"/>
      <c r="R109" s="63"/>
      <c r="S109" s="447"/>
      <c r="T109" s="443"/>
      <c r="U109" s="443"/>
      <c r="V109" s="443"/>
      <c r="W109" s="62"/>
      <c r="X109" s="275"/>
      <c r="Y109" s="275"/>
      <c r="Z109" s="62"/>
      <c r="AA109" s="62"/>
      <c r="AB109" s="62"/>
      <c r="AC109" s="418" t="str">
        <f t="shared" si="3"/>
        <v/>
      </c>
      <c r="AD109" s="422" t="str">
        <f t="shared" si="3"/>
        <v/>
      </c>
    </row>
    <row r="110" spans="1:30" ht="18.75" customHeight="1">
      <c r="A110" s="37"/>
      <c r="B110" s="37"/>
      <c r="C110" s="37"/>
      <c r="D110" s="37"/>
      <c r="E110" s="37"/>
      <c r="F110" s="37"/>
      <c r="G110" s="37"/>
      <c r="H110" s="37"/>
      <c r="I110" s="37"/>
      <c r="J110" s="37"/>
      <c r="K110" s="37"/>
      <c r="M110" s="53">
        <f t="shared" ref="M110:M128" si="4">+M109+1</f>
        <v>102</v>
      </c>
      <c r="N110" s="62"/>
      <c r="O110" s="62"/>
      <c r="P110" s="459"/>
      <c r="Q110" s="461"/>
      <c r="R110" s="63"/>
      <c r="S110" s="447"/>
      <c r="T110" s="443"/>
      <c r="U110" s="443"/>
      <c r="V110" s="443"/>
      <c r="W110" s="62"/>
      <c r="X110" s="275"/>
      <c r="Y110" s="275"/>
      <c r="Z110" s="62"/>
      <c r="AA110" s="62"/>
      <c r="AB110" s="62"/>
      <c r="AC110" s="418" t="str">
        <f t="shared" si="3"/>
        <v/>
      </c>
      <c r="AD110" s="422" t="str">
        <f t="shared" si="3"/>
        <v/>
      </c>
    </row>
    <row r="111" spans="1:30" ht="18.75" customHeight="1">
      <c r="A111" s="37"/>
      <c r="B111" s="37"/>
      <c r="C111" s="37"/>
      <c r="D111" s="37"/>
      <c r="E111" s="37"/>
      <c r="F111" s="37"/>
      <c r="G111" s="37"/>
      <c r="H111" s="37"/>
      <c r="I111" s="37"/>
      <c r="J111" s="37"/>
      <c r="K111" s="37"/>
      <c r="M111" s="53">
        <f t="shared" si="4"/>
        <v>103</v>
      </c>
      <c r="N111" s="62"/>
      <c r="O111" s="62"/>
      <c r="P111" s="459"/>
      <c r="Q111" s="461"/>
      <c r="R111" s="63"/>
      <c r="S111" s="447"/>
      <c r="T111" s="443"/>
      <c r="U111" s="443"/>
      <c r="V111" s="443"/>
      <c r="W111" s="62"/>
      <c r="X111" s="275"/>
      <c r="Y111" s="275"/>
      <c r="Z111" s="62"/>
      <c r="AA111" s="62"/>
      <c r="AB111" s="62"/>
      <c r="AC111" s="418" t="str">
        <f t="shared" si="3"/>
        <v/>
      </c>
      <c r="AD111" s="422" t="str">
        <f t="shared" si="3"/>
        <v/>
      </c>
    </row>
    <row r="112" spans="1:30" ht="18.75" customHeight="1">
      <c r="A112" s="37"/>
      <c r="B112" s="37"/>
      <c r="C112" s="37"/>
      <c r="D112" s="37"/>
      <c r="E112" s="37"/>
      <c r="F112" s="37"/>
      <c r="G112" s="37"/>
      <c r="H112" s="37"/>
      <c r="I112" s="37"/>
      <c r="J112" s="37"/>
      <c r="K112" s="37"/>
      <c r="M112" s="53">
        <f t="shared" si="4"/>
        <v>104</v>
      </c>
      <c r="N112" s="62"/>
      <c r="O112" s="62"/>
      <c r="P112" s="459"/>
      <c r="Q112" s="461"/>
      <c r="R112" s="63"/>
      <c r="S112" s="447"/>
      <c r="T112" s="443"/>
      <c r="U112" s="443"/>
      <c r="V112" s="443"/>
      <c r="W112" s="62"/>
      <c r="X112" s="275"/>
      <c r="Y112" s="275"/>
      <c r="Z112" s="62"/>
      <c r="AA112" s="62"/>
      <c r="AB112" s="62"/>
      <c r="AC112" s="418" t="str">
        <f t="shared" si="3"/>
        <v/>
      </c>
      <c r="AD112" s="422" t="str">
        <f t="shared" si="3"/>
        <v/>
      </c>
    </row>
    <row r="113" spans="1:30" ht="18.75" customHeight="1">
      <c r="A113" s="37"/>
      <c r="B113" s="37"/>
      <c r="C113" s="37"/>
      <c r="D113" s="37"/>
      <c r="E113" s="37"/>
      <c r="F113" s="37"/>
      <c r="G113" s="37"/>
      <c r="H113" s="37"/>
      <c r="I113" s="37"/>
      <c r="J113" s="37"/>
      <c r="K113" s="37"/>
      <c r="M113" s="53">
        <f t="shared" si="4"/>
        <v>105</v>
      </c>
      <c r="N113" s="62"/>
      <c r="O113" s="62"/>
      <c r="P113" s="459"/>
      <c r="Q113" s="461"/>
      <c r="R113" s="63"/>
      <c r="S113" s="447"/>
      <c r="T113" s="443"/>
      <c r="U113" s="443"/>
      <c r="V113" s="443"/>
      <c r="W113" s="62"/>
      <c r="X113" s="275"/>
      <c r="Y113" s="275"/>
      <c r="Z113" s="62"/>
      <c r="AA113" s="62"/>
      <c r="AB113" s="62"/>
      <c r="AC113" s="418" t="str">
        <f t="shared" si="3"/>
        <v/>
      </c>
      <c r="AD113" s="422" t="str">
        <f t="shared" si="3"/>
        <v/>
      </c>
    </row>
    <row r="114" spans="1:30" ht="18.75" customHeight="1">
      <c r="A114" s="37"/>
      <c r="B114" s="37"/>
      <c r="C114" s="37"/>
      <c r="D114" s="37"/>
      <c r="E114" s="37"/>
      <c r="F114" s="37"/>
      <c r="G114" s="37"/>
      <c r="H114" s="37"/>
      <c r="I114" s="37"/>
      <c r="J114" s="37"/>
      <c r="K114" s="37"/>
      <c r="M114" s="53">
        <f t="shared" si="4"/>
        <v>106</v>
      </c>
      <c r="N114" s="62"/>
      <c r="O114" s="62"/>
      <c r="P114" s="459"/>
      <c r="Q114" s="461"/>
      <c r="R114" s="63"/>
      <c r="S114" s="447"/>
      <c r="T114" s="443"/>
      <c r="U114" s="443"/>
      <c r="V114" s="443"/>
      <c r="W114" s="62"/>
      <c r="X114" s="275"/>
      <c r="Y114" s="275"/>
      <c r="Z114" s="62"/>
      <c r="AA114" s="62"/>
      <c r="AB114" s="62"/>
      <c r="AC114" s="418" t="str">
        <f t="shared" si="3"/>
        <v/>
      </c>
      <c r="AD114" s="422" t="str">
        <f t="shared" si="3"/>
        <v/>
      </c>
    </row>
    <row r="115" spans="1:30" ht="18.75" customHeight="1">
      <c r="A115" s="37"/>
      <c r="B115" s="37"/>
      <c r="C115" s="37"/>
      <c r="D115" s="37"/>
      <c r="E115" s="37"/>
      <c r="F115" s="37"/>
      <c r="G115" s="37"/>
      <c r="H115" s="37"/>
      <c r="I115" s="37"/>
      <c r="J115" s="37"/>
      <c r="K115" s="37"/>
      <c r="M115" s="53">
        <f t="shared" si="4"/>
        <v>107</v>
      </c>
      <c r="N115" s="62"/>
      <c r="O115" s="62"/>
      <c r="P115" s="459"/>
      <c r="Q115" s="461"/>
      <c r="R115" s="63"/>
      <c r="S115" s="447"/>
      <c r="T115" s="443"/>
      <c r="U115" s="443"/>
      <c r="V115" s="443"/>
      <c r="W115" s="62"/>
      <c r="X115" s="275"/>
      <c r="Y115" s="275"/>
      <c r="Z115" s="62"/>
      <c r="AA115" s="62"/>
      <c r="AB115" s="62"/>
      <c r="AC115" s="418" t="str">
        <f t="shared" si="3"/>
        <v/>
      </c>
      <c r="AD115" s="422" t="str">
        <f t="shared" si="3"/>
        <v/>
      </c>
    </row>
    <row r="116" spans="1:30" ht="18.75" customHeight="1">
      <c r="A116" s="37"/>
      <c r="B116" s="37"/>
      <c r="C116" s="37"/>
      <c r="D116" s="37"/>
      <c r="E116" s="37"/>
      <c r="F116" s="37"/>
      <c r="G116" s="37"/>
      <c r="H116" s="37"/>
      <c r="I116" s="37"/>
      <c r="J116" s="37"/>
      <c r="K116" s="37"/>
      <c r="M116" s="53">
        <f t="shared" si="4"/>
        <v>108</v>
      </c>
      <c r="N116" s="62"/>
      <c r="O116" s="62"/>
      <c r="P116" s="459"/>
      <c r="Q116" s="461"/>
      <c r="R116" s="63"/>
      <c r="S116" s="447"/>
      <c r="T116" s="443"/>
      <c r="U116" s="443"/>
      <c r="V116" s="443"/>
      <c r="W116" s="62"/>
      <c r="X116" s="275"/>
      <c r="Y116" s="275"/>
      <c r="Z116" s="62"/>
      <c r="AA116" s="62"/>
      <c r="AB116" s="62"/>
      <c r="AC116" s="418" t="str">
        <f t="shared" si="3"/>
        <v/>
      </c>
      <c r="AD116" s="422" t="str">
        <f t="shared" si="3"/>
        <v/>
      </c>
    </row>
    <row r="117" spans="1:30" ht="18.75" customHeight="1">
      <c r="A117" s="37"/>
      <c r="B117" s="37"/>
      <c r="C117" s="37"/>
      <c r="D117" s="37"/>
      <c r="E117" s="37"/>
      <c r="F117" s="37"/>
      <c r="G117" s="37"/>
      <c r="H117" s="37"/>
      <c r="I117" s="37"/>
      <c r="J117" s="37"/>
      <c r="K117" s="37"/>
      <c r="M117" s="53">
        <f t="shared" si="4"/>
        <v>109</v>
      </c>
      <c r="N117" s="62"/>
      <c r="O117" s="62"/>
      <c r="P117" s="459"/>
      <c r="Q117" s="461"/>
      <c r="R117" s="63"/>
      <c r="S117" s="447"/>
      <c r="T117" s="443"/>
      <c r="U117" s="443"/>
      <c r="V117" s="443"/>
      <c r="W117" s="62"/>
      <c r="X117" s="275"/>
      <c r="Y117" s="275"/>
      <c r="Z117" s="62"/>
      <c r="AA117" s="62"/>
      <c r="AB117" s="62"/>
      <c r="AC117" s="418" t="str">
        <f t="shared" si="3"/>
        <v/>
      </c>
      <c r="AD117" s="422" t="str">
        <f t="shared" si="3"/>
        <v/>
      </c>
    </row>
    <row r="118" spans="1:30" ht="18.75" customHeight="1">
      <c r="A118" s="37"/>
      <c r="B118" s="37"/>
      <c r="C118" s="37"/>
      <c r="D118" s="37"/>
      <c r="E118" s="37"/>
      <c r="F118" s="37"/>
      <c r="G118" s="37"/>
      <c r="H118" s="37"/>
      <c r="I118" s="37"/>
      <c r="J118" s="37"/>
      <c r="K118" s="37"/>
      <c r="M118" s="54">
        <f t="shared" si="4"/>
        <v>110</v>
      </c>
      <c r="N118" s="62"/>
      <c r="O118" s="62"/>
      <c r="P118" s="459"/>
      <c r="Q118" s="461"/>
      <c r="R118" s="63"/>
      <c r="S118" s="447"/>
      <c r="T118" s="443"/>
      <c r="U118" s="443"/>
      <c r="V118" s="443"/>
      <c r="W118" s="62"/>
      <c r="X118" s="275"/>
      <c r="Y118" s="275"/>
      <c r="Z118" s="62"/>
      <c r="AA118" s="62"/>
      <c r="AB118" s="62"/>
      <c r="AC118" s="418" t="str">
        <f t="shared" si="3"/>
        <v/>
      </c>
      <c r="AD118" s="422" t="str">
        <f t="shared" si="3"/>
        <v/>
      </c>
    </row>
    <row r="119" spans="1:30" ht="18.75" customHeight="1">
      <c r="A119" s="37"/>
      <c r="B119" s="37"/>
      <c r="C119" s="37"/>
      <c r="D119" s="37"/>
      <c r="E119" s="37"/>
      <c r="F119" s="37"/>
      <c r="G119" s="37"/>
      <c r="H119" s="37"/>
      <c r="I119" s="37"/>
      <c r="J119" s="37"/>
      <c r="K119" s="37"/>
      <c r="M119" s="197">
        <f t="shared" si="4"/>
        <v>111</v>
      </c>
      <c r="N119" s="62"/>
      <c r="O119" s="62"/>
      <c r="P119" s="459"/>
      <c r="Q119" s="461"/>
      <c r="R119" s="63"/>
      <c r="S119" s="447"/>
      <c r="T119" s="443"/>
      <c r="U119" s="443"/>
      <c r="V119" s="443"/>
      <c r="W119" s="62"/>
      <c r="X119" s="275"/>
      <c r="Y119" s="275"/>
      <c r="Z119" s="62"/>
      <c r="AA119" s="62"/>
      <c r="AB119" s="447"/>
      <c r="AC119" s="487" t="str">
        <f t="shared" si="3"/>
        <v/>
      </c>
      <c r="AD119" s="488" t="str">
        <f t="shared" si="3"/>
        <v/>
      </c>
    </row>
    <row r="120" spans="1:30" ht="18.75" customHeight="1">
      <c r="A120" s="37"/>
      <c r="B120" s="37"/>
      <c r="C120" s="37"/>
      <c r="D120" s="37"/>
      <c r="E120" s="37"/>
      <c r="F120" s="37"/>
      <c r="G120" s="37"/>
      <c r="H120" s="37"/>
      <c r="I120" s="37"/>
      <c r="J120" s="37"/>
      <c r="K120" s="37"/>
      <c r="M120" s="53">
        <f t="shared" si="4"/>
        <v>112</v>
      </c>
      <c r="N120" s="62"/>
      <c r="O120" s="62"/>
      <c r="P120" s="459"/>
      <c r="Q120" s="461"/>
      <c r="R120" s="63"/>
      <c r="S120" s="447"/>
      <c r="T120" s="443"/>
      <c r="U120" s="443"/>
      <c r="V120" s="443"/>
      <c r="W120" s="62"/>
      <c r="X120" s="275"/>
      <c r="Y120" s="275"/>
      <c r="Z120" s="62"/>
      <c r="AA120" s="62"/>
      <c r="AB120" s="62"/>
      <c r="AC120" s="418" t="str">
        <f t="shared" si="3"/>
        <v/>
      </c>
      <c r="AD120" s="422" t="str">
        <f t="shared" si="3"/>
        <v/>
      </c>
    </row>
    <row r="121" spans="1:30" ht="18.75" customHeight="1">
      <c r="A121" s="37"/>
      <c r="B121" s="37"/>
      <c r="C121" s="37"/>
      <c r="D121" s="37"/>
      <c r="E121" s="37"/>
      <c r="F121" s="37"/>
      <c r="G121" s="37"/>
      <c r="H121" s="37"/>
      <c r="I121" s="37"/>
      <c r="J121" s="37"/>
      <c r="K121" s="37"/>
      <c r="M121" s="53">
        <f t="shared" si="4"/>
        <v>113</v>
      </c>
      <c r="N121" s="62"/>
      <c r="O121" s="62"/>
      <c r="P121" s="459"/>
      <c r="Q121" s="461"/>
      <c r="R121" s="63"/>
      <c r="S121" s="447"/>
      <c r="T121" s="443"/>
      <c r="U121" s="443"/>
      <c r="V121" s="443"/>
      <c r="W121" s="62"/>
      <c r="X121" s="275"/>
      <c r="Y121" s="275"/>
      <c r="Z121" s="62"/>
      <c r="AA121" s="62"/>
      <c r="AB121" s="62"/>
      <c r="AC121" s="418" t="str">
        <f t="shared" si="3"/>
        <v/>
      </c>
      <c r="AD121" s="422" t="str">
        <f t="shared" si="3"/>
        <v/>
      </c>
    </row>
    <row r="122" spans="1:30" ht="18.75" customHeight="1">
      <c r="A122" s="37"/>
      <c r="B122" s="37"/>
      <c r="C122" s="37"/>
      <c r="D122" s="37"/>
      <c r="E122" s="37"/>
      <c r="F122" s="37"/>
      <c r="G122" s="37"/>
      <c r="H122" s="37"/>
      <c r="I122" s="37"/>
      <c r="J122" s="37"/>
      <c r="K122" s="37"/>
      <c r="M122" s="53">
        <f t="shared" si="4"/>
        <v>114</v>
      </c>
      <c r="N122" s="62"/>
      <c r="O122" s="62"/>
      <c r="P122" s="459"/>
      <c r="Q122" s="461"/>
      <c r="R122" s="63"/>
      <c r="S122" s="447"/>
      <c r="T122" s="443"/>
      <c r="U122" s="443"/>
      <c r="V122" s="443"/>
      <c r="W122" s="62"/>
      <c r="X122" s="275"/>
      <c r="Y122" s="275"/>
      <c r="Z122" s="62"/>
      <c r="AA122" s="62"/>
      <c r="AB122" s="62"/>
      <c r="AC122" s="418" t="str">
        <f t="shared" ref="AC122:AD128" si="5">IF(AA122="","",IF(OR(AA122="1",AA122="１"),"右　",IF(OR(AA122="2",AA122="２"),"　左","両")))</f>
        <v/>
      </c>
      <c r="AD122" s="422" t="str">
        <f t="shared" si="5"/>
        <v/>
      </c>
    </row>
    <row r="123" spans="1:30" ht="18.75" customHeight="1">
      <c r="A123" s="37"/>
      <c r="B123" s="37"/>
      <c r="C123" s="37"/>
      <c r="D123" s="37"/>
      <c r="E123" s="37"/>
      <c r="F123" s="37"/>
      <c r="G123" s="37"/>
      <c r="H123" s="37"/>
      <c r="I123" s="37"/>
      <c r="J123" s="37"/>
      <c r="K123" s="37"/>
      <c r="M123" s="53">
        <f t="shared" si="4"/>
        <v>115</v>
      </c>
      <c r="N123" s="62"/>
      <c r="O123" s="62"/>
      <c r="P123" s="459"/>
      <c r="Q123" s="461"/>
      <c r="R123" s="63"/>
      <c r="S123" s="447"/>
      <c r="T123" s="443"/>
      <c r="U123" s="443"/>
      <c r="V123" s="443"/>
      <c r="W123" s="62"/>
      <c r="X123" s="275"/>
      <c r="Y123" s="275"/>
      <c r="Z123" s="62"/>
      <c r="AA123" s="62"/>
      <c r="AB123" s="62"/>
      <c r="AC123" s="418" t="str">
        <f t="shared" si="5"/>
        <v/>
      </c>
      <c r="AD123" s="422" t="str">
        <f t="shared" si="5"/>
        <v/>
      </c>
    </row>
    <row r="124" spans="1:30" ht="18.75" customHeight="1">
      <c r="A124" s="37"/>
      <c r="B124" s="37"/>
      <c r="C124" s="37"/>
      <c r="D124" s="37"/>
      <c r="E124" s="37"/>
      <c r="F124" s="37"/>
      <c r="G124" s="37"/>
      <c r="H124" s="37"/>
      <c r="I124" s="37"/>
      <c r="J124" s="37"/>
      <c r="K124" s="37"/>
      <c r="M124" s="53">
        <f t="shared" si="4"/>
        <v>116</v>
      </c>
      <c r="N124" s="62"/>
      <c r="O124" s="62"/>
      <c r="P124" s="459"/>
      <c r="Q124" s="461"/>
      <c r="R124" s="63"/>
      <c r="S124" s="447"/>
      <c r="T124" s="443"/>
      <c r="U124" s="443"/>
      <c r="V124" s="443"/>
      <c r="W124" s="62"/>
      <c r="X124" s="275"/>
      <c r="Y124" s="275"/>
      <c r="Z124" s="62"/>
      <c r="AA124" s="62"/>
      <c r="AB124" s="62"/>
      <c r="AC124" s="418" t="str">
        <f t="shared" si="5"/>
        <v/>
      </c>
      <c r="AD124" s="422" t="str">
        <f t="shared" si="5"/>
        <v/>
      </c>
    </row>
    <row r="125" spans="1:30" ht="18.75" customHeight="1">
      <c r="A125" s="37"/>
      <c r="B125" s="37"/>
      <c r="C125" s="37"/>
      <c r="D125" s="37"/>
      <c r="E125" s="37"/>
      <c r="F125" s="37"/>
      <c r="G125" s="37"/>
      <c r="H125" s="37"/>
      <c r="I125" s="37"/>
      <c r="J125" s="37"/>
      <c r="K125" s="37"/>
      <c r="M125" s="53">
        <f t="shared" si="4"/>
        <v>117</v>
      </c>
      <c r="N125" s="62"/>
      <c r="O125" s="62"/>
      <c r="P125" s="459"/>
      <c r="Q125" s="461"/>
      <c r="R125" s="63"/>
      <c r="S125" s="447"/>
      <c r="T125" s="443"/>
      <c r="U125" s="443"/>
      <c r="V125" s="443"/>
      <c r="W125" s="62"/>
      <c r="X125" s="275"/>
      <c r="Y125" s="275"/>
      <c r="Z125" s="62"/>
      <c r="AA125" s="62"/>
      <c r="AB125" s="62"/>
      <c r="AC125" s="418" t="str">
        <f t="shared" si="5"/>
        <v/>
      </c>
      <c r="AD125" s="422" t="str">
        <f t="shared" si="5"/>
        <v/>
      </c>
    </row>
    <row r="126" spans="1:30" ht="18.75" customHeight="1">
      <c r="A126" s="37"/>
      <c r="B126" s="37"/>
      <c r="C126" s="37"/>
      <c r="D126" s="37"/>
      <c r="E126" s="37"/>
      <c r="F126" s="37"/>
      <c r="G126" s="37"/>
      <c r="H126" s="37"/>
      <c r="I126" s="37"/>
      <c r="J126" s="37"/>
      <c r="K126" s="37"/>
      <c r="M126" s="53">
        <f t="shared" si="4"/>
        <v>118</v>
      </c>
      <c r="N126" s="62"/>
      <c r="O126" s="62"/>
      <c r="P126" s="459"/>
      <c r="Q126" s="461"/>
      <c r="R126" s="63"/>
      <c r="S126" s="447"/>
      <c r="T126" s="443"/>
      <c r="U126" s="443"/>
      <c r="V126" s="443"/>
      <c r="W126" s="62"/>
      <c r="X126" s="275"/>
      <c r="Y126" s="275"/>
      <c r="Z126" s="62"/>
      <c r="AA126" s="62"/>
      <c r="AB126" s="62"/>
      <c r="AC126" s="418" t="str">
        <f t="shared" si="5"/>
        <v/>
      </c>
      <c r="AD126" s="422" t="str">
        <f t="shared" si="5"/>
        <v/>
      </c>
    </row>
    <row r="127" spans="1:30" ht="18.75" customHeight="1">
      <c r="A127" s="37"/>
      <c r="B127" s="37"/>
      <c r="C127" s="37"/>
      <c r="D127" s="37"/>
      <c r="E127" s="37"/>
      <c r="F127" s="37"/>
      <c r="G127" s="37"/>
      <c r="H127" s="37"/>
      <c r="I127" s="37"/>
      <c r="J127" s="37"/>
      <c r="K127" s="37"/>
      <c r="M127" s="53">
        <f t="shared" si="4"/>
        <v>119</v>
      </c>
      <c r="N127" s="62"/>
      <c r="O127" s="62"/>
      <c r="P127" s="459"/>
      <c r="Q127" s="461"/>
      <c r="R127" s="63"/>
      <c r="S127" s="447"/>
      <c r="T127" s="443"/>
      <c r="U127" s="443"/>
      <c r="V127" s="443"/>
      <c r="W127" s="62"/>
      <c r="X127" s="275"/>
      <c r="Y127" s="275"/>
      <c r="Z127" s="62"/>
      <c r="AA127" s="62"/>
      <c r="AB127" s="62"/>
      <c r="AC127" s="418" t="str">
        <f t="shared" si="5"/>
        <v/>
      </c>
      <c r="AD127" s="422" t="str">
        <f t="shared" si="5"/>
        <v/>
      </c>
    </row>
    <row r="128" spans="1:30" ht="18.75" customHeight="1">
      <c r="A128" s="37"/>
      <c r="B128" s="37"/>
      <c r="C128" s="37"/>
      <c r="D128" s="37"/>
      <c r="E128" s="37"/>
      <c r="F128" s="37"/>
      <c r="G128" s="37"/>
      <c r="H128" s="37"/>
      <c r="I128" s="37"/>
      <c r="J128" s="37"/>
      <c r="K128" s="37"/>
      <c r="M128" s="54">
        <f t="shared" si="4"/>
        <v>120</v>
      </c>
      <c r="N128" s="65"/>
      <c r="O128" s="65"/>
      <c r="P128" s="460"/>
      <c r="Q128" s="460"/>
      <c r="R128" s="439"/>
      <c r="S128" s="65"/>
      <c r="T128" s="444"/>
      <c r="U128" s="444"/>
      <c r="V128" s="444"/>
      <c r="W128" s="65"/>
      <c r="X128" s="446"/>
      <c r="Y128" s="446"/>
      <c r="Z128" s="65"/>
      <c r="AA128" s="65"/>
      <c r="AB128" s="65"/>
      <c r="AC128" s="419" t="str">
        <f t="shared" si="5"/>
        <v/>
      </c>
      <c r="AD128" s="423" t="str">
        <f t="shared" si="5"/>
        <v/>
      </c>
    </row>
    <row r="129" spans="1:30" ht="18.75" customHeight="1">
      <c r="A129" s="37"/>
      <c r="B129" s="37"/>
      <c r="C129" s="37"/>
      <c r="D129" s="37"/>
      <c r="E129" s="37"/>
      <c r="F129" s="37"/>
      <c r="G129" s="37"/>
      <c r="H129" s="37"/>
      <c r="I129" s="37"/>
      <c r="J129" s="37"/>
      <c r="K129" s="37"/>
      <c r="L129" s="37"/>
      <c r="M129" s="37"/>
      <c r="N129" s="435"/>
      <c r="O129" s="435"/>
      <c r="P129" s="436"/>
      <c r="Q129" s="436"/>
      <c r="R129" s="436"/>
      <c r="S129" s="435"/>
      <c r="T129" s="435"/>
      <c r="U129" s="435"/>
      <c r="V129" s="435"/>
      <c r="W129" s="435"/>
      <c r="X129" s="435"/>
      <c r="Y129" s="435"/>
      <c r="Z129" s="435"/>
      <c r="AA129" s="435"/>
      <c r="AB129" s="435"/>
      <c r="AC129" s="55"/>
      <c r="AD129" s="49"/>
    </row>
    <row r="130" spans="1:30" ht="18.75" customHeight="1">
      <c r="A130" s="37"/>
      <c r="B130" s="37"/>
      <c r="C130" s="37"/>
      <c r="D130" s="37"/>
      <c r="E130" s="37"/>
      <c r="F130" s="37"/>
      <c r="G130" s="37"/>
      <c r="H130" s="37"/>
      <c r="I130" s="37"/>
      <c r="J130" s="37"/>
      <c r="K130" s="37"/>
      <c r="L130" s="37"/>
      <c r="M130" s="37"/>
      <c r="N130" s="435"/>
      <c r="O130" s="435"/>
      <c r="P130" s="436"/>
      <c r="Q130" s="436"/>
      <c r="R130" s="436"/>
      <c r="S130" s="435"/>
      <c r="T130" s="435"/>
      <c r="U130" s="435"/>
      <c r="V130" s="435"/>
      <c r="W130" s="435"/>
      <c r="X130" s="435"/>
      <c r="Y130" s="435"/>
      <c r="Z130" s="435"/>
      <c r="AA130" s="435"/>
      <c r="AB130" s="435"/>
      <c r="AC130" s="55"/>
      <c r="AD130" s="49"/>
    </row>
    <row r="131" spans="1:30" ht="18.75" customHeight="1">
      <c r="A131" s="37"/>
      <c r="B131" s="37"/>
      <c r="C131" s="37"/>
      <c r="D131" s="37"/>
      <c r="E131" s="37"/>
      <c r="F131" s="37"/>
      <c r="G131" s="37"/>
      <c r="H131" s="37"/>
      <c r="I131" s="37"/>
      <c r="J131" s="37"/>
      <c r="K131" s="37"/>
      <c r="L131" s="37"/>
      <c r="M131" s="37"/>
      <c r="N131" s="435"/>
      <c r="O131" s="435"/>
      <c r="P131" s="436"/>
      <c r="Q131" s="436"/>
      <c r="R131" s="436"/>
      <c r="S131" s="435"/>
      <c r="T131" s="435"/>
      <c r="U131" s="435"/>
      <c r="V131" s="435"/>
      <c r="W131" s="435"/>
      <c r="X131" s="435"/>
      <c r="Y131" s="435"/>
      <c r="Z131" s="435"/>
      <c r="AA131" s="435"/>
      <c r="AB131" s="435"/>
      <c r="AC131" s="55"/>
      <c r="AD131" s="49"/>
    </row>
    <row r="132" spans="1:30" ht="18.75" customHeight="1">
      <c r="A132" s="37"/>
      <c r="B132" s="37"/>
      <c r="C132" s="37"/>
      <c r="D132" s="37"/>
      <c r="E132" s="37"/>
      <c r="F132" s="37"/>
      <c r="G132" s="37"/>
      <c r="H132" s="37"/>
      <c r="I132" s="37"/>
      <c r="J132" s="37"/>
      <c r="K132" s="37"/>
      <c r="L132" s="37"/>
      <c r="M132" s="37"/>
      <c r="N132" s="435"/>
      <c r="O132" s="435"/>
      <c r="P132" s="436"/>
      <c r="Q132" s="436"/>
      <c r="R132" s="436"/>
      <c r="S132" s="435"/>
      <c r="T132" s="435"/>
      <c r="U132" s="435"/>
      <c r="V132" s="435"/>
      <c r="W132" s="435"/>
      <c r="X132" s="435"/>
      <c r="Y132" s="435"/>
      <c r="Z132" s="435"/>
      <c r="AA132" s="435"/>
      <c r="AB132" s="435"/>
      <c r="AC132" s="55"/>
      <c r="AD132" s="49"/>
    </row>
    <row r="133" spans="1:30" ht="18.75" customHeight="1">
      <c r="A133" s="37"/>
      <c r="B133" s="37"/>
      <c r="C133" s="37"/>
      <c r="D133" s="37"/>
      <c r="E133" s="37"/>
      <c r="F133" s="37"/>
      <c r="G133" s="37"/>
      <c r="H133" s="37"/>
      <c r="I133" s="37"/>
      <c r="J133" s="37"/>
      <c r="K133" s="37"/>
      <c r="L133" s="37"/>
      <c r="M133" s="37"/>
      <c r="N133" s="435"/>
      <c r="O133" s="435"/>
      <c r="P133" s="436"/>
      <c r="Q133" s="436"/>
      <c r="R133" s="436"/>
      <c r="S133" s="435"/>
      <c r="T133" s="435"/>
      <c r="U133" s="437"/>
      <c r="V133" s="437"/>
      <c r="W133" s="435"/>
      <c r="X133" s="435"/>
      <c r="Y133" s="435"/>
      <c r="Z133" s="435"/>
      <c r="AA133" s="435"/>
      <c r="AB133" s="435"/>
      <c r="AC133" s="55"/>
      <c r="AD133" s="49"/>
    </row>
    <row r="134" spans="1:30" ht="18.75" customHeight="1">
      <c r="A134" s="37"/>
      <c r="B134" s="37"/>
      <c r="C134" s="37"/>
      <c r="D134" s="37"/>
      <c r="E134" s="37"/>
      <c r="F134" s="37"/>
      <c r="G134" s="37"/>
      <c r="H134" s="37"/>
      <c r="I134" s="37"/>
      <c r="J134" s="37"/>
      <c r="K134" s="37"/>
      <c r="L134" s="37"/>
      <c r="M134" s="37"/>
      <c r="N134" s="435"/>
      <c r="O134" s="435"/>
      <c r="P134" s="436"/>
      <c r="Q134" s="436"/>
      <c r="R134" s="436"/>
      <c r="S134" s="435"/>
      <c r="T134" s="435"/>
      <c r="U134" s="435"/>
      <c r="V134" s="435"/>
      <c r="W134" s="435"/>
      <c r="X134" s="435"/>
      <c r="Y134" s="435"/>
      <c r="Z134" s="435"/>
      <c r="AA134" s="435"/>
      <c r="AB134" s="435"/>
      <c r="AC134" s="55"/>
      <c r="AD134" s="49"/>
    </row>
    <row r="135" spans="1:30" ht="18.75" customHeight="1">
      <c r="A135" s="37"/>
      <c r="B135" s="37"/>
      <c r="C135" s="37"/>
      <c r="D135" s="37"/>
      <c r="E135" s="37"/>
      <c r="F135" s="37"/>
      <c r="G135" s="37"/>
      <c r="H135" s="37"/>
      <c r="I135" s="37"/>
      <c r="J135" s="37"/>
      <c r="K135" s="37"/>
      <c r="L135" s="37"/>
      <c r="M135" s="37"/>
      <c r="N135" s="435"/>
      <c r="O135" s="435"/>
      <c r="P135" s="436"/>
      <c r="Q135" s="436"/>
      <c r="R135" s="436"/>
      <c r="S135" s="435"/>
      <c r="T135" s="435"/>
      <c r="U135" s="435"/>
      <c r="V135" s="435"/>
      <c r="W135" s="435"/>
      <c r="X135" s="435"/>
      <c r="Y135" s="435"/>
      <c r="Z135" s="435"/>
      <c r="AA135" s="435"/>
      <c r="AB135" s="435"/>
      <c r="AC135" s="55"/>
      <c r="AD135" s="49"/>
    </row>
    <row r="136" spans="1:30" ht="18.75" customHeight="1">
      <c r="A136" s="37"/>
      <c r="B136" s="37"/>
      <c r="C136" s="37"/>
      <c r="D136" s="37"/>
      <c r="E136" s="37"/>
      <c r="F136" s="37"/>
      <c r="G136" s="37"/>
      <c r="H136" s="37"/>
      <c r="I136" s="37"/>
      <c r="J136" s="37"/>
      <c r="K136" s="37"/>
      <c r="L136" s="37"/>
      <c r="M136" s="37"/>
      <c r="N136" s="435"/>
      <c r="O136" s="435"/>
      <c r="P136" s="436"/>
      <c r="Q136" s="436"/>
      <c r="R136" s="436"/>
      <c r="S136" s="435"/>
      <c r="T136" s="435"/>
      <c r="U136" s="435"/>
      <c r="V136" s="435"/>
      <c r="W136" s="435"/>
      <c r="X136" s="435"/>
      <c r="Y136" s="435"/>
      <c r="Z136" s="435"/>
      <c r="AA136" s="435"/>
      <c r="AB136" s="435"/>
      <c r="AC136" s="55"/>
      <c r="AD136" s="49"/>
    </row>
    <row r="137" spans="1:30" ht="18.75" customHeight="1">
      <c r="A137" s="37"/>
      <c r="B137" s="37"/>
      <c r="C137" s="37"/>
      <c r="D137" s="37"/>
      <c r="E137" s="37"/>
      <c r="F137" s="37"/>
      <c r="G137" s="37"/>
      <c r="H137" s="37"/>
      <c r="I137" s="37"/>
      <c r="J137" s="37"/>
      <c r="K137" s="37"/>
      <c r="L137" s="37"/>
      <c r="M137" s="37"/>
      <c r="N137" s="435"/>
      <c r="O137" s="435"/>
      <c r="P137" s="436"/>
      <c r="Q137" s="436"/>
      <c r="R137" s="436"/>
      <c r="S137" s="435"/>
      <c r="T137" s="435"/>
      <c r="U137" s="435"/>
      <c r="V137" s="435"/>
      <c r="W137" s="435"/>
      <c r="X137" s="435"/>
      <c r="Y137" s="435"/>
      <c r="Z137" s="435"/>
      <c r="AA137" s="435"/>
      <c r="AB137" s="435"/>
      <c r="AC137" s="55"/>
      <c r="AD137" s="49"/>
    </row>
    <row r="138" spans="1:30" ht="18.75" customHeight="1">
      <c r="A138" s="37"/>
      <c r="B138" s="37"/>
      <c r="C138" s="37"/>
      <c r="D138" s="37"/>
      <c r="E138" s="37"/>
      <c r="F138" s="37"/>
      <c r="G138" s="37"/>
      <c r="H138" s="37"/>
      <c r="I138" s="37"/>
      <c r="J138" s="37"/>
      <c r="K138" s="37"/>
      <c r="L138" s="37"/>
      <c r="M138" s="37"/>
      <c r="N138" s="435"/>
      <c r="O138" s="435"/>
      <c r="P138" s="436"/>
      <c r="Q138" s="436"/>
      <c r="R138" s="436"/>
      <c r="S138" s="435"/>
      <c r="T138" s="435"/>
      <c r="U138" s="435"/>
      <c r="V138" s="435"/>
      <c r="W138" s="435"/>
      <c r="X138" s="435"/>
      <c r="Y138" s="435"/>
      <c r="Z138" s="435"/>
      <c r="AA138" s="435"/>
      <c r="AB138" s="435"/>
      <c r="AC138" s="55"/>
      <c r="AD138" s="49"/>
    </row>
    <row r="139" spans="1:30" ht="18.75" customHeight="1">
      <c r="A139" s="37"/>
      <c r="B139" s="37"/>
      <c r="C139" s="37"/>
      <c r="D139" s="37"/>
      <c r="E139" s="37"/>
      <c r="F139" s="37"/>
      <c r="G139" s="37"/>
      <c r="H139" s="37"/>
      <c r="I139" s="37"/>
      <c r="J139" s="37"/>
      <c r="K139" s="37"/>
      <c r="L139" s="37"/>
      <c r="M139" s="37"/>
      <c r="N139" s="435"/>
      <c r="O139" s="435"/>
      <c r="P139" s="436"/>
      <c r="Q139" s="436"/>
      <c r="R139" s="436"/>
      <c r="S139" s="435"/>
      <c r="T139" s="435"/>
      <c r="U139" s="435"/>
      <c r="V139" s="435"/>
      <c r="W139" s="435"/>
      <c r="X139" s="435"/>
      <c r="Y139" s="435"/>
      <c r="Z139" s="435"/>
      <c r="AA139" s="435"/>
      <c r="AB139" s="435"/>
      <c r="AC139" s="55"/>
      <c r="AD139" s="49"/>
    </row>
    <row r="140" spans="1:30" ht="18.75" customHeight="1">
      <c r="A140" s="37"/>
      <c r="B140" s="37"/>
      <c r="C140" s="37"/>
      <c r="D140" s="37"/>
      <c r="E140" s="37"/>
      <c r="F140" s="37"/>
      <c r="G140" s="37"/>
      <c r="H140" s="37"/>
      <c r="I140" s="37"/>
      <c r="J140" s="37"/>
      <c r="K140" s="37"/>
      <c r="L140" s="37"/>
      <c r="M140" s="37"/>
      <c r="N140" s="438"/>
      <c r="O140" s="438"/>
      <c r="P140" s="436"/>
      <c r="Q140" s="436"/>
      <c r="R140" s="436"/>
      <c r="S140" s="435"/>
      <c r="T140" s="435"/>
      <c r="U140" s="435"/>
      <c r="V140" s="435"/>
      <c r="W140" s="435"/>
      <c r="X140" s="435"/>
      <c r="Y140" s="435"/>
      <c r="Z140" s="435"/>
      <c r="AA140" s="435"/>
      <c r="AB140" s="435"/>
      <c r="AC140" s="55"/>
      <c r="AD140" s="49"/>
    </row>
    <row r="141" spans="1:30" ht="18.7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55"/>
      <c r="AD141" s="49"/>
    </row>
    <row r="142" spans="1:30" ht="18.7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55"/>
      <c r="AD142" s="49"/>
    </row>
    <row r="143" spans="1:30" ht="18.7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55"/>
      <c r="AD143" s="49"/>
    </row>
    <row r="144" spans="1:30" ht="18.7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55"/>
      <c r="AD144" s="49"/>
    </row>
    <row r="145" spans="1:30" ht="18.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55"/>
      <c r="AD145" s="49"/>
    </row>
    <row r="146" spans="1:30" ht="18.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55"/>
      <c r="AD146" s="49"/>
    </row>
    <row r="147" spans="1:30" ht="18.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55"/>
      <c r="AD147" s="49"/>
    </row>
    <row r="148" spans="1:30" ht="18.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55"/>
      <c r="AD148" s="49"/>
    </row>
    <row r="149" spans="1:30" ht="18.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55"/>
      <c r="AD149" s="49"/>
    </row>
    <row r="150" spans="1:30" ht="18.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55"/>
      <c r="AD150" s="49"/>
    </row>
    <row r="151" spans="1:30" ht="18.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55"/>
      <c r="AD151" s="49"/>
    </row>
    <row r="152" spans="1:30" ht="18.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55"/>
      <c r="AD152" s="49"/>
    </row>
    <row r="153" spans="1:30" ht="18.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55"/>
      <c r="AD153" s="49"/>
    </row>
    <row r="154" spans="1:30" ht="18.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55"/>
      <c r="AD154" s="49"/>
    </row>
    <row r="155" spans="1:30" ht="18.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55"/>
      <c r="AD155" s="49"/>
    </row>
    <row r="156" spans="1:30" ht="18.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55"/>
      <c r="AD156" s="49"/>
    </row>
    <row r="157" spans="1:30" ht="18.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55"/>
      <c r="AD157" s="49"/>
    </row>
    <row r="158" spans="1:30" ht="18.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55"/>
      <c r="AD158" s="49"/>
    </row>
    <row r="159" spans="1:30" ht="18.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55"/>
      <c r="AD159" s="49"/>
    </row>
    <row r="160" spans="1:30" ht="18.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55"/>
      <c r="AD160" s="49"/>
    </row>
    <row r="161" spans="1:30" ht="18.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55"/>
      <c r="AD161" s="49"/>
    </row>
    <row r="162" spans="1:30" ht="18.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55"/>
      <c r="AD162" s="49"/>
    </row>
    <row r="163" spans="1:30" ht="18.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55"/>
      <c r="AD163" s="49"/>
    </row>
    <row r="164" spans="1:30" ht="18.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55"/>
      <c r="AD164" s="49"/>
    </row>
    <row r="165" spans="1:30" ht="18.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55"/>
      <c r="AD165" s="49"/>
    </row>
    <row r="166" spans="1:30" ht="18.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55"/>
      <c r="AD166" s="49"/>
    </row>
    <row r="167" spans="1:30" ht="18.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55"/>
      <c r="AD167" s="49"/>
    </row>
    <row r="168" spans="1:30" ht="18.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55"/>
      <c r="AD168" s="49"/>
    </row>
    <row r="169" spans="1:30" ht="18.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55"/>
      <c r="AD169" s="49"/>
    </row>
    <row r="170" spans="1:30" ht="18.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55"/>
      <c r="AD170" s="49"/>
    </row>
    <row r="171" spans="1:30" ht="18.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55"/>
      <c r="AD171" s="49"/>
    </row>
    <row r="172" spans="1:30" ht="18.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55"/>
      <c r="AD172" s="49"/>
    </row>
    <row r="173" spans="1:30" ht="18.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55"/>
      <c r="AD173" s="49"/>
    </row>
    <row r="174" spans="1:30" ht="18.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55"/>
      <c r="AD174" s="49"/>
    </row>
    <row r="175" spans="1:30" ht="18.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55"/>
      <c r="AD175" s="49"/>
    </row>
    <row r="176" spans="1:30" ht="18.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55"/>
      <c r="AD176" s="49"/>
    </row>
    <row r="177" spans="1:30" ht="18.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55"/>
      <c r="AD177" s="49"/>
    </row>
    <row r="178" spans="1:30" ht="18.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55"/>
      <c r="AD178" s="49"/>
    </row>
    <row r="179" spans="1:30" ht="18.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55"/>
      <c r="AD179" s="49"/>
    </row>
    <row r="180" spans="1:30" ht="18.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55"/>
      <c r="AD180" s="49"/>
    </row>
    <row r="181" spans="1:30" ht="18.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55"/>
      <c r="AD181" s="49"/>
    </row>
    <row r="182" spans="1:30" ht="18.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55"/>
      <c r="AD182" s="49"/>
    </row>
    <row r="183" spans="1:30" ht="18.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55"/>
      <c r="AD183" s="49"/>
    </row>
    <row r="184" spans="1:30" ht="18.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55"/>
      <c r="AD184" s="49"/>
    </row>
    <row r="185" spans="1:30" ht="18.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55"/>
      <c r="AD185" s="49"/>
    </row>
    <row r="186" spans="1:30" ht="18.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55"/>
      <c r="AD186" s="49"/>
    </row>
    <row r="187" spans="1:30" ht="18.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55"/>
      <c r="AD187" s="49"/>
    </row>
    <row r="188" spans="1:30" ht="18.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55"/>
      <c r="AD188" s="49"/>
    </row>
    <row r="189" spans="1:30" ht="18.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55"/>
      <c r="AD189" s="49"/>
    </row>
    <row r="190" spans="1:30" ht="18.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55"/>
      <c r="AD190" s="49"/>
    </row>
    <row r="191" spans="1:30" ht="18.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55"/>
      <c r="AD191" s="49"/>
    </row>
    <row r="192" spans="1:30" ht="18.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55"/>
      <c r="AD192" s="49"/>
    </row>
    <row r="193" spans="1:30" ht="18.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55"/>
      <c r="AD193" s="49"/>
    </row>
    <row r="194" spans="1:30" ht="18.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55"/>
      <c r="AD194" s="49"/>
    </row>
    <row r="195" spans="1:30" ht="18.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55"/>
      <c r="AD195" s="49"/>
    </row>
    <row r="196" spans="1:30" ht="18.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55"/>
      <c r="AD196" s="49"/>
    </row>
    <row r="197" spans="1:30" ht="18.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55"/>
      <c r="AD197" s="49"/>
    </row>
    <row r="198" spans="1:30" ht="18.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55"/>
      <c r="AD198" s="49"/>
    </row>
    <row r="199" spans="1:30" ht="18.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55"/>
      <c r="AD199" s="49"/>
    </row>
    <row r="200" spans="1:30" ht="18.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55"/>
      <c r="AD200" s="49"/>
    </row>
    <row r="201" spans="1:30" ht="18.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55"/>
      <c r="AD201" s="49"/>
    </row>
    <row r="202" spans="1:30" ht="18.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55"/>
      <c r="AD202" s="49"/>
    </row>
    <row r="203" spans="1:30" ht="18.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55"/>
      <c r="AD203" s="49"/>
    </row>
    <row r="204" spans="1:30" ht="18.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55"/>
      <c r="AD204" s="49"/>
    </row>
    <row r="205" spans="1:30" ht="18.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55"/>
      <c r="AD205" s="49"/>
    </row>
    <row r="206" spans="1:30" ht="18.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55"/>
      <c r="AD206" s="49"/>
    </row>
    <row r="207" spans="1:30" ht="18.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55"/>
      <c r="AD207" s="49"/>
    </row>
    <row r="208" spans="1:30" ht="18.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55"/>
      <c r="AD208" s="49"/>
    </row>
    <row r="209" spans="1:30" ht="18.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55"/>
      <c r="AD209" s="49"/>
    </row>
    <row r="210" spans="1:30" ht="18.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55"/>
      <c r="AD210" s="49"/>
    </row>
    <row r="211" spans="1:30" ht="18.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55"/>
      <c r="AD211" s="49"/>
    </row>
    <row r="212" spans="1:30" ht="18.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55"/>
      <c r="AD212" s="49"/>
    </row>
    <row r="213" spans="1:30" ht="18.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55"/>
      <c r="AD213" s="49"/>
    </row>
    <row r="214" spans="1:30" ht="18.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55"/>
      <c r="AD214" s="49"/>
    </row>
    <row r="215" spans="1:30" ht="18.75" customHeight="1">
      <c r="B215" s="14"/>
      <c r="C215" s="14"/>
      <c r="D215" s="14"/>
      <c r="E215" s="14"/>
      <c r="F215" s="14"/>
      <c r="G215" s="14"/>
      <c r="H215" s="14"/>
      <c r="I215" s="14"/>
      <c r="J215" s="14"/>
      <c r="K215" s="14"/>
      <c r="L215" s="37"/>
      <c r="M215" s="37"/>
      <c r="N215" s="37"/>
      <c r="O215" s="37"/>
      <c r="P215" s="37"/>
      <c r="Q215" s="37"/>
      <c r="R215" s="37"/>
      <c r="S215" s="37"/>
      <c r="T215" s="37"/>
      <c r="U215" s="37"/>
      <c r="V215" s="37"/>
      <c r="W215" s="37"/>
      <c r="X215" s="37"/>
      <c r="Y215" s="37"/>
      <c r="Z215" s="37"/>
      <c r="AA215" s="37"/>
      <c r="AB215" s="37"/>
      <c r="AC215" s="55"/>
      <c r="AD215" s="49"/>
    </row>
    <row r="216" spans="1:30" ht="18.75" customHeight="1">
      <c r="B216" s="14"/>
      <c r="C216" s="14"/>
      <c r="D216" s="14"/>
      <c r="E216" s="14"/>
      <c r="F216" s="14"/>
      <c r="G216" s="14"/>
      <c r="H216" s="14"/>
      <c r="I216" s="14"/>
      <c r="J216" s="14"/>
      <c r="K216" s="14"/>
      <c r="L216" s="37"/>
      <c r="M216" s="37"/>
      <c r="N216" s="37"/>
      <c r="O216" s="37"/>
      <c r="P216" s="37"/>
      <c r="Q216" s="37"/>
      <c r="R216" s="37"/>
      <c r="S216" s="37"/>
      <c r="T216" s="37"/>
      <c r="U216" s="37"/>
      <c r="V216" s="37"/>
      <c r="W216" s="37"/>
      <c r="X216" s="37"/>
      <c r="Y216" s="37"/>
      <c r="Z216" s="37"/>
      <c r="AA216" s="37"/>
      <c r="AB216" s="37"/>
      <c r="AC216" s="55"/>
      <c r="AD216" s="49"/>
    </row>
    <row r="217" spans="1:30" ht="18.75" customHeight="1">
      <c r="B217" s="14"/>
      <c r="C217" s="14"/>
      <c r="D217" s="14"/>
      <c r="E217" s="14"/>
      <c r="F217" s="14"/>
      <c r="G217" s="14"/>
      <c r="H217" s="14"/>
      <c r="I217" s="14"/>
      <c r="J217" s="14"/>
      <c r="K217" s="14"/>
      <c r="L217" s="37"/>
      <c r="M217" s="37"/>
      <c r="N217" s="37"/>
      <c r="O217" s="37"/>
      <c r="P217" s="37"/>
      <c r="Q217" s="37"/>
      <c r="R217" s="37"/>
      <c r="S217" s="37"/>
      <c r="T217" s="37"/>
      <c r="U217" s="37"/>
      <c r="V217" s="37"/>
      <c r="W217" s="37"/>
      <c r="X217" s="37"/>
      <c r="Y217" s="37"/>
      <c r="Z217" s="37"/>
      <c r="AA217" s="37"/>
      <c r="AB217" s="37"/>
      <c r="AC217" s="55"/>
      <c r="AD217" s="49"/>
    </row>
    <row r="218" spans="1:30" ht="18.75" customHeight="1">
      <c r="B218" s="14"/>
      <c r="C218" s="14"/>
      <c r="D218" s="14"/>
      <c r="E218" s="14"/>
      <c r="F218" s="14"/>
      <c r="G218" s="14"/>
      <c r="H218" s="14"/>
      <c r="I218" s="14"/>
      <c r="J218" s="14"/>
      <c r="K218" s="14"/>
      <c r="L218" s="37"/>
      <c r="M218" s="37"/>
      <c r="N218" s="37"/>
      <c r="O218" s="37"/>
      <c r="P218" s="37"/>
      <c r="Q218" s="37"/>
      <c r="R218" s="37"/>
      <c r="S218" s="37"/>
      <c r="T218" s="37"/>
      <c r="U218" s="37"/>
      <c r="V218" s="37"/>
      <c r="W218" s="37"/>
      <c r="X218" s="37"/>
      <c r="Y218" s="37"/>
      <c r="Z218" s="37"/>
      <c r="AA218" s="37"/>
      <c r="AB218" s="37"/>
      <c r="AC218" s="55"/>
      <c r="AD218" s="49"/>
    </row>
    <row r="219" spans="1:30" ht="18.75" customHeight="1">
      <c r="B219" s="14"/>
      <c r="C219" s="14"/>
      <c r="D219" s="14"/>
      <c r="E219" s="14"/>
      <c r="F219" s="14"/>
      <c r="G219" s="14"/>
      <c r="H219" s="14"/>
      <c r="I219" s="14"/>
      <c r="J219" s="14"/>
      <c r="K219" s="14"/>
      <c r="L219" s="37"/>
      <c r="M219" s="37"/>
      <c r="N219" s="37"/>
      <c r="O219" s="37"/>
      <c r="P219" s="37"/>
      <c r="Q219" s="37"/>
      <c r="R219" s="37"/>
      <c r="S219" s="37"/>
      <c r="T219" s="37"/>
      <c r="U219" s="37"/>
      <c r="V219" s="37"/>
      <c r="W219" s="37"/>
      <c r="X219" s="37"/>
      <c r="Y219" s="37"/>
      <c r="Z219" s="37"/>
      <c r="AA219" s="37"/>
      <c r="AB219" s="37"/>
      <c r="AC219" s="55"/>
      <c r="AD219" s="49"/>
    </row>
    <row r="220" spans="1:30" ht="18.75" customHeight="1">
      <c r="B220" s="14"/>
      <c r="C220" s="14"/>
      <c r="D220" s="14"/>
      <c r="E220" s="14"/>
      <c r="F220" s="14"/>
      <c r="G220" s="14"/>
      <c r="H220" s="14"/>
      <c r="I220" s="14"/>
      <c r="J220" s="14"/>
      <c r="K220" s="14"/>
      <c r="L220" s="37"/>
      <c r="M220" s="37"/>
      <c r="N220" s="37"/>
      <c r="O220" s="37"/>
      <c r="P220" s="37"/>
      <c r="Q220" s="37"/>
      <c r="R220" s="37"/>
      <c r="S220" s="37"/>
      <c r="T220" s="37"/>
      <c r="U220" s="37"/>
      <c r="V220" s="37"/>
      <c r="W220" s="37"/>
      <c r="X220" s="37"/>
      <c r="Y220" s="37"/>
      <c r="Z220" s="37"/>
      <c r="AA220" s="37"/>
      <c r="AB220" s="37"/>
      <c r="AC220" s="55"/>
      <c r="AD220" s="49"/>
    </row>
    <row r="221" spans="1:30" ht="18.75" customHeight="1">
      <c r="B221" s="14"/>
      <c r="C221" s="14"/>
      <c r="D221" s="14"/>
      <c r="E221" s="14"/>
      <c r="F221" s="14"/>
      <c r="G221" s="14"/>
      <c r="H221" s="14"/>
      <c r="I221" s="14"/>
      <c r="J221" s="14"/>
      <c r="K221" s="14"/>
      <c r="L221" s="37"/>
      <c r="M221" s="37"/>
      <c r="N221" s="37"/>
      <c r="O221" s="37"/>
      <c r="P221" s="37"/>
      <c r="Q221" s="37"/>
      <c r="R221" s="37"/>
      <c r="S221" s="37"/>
      <c r="T221" s="37"/>
      <c r="U221" s="37"/>
      <c r="V221" s="37"/>
      <c r="W221" s="37"/>
      <c r="X221" s="37"/>
      <c r="Y221" s="37"/>
      <c r="Z221" s="37"/>
      <c r="AA221" s="37"/>
      <c r="AB221" s="37"/>
      <c r="AC221" s="55"/>
      <c r="AD221" s="49"/>
    </row>
    <row r="222" spans="1:30" ht="18.75" customHeight="1">
      <c r="B222" s="14"/>
      <c r="C222" s="14"/>
      <c r="D222" s="14"/>
      <c r="E222" s="14"/>
      <c r="F222" s="14"/>
      <c r="G222" s="14"/>
      <c r="H222" s="14"/>
      <c r="I222" s="14"/>
      <c r="J222" s="14"/>
      <c r="K222" s="14"/>
      <c r="L222" s="37"/>
      <c r="M222" s="37"/>
      <c r="N222" s="37"/>
      <c r="O222" s="37"/>
      <c r="P222" s="37"/>
      <c r="Q222" s="37"/>
      <c r="R222" s="37"/>
      <c r="S222" s="37"/>
      <c r="T222" s="37"/>
      <c r="U222" s="37"/>
      <c r="V222" s="37"/>
      <c r="W222" s="37"/>
      <c r="X222" s="37"/>
      <c r="Y222" s="37"/>
      <c r="Z222" s="37"/>
      <c r="AA222" s="37"/>
      <c r="AB222" s="37"/>
      <c r="AC222" s="55"/>
      <c r="AD222" s="49"/>
    </row>
    <row r="223" spans="1:30" ht="18.75" customHeight="1">
      <c r="B223" s="14"/>
      <c r="C223" s="14"/>
      <c r="D223" s="14"/>
      <c r="E223" s="14"/>
      <c r="F223" s="14"/>
      <c r="G223" s="14"/>
      <c r="H223" s="14"/>
      <c r="I223" s="14"/>
      <c r="J223" s="14"/>
      <c r="K223" s="14"/>
      <c r="L223" s="37"/>
      <c r="M223" s="37"/>
      <c r="N223" s="37"/>
      <c r="O223" s="37"/>
      <c r="P223" s="37"/>
      <c r="Q223" s="37"/>
      <c r="R223" s="37"/>
      <c r="S223" s="37"/>
      <c r="T223" s="37"/>
      <c r="U223" s="37"/>
      <c r="V223" s="37"/>
      <c r="W223" s="37"/>
      <c r="X223" s="37"/>
      <c r="Y223" s="37"/>
      <c r="Z223" s="37"/>
      <c r="AA223" s="37"/>
      <c r="AB223" s="37"/>
      <c r="AC223" s="55"/>
      <c r="AD223" s="49"/>
    </row>
    <row r="224" spans="1:30" ht="18.75" customHeight="1">
      <c r="B224" s="14"/>
      <c r="C224" s="14"/>
      <c r="D224" s="14"/>
      <c r="E224" s="14"/>
      <c r="F224" s="14"/>
      <c r="G224" s="14"/>
      <c r="H224" s="14"/>
      <c r="I224" s="14"/>
      <c r="J224" s="14"/>
      <c r="K224" s="14"/>
      <c r="L224" s="37"/>
      <c r="M224" s="37"/>
      <c r="N224" s="37"/>
      <c r="O224" s="37"/>
      <c r="P224" s="37"/>
      <c r="Q224" s="37"/>
      <c r="R224" s="37"/>
      <c r="S224" s="37"/>
      <c r="T224" s="37"/>
      <c r="U224" s="37"/>
      <c r="V224" s="37"/>
      <c r="W224" s="37"/>
      <c r="X224" s="37"/>
      <c r="Y224" s="37"/>
      <c r="Z224" s="37"/>
      <c r="AA224" s="37"/>
      <c r="AB224" s="37"/>
      <c r="AC224" s="55"/>
      <c r="AD224" s="49"/>
    </row>
    <row r="225" spans="2:30" ht="18.75" customHeight="1">
      <c r="B225" s="14"/>
      <c r="C225" s="14"/>
      <c r="D225" s="14"/>
      <c r="E225" s="14"/>
      <c r="F225" s="14"/>
      <c r="G225" s="14"/>
      <c r="H225" s="14"/>
      <c r="I225" s="14"/>
      <c r="J225" s="14"/>
      <c r="K225" s="14"/>
      <c r="L225" s="37"/>
      <c r="M225" s="37"/>
      <c r="N225" s="37"/>
      <c r="O225" s="37"/>
      <c r="P225" s="37"/>
      <c r="Q225" s="37"/>
      <c r="R225" s="37"/>
      <c r="S225" s="37"/>
      <c r="T225" s="37"/>
      <c r="U225" s="37"/>
      <c r="V225" s="37"/>
      <c r="W225" s="37"/>
      <c r="X225" s="37"/>
      <c r="Y225" s="37"/>
      <c r="Z225" s="37"/>
      <c r="AA225" s="37"/>
      <c r="AB225" s="37"/>
      <c r="AC225" s="55"/>
      <c r="AD225" s="49"/>
    </row>
    <row r="226" spans="2:30" ht="18.75" customHeight="1">
      <c r="B226" s="14"/>
      <c r="C226" s="14"/>
      <c r="D226" s="14"/>
      <c r="E226" s="14"/>
      <c r="F226" s="14"/>
      <c r="G226" s="14"/>
      <c r="H226" s="14"/>
      <c r="I226" s="14"/>
      <c r="J226" s="14"/>
      <c r="K226" s="14"/>
      <c r="L226" s="37"/>
      <c r="M226" s="37"/>
      <c r="N226" s="37"/>
      <c r="O226" s="37"/>
      <c r="P226" s="37"/>
      <c r="Q226" s="37"/>
      <c r="R226" s="37"/>
      <c r="S226" s="37"/>
      <c r="T226" s="37"/>
      <c r="U226" s="37"/>
      <c r="V226" s="37"/>
      <c r="W226" s="37"/>
      <c r="X226" s="37"/>
      <c r="Y226" s="37"/>
      <c r="Z226" s="37"/>
      <c r="AA226" s="37"/>
      <c r="AB226" s="37"/>
      <c r="AC226" s="55"/>
      <c r="AD226" s="49"/>
    </row>
    <row r="227" spans="2:30" ht="18.75" customHeight="1">
      <c r="B227" s="14"/>
      <c r="C227" s="14"/>
      <c r="D227" s="14"/>
      <c r="E227" s="14"/>
      <c r="F227" s="14"/>
      <c r="G227" s="14"/>
      <c r="H227" s="14"/>
      <c r="I227" s="14"/>
      <c r="J227" s="14"/>
      <c r="K227" s="14"/>
      <c r="L227" s="37"/>
      <c r="M227" s="37"/>
      <c r="N227" s="37"/>
      <c r="O227" s="37"/>
      <c r="P227" s="37"/>
      <c r="Q227" s="37"/>
      <c r="R227" s="37"/>
      <c r="S227" s="37"/>
      <c r="T227" s="37"/>
      <c r="U227" s="37"/>
      <c r="V227" s="37"/>
      <c r="W227" s="37"/>
      <c r="X227" s="37"/>
      <c r="Y227" s="37"/>
      <c r="Z227" s="37"/>
      <c r="AA227" s="37"/>
      <c r="AB227" s="37"/>
      <c r="AC227" s="55"/>
      <c r="AD227" s="49"/>
    </row>
    <row r="228" spans="2:30" ht="18.75" customHeight="1">
      <c r="B228" s="14"/>
      <c r="C228" s="14"/>
      <c r="D228" s="14"/>
      <c r="E228" s="14"/>
      <c r="F228" s="14"/>
      <c r="G228" s="14"/>
      <c r="H228" s="14"/>
      <c r="I228" s="14"/>
      <c r="J228" s="14"/>
      <c r="K228" s="14"/>
      <c r="L228" s="37"/>
      <c r="M228" s="37"/>
      <c r="N228" s="37"/>
      <c r="O228" s="37"/>
      <c r="P228" s="37"/>
      <c r="Q228" s="37"/>
      <c r="R228" s="37"/>
      <c r="S228" s="37"/>
      <c r="T228" s="37"/>
      <c r="U228" s="37"/>
      <c r="V228" s="37"/>
      <c r="W228" s="37"/>
      <c r="X228" s="37"/>
      <c r="Y228" s="37"/>
      <c r="Z228" s="37"/>
      <c r="AA228" s="37"/>
      <c r="AB228" s="37"/>
      <c r="AC228" s="55"/>
      <c r="AD228" s="49"/>
    </row>
    <row r="229" spans="2:30" ht="18.75" customHeight="1">
      <c r="B229" s="14"/>
      <c r="C229" s="14"/>
      <c r="D229" s="14"/>
      <c r="E229" s="14"/>
      <c r="F229" s="14"/>
      <c r="G229" s="14"/>
      <c r="H229" s="14"/>
      <c r="I229" s="14"/>
      <c r="J229" s="14"/>
      <c r="K229" s="14"/>
      <c r="L229" s="37"/>
      <c r="M229" s="37"/>
      <c r="N229" s="37"/>
      <c r="O229" s="37"/>
      <c r="P229" s="37"/>
      <c r="Q229" s="37"/>
      <c r="R229" s="37"/>
      <c r="S229" s="37"/>
      <c r="T229" s="37"/>
      <c r="U229" s="37"/>
      <c r="V229" s="37"/>
      <c r="W229" s="37"/>
      <c r="X229" s="37"/>
      <c r="Y229" s="37"/>
      <c r="Z229" s="37"/>
      <c r="AA229" s="37"/>
      <c r="AB229" s="37"/>
      <c r="AC229" s="55"/>
      <c r="AD229" s="49"/>
    </row>
    <row r="230" spans="2:30" ht="18.75" customHeight="1">
      <c r="B230" s="14"/>
      <c r="C230" s="14"/>
      <c r="D230" s="14"/>
      <c r="E230" s="14"/>
      <c r="F230" s="14"/>
      <c r="G230" s="14"/>
      <c r="H230" s="14"/>
      <c r="I230" s="14"/>
      <c r="J230" s="14"/>
      <c r="K230" s="14"/>
      <c r="L230" s="37"/>
      <c r="M230" s="37"/>
      <c r="N230" s="37"/>
      <c r="O230" s="37"/>
      <c r="P230" s="37"/>
      <c r="Q230" s="37"/>
      <c r="R230" s="37"/>
      <c r="S230" s="37"/>
      <c r="T230" s="37"/>
      <c r="U230" s="37"/>
      <c r="V230" s="37"/>
      <c r="W230" s="37"/>
      <c r="X230" s="37"/>
      <c r="Y230" s="37"/>
      <c r="Z230" s="37"/>
      <c r="AA230" s="37"/>
      <c r="AB230" s="37"/>
      <c r="AC230" s="55"/>
      <c r="AD230" s="49"/>
    </row>
    <row r="231" spans="2:30" ht="18.75" customHeight="1">
      <c r="B231" s="14"/>
      <c r="C231" s="14"/>
      <c r="D231" s="14"/>
      <c r="E231" s="14"/>
      <c r="F231" s="14"/>
      <c r="G231" s="14"/>
      <c r="H231" s="14"/>
      <c r="I231" s="14"/>
      <c r="J231" s="14"/>
      <c r="K231" s="14"/>
      <c r="L231" s="37"/>
      <c r="M231" s="37"/>
      <c r="N231" s="37"/>
      <c r="O231" s="37"/>
      <c r="P231" s="37"/>
      <c r="Q231" s="37"/>
      <c r="R231" s="37"/>
      <c r="S231" s="37"/>
      <c r="T231" s="37"/>
      <c r="U231" s="37"/>
      <c r="V231" s="37"/>
      <c r="W231" s="37"/>
      <c r="X231" s="37"/>
      <c r="Y231" s="37"/>
      <c r="Z231" s="37"/>
      <c r="AA231" s="37"/>
      <c r="AB231" s="37"/>
      <c r="AC231" s="55"/>
      <c r="AD231" s="49"/>
    </row>
    <row r="232" spans="2:30" ht="18.75" customHeight="1">
      <c r="B232" s="14"/>
      <c r="C232" s="14"/>
      <c r="D232" s="14"/>
      <c r="E232" s="14"/>
      <c r="F232" s="14"/>
      <c r="G232" s="14"/>
      <c r="H232" s="14"/>
      <c r="I232" s="14"/>
      <c r="J232" s="14"/>
      <c r="K232" s="14"/>
      <c r="L232" s="37"/>
      <c r="M232" s="37"/>
      <c r="N232" s="37"/>
      <c r="O232" s="37"/>
      <c r="P232" s="37"/>
      <c r="Q232" s="37"/>
      <c r="R232" s="37"/>
      <c r="S232" s="37"/>
      <c r="T232" s="37"/>
      <c r="U232" s="37"/>
      <c r="V232" s="37"/>
      <c r="W232" s="37"/>
      <c r="X232" s="37"/>
      <c r="Y232" s="37"/>
      <c r="Z232" s="37"/>
      <c r="AA232" s="37"/>
      <c r="AB232" s="37"/>
      <c r="AC232" s="55"/>
      <c r="AD232" s="49"/>
    </row>
    <row r="233" spans="2:30" ht="18.75" customHeight="1">
      <c r="B233" s="14"/>
      <c r="C233" s="14"/>
      <c r="D233" s="14"/>
      <c r="E233" s="14"/>
      <c r="F233" s="14"/>
      <c r="G233" s="14"/>
      <c r="H233" s="14"/>
      <c r="I233" s="14"/>
      <c r="J233" s="14"/>
      <c r="K233" s="14"/>
      <c r="L233" s="37"/>
      <c r="M233" s="37"/>
      <c r="N233" s="37"/>
      <c r="O233" s="37"/>
      <c r="P233" s="37"/>
      <c r="Q233" s="37"/>
      <c r="R233" s="37"/>
      <c r="S233" s="37"/>
      <c r="T233" s="37"/>
      <c r="U233" s="37"/>
      <c r="V233" s="37"/>
      <c r="W233" s="37"/>
      <c r="X233" s="37"/>
      <c r="Y233" s="37"/>
      <c r="Z233" s="37"/>
      <c r="AA233" s="37"/>
      <c r="AB233" s="37"/>
      <c r="AC233" s="55"/>
      <c r="AD233" s="49"/>
    </row>
    <row r="234" spans="2:30" ht="18.75" customHeight="1">
      <c r="B234" s="14"/>
      <c r="C234" s="14"/>
      <c r="D234" s="14"/>
      <c r="E234" s="14"/>
      <c r="F234" s="14"/>
      <c r="G234" s="14"/>
      <c r="H234" s="14"/>
      <c r="I234" s="14"/>
      <c r="J234" s="14"/>
      <c r="K234" s="14"/>
      <c r="L234" s="37"/>
      <c r="M234" s="37"/>
      <c r="N234" s="37"/>
      <c r="O234" s="37"/>
      <c r="P234" s="37"/>
      <c r="Q234" s="37"/>
      <c r="R234" s="37"/>
      <c r="S234" s="37"/>
      <c r="T234" s="37"/>
      <c r="U234" s="37"/>
      <c r="V234" s="37"/>
      <c r="W234" s="37"/>
      <c r="X234" s="37"/>
      <c r="Y234" s="37"/>
      <c r="Z234" s="37"/>
      <c r="AA234" s="37"/>
      <c r="AB234" s="37"/>
      <c r="AC234" s="55"/>
      <c r="AD234" s="49"/>
    </row>
    <row r="235" spans="2:30" ht="18.75" customHeight="1">
      <c r="B235" s="14"/>
      <c r="C235" s="14"/>
      <c r="D235" s="14"/>
      <c r="E235" s="14"/>
      <c r="F235" s="14"/>
      <c r="G235" s="14"/>
      <c r="H235" s="14"/>
      <c r="I235" s="14"/>
      <c r="J235" s="14"/>
      <c r="K235" s="14"/>
      <c r="L235" s="37"/>
      <c r="M235" s="37"/>
      <c r="N235" s="37"/>
      <c r="O235" s="37"/>
      <c r="P235" s="37"/>
      <c r="Q235" s="37"/>
      <c r="R235" s="37"/>
      <c r="S235" s="37"/>
      <c r="T235" s="37"/>
      <c r="U235" s="37"/>
      <c r="V235" s="37"/>
      <c r="W235" s="37"/>
      <c r="X235" s="37"/>
      <c r="Y235" s="37"/>
      <c r="Z235" s="37"/>
      <c r="AA235" s="37"/>
      <c r="AB235" s="37"/>
      <c r="AC235" s="55"/>
      <c r="AD235" s="49"/>
    </row>
    <row r="236" spans="2:30" ht="18.75" customHeight="1">
      <c r="B236" s="14"/>
      <c r="C236" s="14"/>
      <c r="D236" s="14"/>
      <c r="E236" s="14"/>
      <c r="F236" s="14"/>
      <c r="G236" s="14"/>
      <c r="H236" s="14"/>
      <c r="I236" s="14"/>
      <c r="J236" s="14"/>
      <c r="K236" s="14"/>
      <c r="L236" s="37"/>
      <c r="M236" s="37"/>
      <c r="N236" s="37"/>
      <c r="O236" s="37"/>
      <c r="P236" s="37"/>
      <c r="Q236" s="37"/>
      <c r="R236" s="37"/>
      <c r="S236" s="37"/>
      <c r="T236" s="37"/>
      <c r="U236" s="37"/>
      <c r="V236" s="37"/>
      <c r="W236" s="37"/>
      <c r="X236" s="37"/>
      <c r="Y236" s="37"/>
      <c r="Z236" s="37"/>
      <c r="AA236" s="37"/>
      <c r="AB236" s="37"/>
      <c r="AC236" s="55"/>
      <c r="AD236" s="49"/>
    </row>
    <row r="237" spans="2:30" ht="18.75" customHeight="1">
      <c r="B237" s="14"/>
      <c r="C237" s="14"/>
      <c r="D237" s="14"/>
      <c r="E237" s="14"/>
      <c r="F237" s="14"/>
      <c r="G237" s="14"/>
      <c r="H237" s="14"/>
      <c r="I237" s="14"/>
      <c r="J237" s="14"/>
      <c r="K237" s="14"/>
      <c r="L237" s="37"/>
      <c r="M237" s="37"/>
      <c r="N237" s="37"/>
      <c r="O237" s="37"/>
      <c r="P237" s="37"/>
      <c r="Q237" s="37"/>
      <c r="R237" s="37"/>
      <c r="S237" s="37"/>
      <c r="T237" s="37"/>
      <c r="U237" s="37"/>
      <c r="V237" s="37"/>
      <c r="W237" s="37"/>
      <c r="X237" s="37"/>
      <c r="Y237" s="37"/>
      <c r="Z237" s="37"/>
      <c r="AA237" s="37"/>
      <c r="AB237" s="37"/>
      <c r="AC237" s="55"/>
      <c r="AD237" s="49"/>
    </row>
    <row r="238" spans="2:30" ht="18.75" customHeight="1">
      <c r="B238" s="14"/>
      <c r="C238" s="14"/>
      <c r="D238" s="14"/>
      <c r="E238" s="14"/>
      <c r="F238" s="14"/>
      <c r="G238" s="14"/>
      <c r="H238" s="14"/>
      <c r="I238" s="14"/>
      <c r="J238" s="14"/>
      <c r="K238" s="14"/>
      <c r="L238" s="37"/>
      <c r="M238" s="37"/>
      <c r="N238" s="37"/>
      <c r="O238" s="37"/>
      <c r="P238" s="37"/>
      <c r="Q238" s="37"/>
      <c r="R238" s="37"/>
      <c r="S238" s="37"/>
      <c r="T238" s="37"/>
      <c r="U238" s="37"/>
      <c r="V238" s="37"/>
      <c r="W238" s="37"/>
      <c r="X238" s="37"/>
      <c r="Y238" s="37"/>
      <c r="Z238" s="37"/>
      <c r="AA238" s="37"/>
      <c r="AB238" s="37"/>
      <c r="AC238" s="55"/>
      <c r="AD238" s="49"/>
    </row>
    <row r="239" spans="2:30" ht="18.75" customHeight="1">
      <c r="B239" s="14"/>
      <c r="C239" s="14"/>
      <c r="D239" s="14"/>
      <c r="E239" s="14"/>
      <c r="F239" s="14"/>
      <c r="G239" s="14"/>
      <c r="H239" s="14"/>
      <c r="I239" s="14"/>
      <c r="J239" s="14"/>
      <c r="K239" s="14"/>
      <c r="L239" s="37"/>
      <c r="M239" s="37"/>
      <c r="N239" s="37"/>
      <c r="O239" s="37"/>
      <c r="P239" s="37"/>
      <c r="Q239" s="37"/>
      <c r="R239" s="37"/>
      <c r="S239" s="37"/>
      <c r="T239" s="37"/>
      <c r="U239" s="37"/>
      <c r="V239" s="37"/>
      <c r="W239" s="37"/>
      <c r="X239" s="37"/>
      <c r="Y239" s="37"/>
      <c r="Z239" s="37"/>
      <c r="AA239" s="37"/>
      <c r="AB239" s="37"/>
      <c r="AC239" s="55"/>
      <c r="AD239" s="49"/>
    </row>
    <row r="240" spans="2:30" ht="18.75" customHeight="1">
      <c r="B240" s="14"/>
      <c r="C240" s="14"/>
      <c r="D240" s="14"/>
      <c r="E240" s="14"/>
      <c r="F240" s="14"/>
      <c r="G240" s="14"/>
      <c r="H240" s="14"/>
      <c r="I240" s="14"/>
      <c r="J240" s="14"/>
      <c r="K240" s="14"/>
      <c r="L240" s="37"/>
      <c r="M240" s="37"/>
      <c r="N240" s="37"/>
      <c r="O240" s="37"/>
      <c r="P240" s="37"/>
      <c r="Q240" s="37"/>
      <c r="R240" s="37"/>
      <c r="S240" s="37"/>
      <c r="T240" s="37"/>
      <c r="U240" s="37"/>
      <c r="V240" s="37"/>
      <c r="W240" s="37"/>
      <c r="X240" s="37"/>
      <c r="Y240" s="37"/>
      <c r="Z240" s="37"/>
      <c r="AA240" s="37"/>
      <c r="AB240" s="37"/>
      <c r="AC240" s="55"/>
      <c r="AD240" s="49"/>
    </row>
    <row r="241" spans="2:30" ht="18.75" customHeight="1">
      <c r="B241" s="14"/>
      <c r="C241" s="14"/>
      <c r="D241" s="14"/>
      <c r="E241" s="14"/>
      <c r="F241" s="14"/>
      <c r="G241" s="14"/>
      <c r="H241" s="14"/>
      <c r="I241" s="14"/>
      <c r="J241" s="14"/>
      <c r="K241" s="14"/>
      <c r="L241" s="37"/>
      <c r="M241" s="37"/>
      <c r="N241" s="37"/>
      <c r="O241" s="37"/>
      <c r="P241" s="37"/>
      <c r="Q241" s="37"/>
      <c r="R241" s="37"/>
      <c r="S241" s="37"/>
      <c r="T241" s="37"/>
      <c r="U241" s="37"/>
      <c r="V241" s="37"/>
      <c r="W241" s="37"/>
      <c r="X241" s="37"/>
      <c r="Y241" s="37"/>
      <c r="Z241" s="37"/>
      <c r="AA241" s="37"/>
      <c r="AB241" s="37"/>
      <c r="AC241" s="55"/>
      <c r="AD241" s="49"/>
    </row>
    <row r="242" spans="2:30" ht="18.75" customHeight="1">
      <c r="B242" s="14"/>
      <c r="C242" s="14"/>
      <c r="D242" s="14"/>
      <c r="E242" s="14"/>
      <c r="F242" s="14"/>
      <c r="G242" s="14"/>
      <c r="H242" s="14"/>
      <c r="I242" s="14"/>
      <c r="J242" s="14"/>
      <c r="K242" s="14"/>
      <c r="L242" s="37"/>
      <c r="M242" s="37"/>
      <c r="N242" s="37"/>
      <c r="O242" s="37"/>
      <c r="P242" s="37"/>
      <c r="Q242" s="37"/>
      <c r="R242" s="37"/>
      <c r="S242" s="37"/>
      <c r="T242" s="37"/>
      <c r="U242" s="37"/>
      <c r="V242" s="37"/>
      <c r="W242" s="37"/>
      <c r="X242" s="37"/>
      <c r="Y242" s="37"/>
      <c r="Z242" s="37"/>
      <c r="AA242" s="37"/>
      <c r="AB242" s="37"/>
      <c r="AC242" s="55"/>
      <c r="AD242" s="49"/>
    </row>
    <row r="243" spans="2:30" ht="18.75" customHeight="1">
      <c r="B243" s="14"/>
      <c r="C243" s="14"/>
      <c r="D243" s="14"/>
      <c r="E243" s="14"/>
      <c r="F243" s="14"/>
      <c r="G243" s="14"/>
      <c r="H243" s="14"/>
      <c r="I243" s="14"/>
      <c r="J243" s="14"/>
      <c r="K243" s="14"/>
      <c r="L243" s="37"/>
      <c r="M243" s="37"/>
      <c r="N243" s="37"/>
      <c r="O243" s="37"/>
      <c r="P243" s="37"/>
      <c r="Q243" s="37"/>
      <c r="R243" s="37"/>
      <c r="S243" s="37"/>
      <c r="T243" s="37"/>
      <c r="U243" s="37"/>
      <c r="V243" s="37"/>
      <c r="W243" s="37"/>
      <c r="X243" s="37"/>
      <c r="Y243" s="37"/>
      <c r="Z243" s="37"/>
      <c r="AA243" s="37"/>
      <c r="AB243" s="37"/>
      <c r="AC243" s="55"/>
      <c r="AD243" s="49"/>
    </row>
    <row r="244" spans="2:30" ht="18.75" customHeight="1">
      <c r="B244" s="14"/>
      <c r="C244" s="14"/>
      <c r="D244" s="14"/>
      <c r="E244" s="14"/>
      <c r="F244" s="14"/>
      <c r="G244" s="14"/>
      <c r="H244" s="14"/>
      <c r="I244" s="14"/>
      <c r="J244" s="14"/>
      <c r="K244" s="14"/>
      <c r="L244" s="37"/>
      <c r="M244" s="37"/>
      <c r="N244" s="37"/>
      <c r="O244" s="37"/>
      <c r="P244" s="37"/>
      <c r="Q244" s="37"/>
      <c r="R244" s="37"/>
      <c r="S244" s="37"/>
      <c r="T244" s="37"/>
      <c r="U244" s="37"/>
      <c r="V244" s="37"/>
      <c r="W244" s="37"/>
      <c r="X244" s="37"/>
      <c r="Y244" s="37"/>
      <c r="Z244" s="37"/>
      <c r="AA244" s="37"/>
      <c r="AB244" s="37"/>
      <c r="AC244" s="55"/>
      <c r="AD244" s="49"/>
    </row>
    <row r="245" spans="2:30" ht="18.75" customHeight="1">
      <c r="B245" s="14"/>
      <c r="C245" s="14"/>
      <c r="D245" s="14"/>
      <c r="E245" s="14"/>
      <c r="F245" s="14"/>
      <c r="G245" s="14"/>
      <c r="H245" s="14"/>
      <c r="I245" s="14"/>
      <c r="J245" s="14"/>
      <c r="K245" s="14"/>
      <c r="L245" s="37"/>
      <c r="M245" s="37"/>
      <c r="N245" s="37"/>
      <c r="O245" s="37"/>
      <c r="P245" s="37"/>
      <c r="Q245" s="37"/>
      <c r="R245" s="37"/>
      <c r="S245" s="37"/>
      <c r="T245" s="37"/>
      <c r="U245" s="37"/>
      <c r="V245" s="37"/>
      <c r="W245" s="37"/>
      <c r="X245" s="37"/>
      <c r="Y245" s="37"/>
      <c r="Z245" s="37"/>
      <c r="AA245" s="37"/>
      <c r="AB245" s="37"/>
      <c r="AC245" s="55"/>
      <c r="AD245" s="49"/>
    </row>
    <row r="246" spans="2:30" ht="18.75" customHeight="1">
      <c r="B246" s="14"/>
      <c r="C246" s="14"/>
      <c r="D246" s="14"/>
      <c r="E246" s="14"/>
      <c r="F246" s="14"/>
      <c r="G246" s="14"/>
      <c r="H246" s="14"/>
      <c r="I246" s="14"/>
      <c r="J246" s="14"/>
      <c r="K246" s="14"/>
      <c r="L246" s="37"/>
      <c r="M246" s="37"/>
      <c r="N246" s="37"/>
      <c r="O246" s="37"/>
      <c r="P246" s="37"/>
      <c r="Q246" s="37"/>
      <c r="R246" s="37"/>
      <c r="S246" s="37"/>
      <c r="T246" s="37"/>
      <c r="U246" s="37"/>
      <c r="V246" s="37"/>
      <c r="W246" s="37"/>
      <c r="X246" s="37"/>
      <c r="Y246" s="37"/>
      <c r="Z246" s="37"/>
      <c r="AA246" s="37"/>
      <c r="AB246" s="37"/>
      <c r="AC246" s="55"/>
      <c r="AD246" s="49"/>
    </row>
    <row r="247" spans="2:30" ht="18.75" customHeight="1">
      <c r="B247" s="14"/>
      <c r="C247" s="14"/>
      <c r="D247" s="14"/>
      <c r="E247" s="14"/>
      <c r="F247" s="14"/>
      <c r="G247" s="14"/>
      <c r="H247" s="14"/>
      <c r="I247" s="14"/>
      <c r="J247" s="14"/>
      <c r="K247" s="14"/>
      <c r="L247" s="37"/>
      <c r="M247" s="37"/>
      <c r="N247" s="37"/>
      <c r="O247" s="37"/>
      <c r="P247" s="37"/>
      <c r="Q247" s="37"/>
      <c r="R247" s="37"/>
      <c r="S247" s="37"/>
      <c r="T247" s="37"/>
      <c r="U247" s="37"/>
      <c r="V247" s="37"/>
      <c r="W247" s="37"/>
      <c r="X247" s="37"/>
      <c r="Y247" s="37"/>
      <c r="Z247" s="37"/>
      <c r="AA247" s="37"/>
      <c r="AB247" s="37"/>
      <c r="AC247" s="55"/>
      <c r="AD247" s="49"/>
    </row>
    <row r="248" spans="2:30" ht="18.75" customHeight="1">
      <c r="B248" s="14"/>
      <c r="C248" s="14"/>
      <c r="D248" s="14"/>
      <c r="E248" s="14"/>
      <c r="F248" s="14"/>
      <c r="G248" s="14"/>
      <c r="H248" s="14"/>
      <c r="I248" s="14"/>
      <c r="J248" s="14"/>
      <c r="K248" s="14"/>
      <c r="L248" s="37"/>
      <c r="M248" s="37"/>
      <c r="N248" s="37"/>
      <c r="O248" s="37"/>
      <c r="P248" s="37"/>
      <c r="Q248" s="37"/>
      <c r="R248" s="37"/>
      <c r="S248" s="37"/>
      <c r="T248" s="37"/>
      <c r="U248" s="37"/>
      <c r="V248" s="37"/>
      <c r="W248" s="37"/>
      <c r="X248" s="37"/>
      <c r="Y248" s="37"/>
      <c r="Z248" s="37"/>
      <c r="AA248" s="37"/>
      <c r="AB248" s="37"/>
      <c r="AC248" s="55"/>
      <c r="AD248" s="49"/>
    </row>
    <row r="249" spans="2:30" ht="18.75" customHeight="1">
      <c r="B249" s="14"/>
      <c r="C249" s="14"/>
      <c r="D249" s="14"/>
      <c r="E249" s="14"/>
      <c r="F249" s="14"/>
      <c r="G249" s="14"/>
      <c r="H249" s="14"/>
      <c r="I249" s="14"/>
      <c r="J249" s="14"/>
      <c r="K249" s="14"/>
      <c r="L249" s="37"/>
      <c r="M249" s="37"/>
      <c r="N249" s="37"/>
      <c r="O249" s="37"/>
      <c r="P249" s="37"/>
      <c r="Q249" s="37"/>
      <c r="R249" s="37"/>
      <c r="S249" s="37"/>
      <c r="T249" s="37"/>
      <c r="U249" s="37"/>
      <c r="V249" s="37"/>
      <c r="W249" s="37"/>
      <c r="X249" s="37"/>
      <c r="Y249" s="37"/>
      <c r="Z249" s="37"/>
      <c r="AA249" s="37"/>
      <c r="AB249" s="37"/>
      <c r="AC249" s="55"/>
      <c r="AD249" s="49"/>
    </row>
    <row r="250" spans="2:30" ht="18.75" customHeight="1">
      <c r="B250" s="14"/>
      <c r="C250" s="14"/>
      <c r="D250" s="14"/>
      <c r="E250" s="14"/>
      <c r="F250" s="14"/>
      <c r="G250" s="14"/>
      <c r="H250" s="14"/>
      <c r="I250" s="14"/>
      <c r="J250" s="14"/>
      <c r="K250" s="14"/>
      <c r="L250" s="37"/>
      <c r="M250" s="37"/>
      <c r="N250" s="37"/>
      <c r="O250" s="37"/>
      <c r="P250" s="37"/>
      <c r="Q250" s="37"/>
      <c r="R250" s="37"/>
      <c r="S250" s="37"/>
      <c r="T250" s="37"/>
      <c r="U250" s="37"/>
      <c r="V250" s="37"/>
      <c r="W250" s="37"/>
      <c r="X250" s="37"/>
      <c r="Y250" s="37"/>
      <c r="Z250" s="37"/>
      <c r="AA250" s="37"/>
      <c r="AB250" s="37"/>
      <c r="AC250" s="55"/>
      <c r="AD250" s="49"/>
    </row>
    <row r="251" spans="2:30" ht="18.75" customHeight="1">
      <c r="B251" s="14"/>
      <c r="C251" s="14"/>
      <c r="D251" s="14"/>
      <c r="E251" s="14"/>
      <c r="F251" s="14"/>
      <c r="G251" s="14"/>
      <c r="H251" s="14"/>
      <c r="I251" s="14"/>
      <c r="J251" s="14"/>
      <c r="K251" s="14"/>
      <c r="L251" s="37"/>
      <c r="M251" s="37"/>
      <c r="N251" s="37"/>
      <c r="O251" s="37"/>
      <c r="P251" s="37"/>
      <c r="Q251" s="37"/>
      <c r="R251" s="37"/>
      <c r="S251" s="37"/>
      <c r="T251" s="37"/>
      <c r="U251" s="37"/>
      <c r="V251" s="37"/>
      <c r="W251" s="37"/>
      <c r="X251" s="37"/>
      <c r="Y251" s="37"/>
      <c r="Z251" s="37"/>
      <c r="AA251" s="37"/>
      <c r="AB251" s="37"/>
      <c r="AC251" s="55"/>
      <c r="AD251" s="49"/>
    </row>
    <row r="252" spans="2:30" ht="18.75" customHeight="1">
      <c r="B252" s="14"/>
      <c r="C252" s="14"/>
      <c r="D252" s="14"/>
      <c r="E252" s="14"/>
      <c r="F252" s="14"/>
      <c r="G252" s="14"/>
      <c r="H252" s="14"/>
      <c r="I252" s="14"/>
      <c r="J252" s="14"/>
      <c r="K252" s="14"/>
      <c r="L252" s="37"/>
      <c r="M252" s="37"/>
      <c r="N252" s="37"/>
      <c r="O252" s="37"/>
      <c r="P252" s="37"/>
      <c r="Q252" s="37"/>
      <c r="R252" s="37"/>
      <c r="S252" s="37"/>
      <c r="T252" s="37"/>
      <c r="U252" s="37"/>
      <c r="V252" s="37"/>
      <c r="W252" s="37"/>
      <c r="X252" s="37"/>
      <c r="Y252" s="37"/>
      <c r="Z252" s="37"/>
      <c r="AA252" s="37"/>
      <c r="AB252" s="37"/>
      <c r="AC252" s="55"/>
      <c r="AD252" s="49"/>
    </row>
    <row r="253" spans="2:30" ht="18.75" customHeight="1">
      <c r="B253" s="14"/>
      <c r="C253" s="14"/>
      <c r="D253" s="14"/>
      <c r="E253" s="14"/>
      <c r="F253" s="14"/>
      <c r="G253" s="14"/>
      <c r="H253" s="14"/>
      <c r="I253" s="14"/>
      <c r="J253" s="14"/>
      <c r="K253" s="14"/>
      <c r="L253" s="37"/>
      <c r="M253" s="37"/>
      <c r="N253" s="37"/>
      <c r="O253" s="37"/>
      <c r="P253" s="37"/>
      <c r="Q253" s="37"/>
      <c r="R253" s="37"/>
      <c r="S253" s="37"/>
      <c r="T253" s="37"/>
      <c r="U253" s="37"/>
      <c r="V253" s="37"/>
      <c r="W253" s="37"/>
      <c r="X253" s="37"/>
      <c r="Y253" s="37"/>
      <c r="Z253" s="37"/>
      <c r="AA253" s="37"/>
      <c r="AB253" s="37"/>
      <c r="AC253" s="55"/>
      <c r="AD253" s="49"/>
    </row>
    <row r="254" spans="2:30" ht="18.75" customHeight="1">
      <c r="B254" s="14"/>
      <c r="C254" s="14"/>
      <c r="D254" s="14"/>
      <c r="E254" s="14"/>
      <c r="F254" s="14"/>
      <c r="G254" s="14"/>
      <c r="H254" s="14"/>
      <c r="I254" s="14"/>
      <c r="J254" s="14"/>
      <c r="K254" s="14"/>
      <c r="L254" s="37"/>
      <c r="M254" s="37"/>
      <c r="N254" s="37"/>
      <c r="O254" s="37"/>
      <c r="P254" s="37"/>
      <c r="Q254" s="37"/>
      <c r="R254" s="37"/>
      <c r="S254" s="37"/>
      <c r="T254" s="37"/>
      <c r="U254" s="37"/>
      <c r="V254" s="37"/>
      <c r="W254" s="37"/>
      <c r="X254" s="37"/>
      <c r="Y254" s="37"/>
      <c r="Z254" s="37"/>
      <c r="AA254" s="37"/>
      <c r="AB254" s="37"/>
      <c r="AC254" s="55"/>
      <c r="AD254" s="49"/>
    </row>
    <row r="255" spans="2:30" ht="18.75" customHeight="1">
      <c r="B255" s="14"/>
      <c r="C255" s="14"/>
      <c r="D255" s="14"/>
      <c r="E255" s="14"/>
      <c r="F255" s="14"/>
      <c r="G255" s="14"/>
      <c r="H255" s="14"/>
      <c r="I255" s="14"/>
      <c r="J255" s="14"/>
      <c r="K255" s="14"/>
      <c r="L255" s="37"/>
      <c r="M255" s="37"/>
      <c r="N255" s="37"/>
      <c r="O255" s="37"/>
      <c r="P255" s="37"/>
      <c r="Q255" s="37"/>
      <c r="R255" s="37"/>
      <c r="S255" s="37"/>
      <c r="T255" s="37"/>
      <c r="U255" s="37"/>
      <c r="V255" s="37"/>
      <c r="W255" s="37"/>
      <c r="X255" s="37"/>
      <c r="Y255" s="37"/>
      <c r="Z255" s="37"/>
      <c r="AA255" s="37"/>
      <c r="AB255" s="37"/>
      <c r="AC255" s="55"/>
      <c r="AD255" s="49"/>
    </row>
    <row r="256" spans="2:30" ht="18.75" customHeight="1">
      <c r="B256" s="14"/>
      <c r="C256" s="14"/>
      <c r="D256" s="14"/>
      <c r="E256" s="14"/>
      <c r="F256" s="14"/>
      <c r="G256" s="14"/>
      <c r="H256" s="14"/>
      <c r="I256" s="14"/>
      <c r="J256" s="14"/>
      <c r="K256" s="14"/>
      <c r="L256" s="37"/>
      <c r="M256" s="37"/>
      <c r="N256" s="37"/>
      <c r="O256" s="37"/>
      <c r="P256" s="37"/>
      <c r="Q256" s="37"/>
      <c r="R256" s="37"/>
      <c r="S256" s="37"/>
      <c r="T256" s="37"/>
      <c r="U256" s="37"/>
      <c r="V256" s="37"/>
      <c r="W256" s="37"/>
      <c r="X256" s="37"/>
      <c r="Y256" s="37"/>
      <c r="Z256" s="37"/>
      <c r="AA256" s="37"/>
      <c r="AB256" s="37"/>
      <c r="AC256" s="55"/>
      <c r="AD256" s="49"/>
    </row>
    <row r="257" spans="2:30" ht="18.75" customHeight="1">
      <c r="B257" s="14"/>
      <c r="C257" s="14"/>
      <c r="D257" s="14"/>
      <c r="E257" s="14"/>
      <c r="F257" s="14"/>
      <c r="G257" s="14"/>
      <c r="H257" s="14"/>
      <c r="I257" s="14"/>
      <c r="J257" s="14"/>
      <c r="K257" s="14"/>
      <c r="L257" s="37"/>
      <c r="M257" s="37"/>
      <c r="N257" s="37"/>
      <c r="O257" s="37"/>
      <c r="P257" s="37"/>
      <c r="Q257" s="37"/>
      <c r="R257" s="37"/>
      <c r="S257" s="37"/>
      <c r="T257" s="37"/>
      <c r="U257" s="37"/>
      <c r="V257" s="37"/>
      <c r="W257" s="37"/>
      <c r="X257" s="37"/>
      <c r="Y257" s="37"/>
      <c r="Z257" s="37"/>
      <c r="AA257" s="37"/>
      <c r="AB257" s="37"/>
      <c r="AC257" s="55"/>
      <c r="AD257" s="49"/>
    </row>
    <row r="258" spans="2:30" ht="18.75" customHeight="1">
      <c r="B258" s="14"/>
      <c r="C258" s="14"/>
      <c r="D258" s="14"/>
      <c r="E258" s="14"/>
      <c r="F258" s="14"/>
      <c r="G258" s="14"/>
      <c r="H258" s="14"/>
      <c r="I258" s="14"/>
      <c r="J258" s="14"/>
      <c r="K258" s="14"/>
      <c r="L258" s="37"/>
      <c r="M258" s="37"/>
      <c r="N258" s="37"/>
      <c r="O258" s="37"/>
      <c r="P258" s="37"/>
      <c r="Q258" s="37"/>
      <c r="R258" s="37"/>
      <c r="S258" s="37"/>
      <c r="T258" s="37"/>
      <c r="U258" s="37"/>
      <c r="V258" s="37"/>
      <c r="W258" s="37"/>
      <c r="X258" s="37"/>
      <c r="Y258" s="37"/>
      <c r="Z258" s="37"/>
      <c r="AA258" s="37"/>
      <c r="AB258" s="37"/>
      <c r="AC258" s="55"/>
      <c r="AD258" s="49"/>
    </row>
    <row r="259" spans="2:30" ht="18.75" customHeight="1">
      <c r="B259" s="14"/>
      <c r="C259" s="14"/>
      <c r="D259" s="14"/>
      <c r="E259" s="14"/>
      <c r="F259" s="14"/>
      <c r="G259" s="14"/>
      <c r="H259" s="14"/>
      <c r="I259" s="14"/>
      <c r="J259" s="14"/>
      <c r="K259" s="14"/>
      <c r="L259" s="37"/>
      <c r="M259" s="37"/>
      <c r="N259" s="37"/>
      <c r="O259" s="37"/>
      <c r="P259" s="37"/>
      <c r="Q259" s="37"/>
      <c r="R259" s="37"/>
      <c r="S259" s="37"/>
      <c r="T259" s="37"/>
      <c r="U259" s="37"/>
      <c r="V259" s="37"/>
      <c r="W259" s="37"/>
      <c r="X259" s="37"/>
      <c r="Y259" s="37"/>
      <c r="Z259" s="37"/>
      <c r="AA259" s="37"/>
      <c r="AB259" s="37"/>
      <c r="AC259" s="55"/>
      <c r="AD259" s="49"/>
    </row>
    <row r="260" spans="2:30" ht="18.75" customHeight="1">
      <c r="B260" s="14"/>
      <c r="C260" s="14"/>
      <c r="D260" s="14"/>
      <c r="E260" s="14"/>
      <c r="F260" s="14"/>
      <c r="G260" s="14"/>
      <c r="H260" s="14"/>
      <c r="I260" s="14"/>
      <c r="J260" s="14"/>
      <c r="K260" s="14"/>
      <c r="L260" s="37"/>
      <c r="M260" s="37"/>
      <c r="N260" s="37"/>
      <c r="O260" s="37"/>
      <c r="P260" s="37"/>
      <c r="Q260" s="37"/>
      <c r="R260" s="37"/>
      <c r="S260" s="37"/>
      <c r="T260" s="37"/>
      <c r="U260" s="37"/>
      <c r="V260" s="37"/>
      <c r="W260" s="37"/>
      <c r="X260" s="37"/>
      <c r="Y260" s="37"/>
      <c r="Z260" s="37"/>
      <c r="AA260" s="37"/>
      <c r="AB260" s="37"/>
      <c r="AC260" s="55"/>
      <c r="AD260" s="49"/>
    </row>
    <row r="261" spans="2:30" ht="18.75" customHeight="1">
      <c r="B261" s="14"/>
      <c r="C261" s="14"/>
      <c r="D261" s="14"/>
      <c r="E261" s="14"/>
      <c r="F261" s="14"/>
      <c r="G261" s="14"/>
      <c r="H261" s="14"/>
      <c r="I261" s="14"/>
      <c r="J261" s="14"/>
      <c r="K261" s="14"/>
      <c r="L261" s="37"/>
      <c r="M261" s="37"/>
      <c r="N261" s="37"/>
      <c r="O261" s="37"/>
      <c r="P261" s="37"/>
      <c r="Q261" s="37"/>
      <c r="R261" s="37"/>
      <c r="S261" s="37"/>
      <c r="T261" s="37"/>
      <c r="U261" s="37"/>
      <c r="V261" s="37"/>
      <c r="W261" s="37"/>
      <c r="X261" s="37"/>
      <c r="Y261" s="37"/>
      <c r="Z261" s="37"/>
      <c r="AA261" s="37"/>
      <c r="AB261" s="37"/>
      <c r="AC261" s="55"/>
      <c r="AD261" s="49"/>
    </row>
    <row r="262" spans="2:30" ht="18.75" customHeight="1">
      <c r="B262" s="14"/>
      <c r="C262" s="14"/>
      <c r="D262" s="14"/>
      <c r="E262" s="14"/>
      <c r="F262" s="14"/>
      <c r="G262" s="14"/>
      <c r="H262" s="14"/>
      <c r="I262" s="14"/>
      <c r="J262" s="14"/>
      <c r="K262" s="14"/>
      <c r="L262" s="37"/>
      <c r="M262" s="37"/>
      <c r="N262" s="37"/>
      <c r="O262" s="37"/>
      <c r="P262" s="37"/>
      <c r="Q262" s="37"/>
      <c r="R262" s="37"/>
      <c r="S262" s="37"/>
      <c r="T262" s="37"/>
      <c r="U262" s="37"/>
      <c r="V262" s="37"/>
      <c r="W262" s="37"/>
      <c r="X262" s="37"/>
      <c r="Y262" s="37"/>
      <c r="Z262" s="37"/>
      <c r="AA262" s="37"/>
      <c r="AB262" s="37"/>
      <c r="AC262" s="55"/>
      <c r="AD262" s="49"/>
    </row>
    <row r="263" spans="2:30" ht="18.75" customHeight="1">
      <c r="B263" s="14"/>
      <c r="C263" s="14"/>
      <c r="D263" s="14"/>
      <c r="E263" s="14"/>
      <c r="F263" s="14"/>
      <c r="G263" s="14"/>
      <c r="H263" s="14"/>
      <c r="I263" s="14"/>
      <c r="J263" s="14"/>
      <c r="K263" s="14"/>
      <c r="L263" s="37"/>
      <c r="M263" s="37"/>
      <c r="N263" s="37"/>
      <c r="O263" s="37"/>
      <c r="P263" s="37"/>
      <c r="Q263" s="37"/>
      <c r="R263" s="37"/>
      <c r="S263" s="37"/>
      <c r="T263" s="37"/>
      <c r="U263" s="37"/>
      <c r="V263" s="37"/>
      <c r="W263" s="37"/>
      <c r="X263" s="37"/>
      <c r="Y263" s="37"/>
      <c r="Z263" s="37"/>
      <c r="AA263" s="37"/>
      <c r="AB263" s="37"/>
      <c r="AC263" s="55"/>
      <c r="AD263" s="49"/>
    </row>
    <row r="264" spans="2:30" ht="18.75" customHeight="1">
      <c r="B264" s="14"/>
      <c r="C264" s="14"/>
      <c r="D264" s="14"/>
      <c r="E264" s="14"/>
      <c r="F264" s="14"/>
      <c r="G264" s="14"/>
      <c r="H264" s="14"/>
      <c r="I264" s="14"/>
      <c r="J264" s="14"/>
      <c r="K264" s="14"/>
      <c r="L264" s="37"/>
      <c r="M264" s="37"/>
      <c r="N264" s="37"/>
      <c r="O264" s="37"/>
      <c r="P264" s="37"/>
      <c r="Q264" s="37"/>
      <c r="R264" s="37"/>
      <c r="S264" s="37"/>
      <c r="T264" s="37"/>
      <c r="U264" s="37"/>
      <c r="V264" s="37"/>
      <c r="W264" s="37"/>
      <c r="X264" s="37"/>
      <c r="Y264" s="37"/>
      <c r="Z264" s="37"/>
      <c r="AA264" s="37"/>
      <c r="AB264" s="37"/>
      <c r="AC264" s="55"/>
      <c r="AD264" s="49"/>
    </row>
    <row r="265" spans="2:30" ht="18.75" customHeight="1">
      <c r="B265" s="14"/>
      <c r="C265" s="14"/>
      <c r="D265" s="14"/>
      <c r="E265" s="14"/>
      <c r="F265" s="14"/>
      <c r="G265" s="14"/>
      <c r="H265" s="14"/>
      <c r="I265" s="14"/>
      <c r="J265" s="14"/>
      <c r="K265" s="14"/>
      <c r="L265" s="37"/>
      <c r="M265" s="37"/>
      <c r="N265" s="37"/>
      <c r="O265" s="37"/>
      <c r="P265" s="37"/>
      <c r="Q265" s="37"/>
      <c r="R265" s="37"/>
      <c r="S265" s="37"/>
      <c r="T265" s="37"/>
      <c r="U265" s="37"/>
      <c r="V265" s="37"/>
      <c r="W265" s="37"/>
      <c r="X265" s="37"/>
      <c r="Y265" s="37"/>
      <c r="Z265" s="37"/>
      <c r="AA265" s="37"/>
      <c r="AB265" s="37"/>
      <c r="AC265" s="55"/>
      <c r="AD265" s="49"/>
    </row>
    <row r="266" spans="2:30" ht="18.75" customHeight="1">
      <c r="B266" s="14"/>
      <c r="C266" s="14"/>
      <c r="D266" s="14"/>
      <c r="E266" s="14"/>
      <c r="F266" s="14"/>
      <c r="G266" s="14"/>
      <c r="H266" s="14"/>
      <c r="I266" s="14"/>
      <c r="J266" s="14"/>
      <c r="K266" s="14"/>
      <c r="L266" s="37"/>
      <c r="M266" s="37"/>
      <c r="N266" s="37"/>
      <c r="O266" s="37"/>
      <c r="P266" s="37"/>
      <c r="Q266" s="37"/>
      <c r="R266" s="37"/>
      <c r="S266" s="37"/>
      <c r="T266" s="37"/>
      <c r="U266" s="37"/>
      <c r="V266" s="37"/>
      <c r="W266" s="37"/>
      <c r="X266" s="37"/>
      <c r="Y266" s="37"/>
      <c r="Z266" s="37"/>
      <c r="AA266" s="37"/>
      <c r="AB266" s="37"/>
      <c r="AC266" s="55"/>
      <c r="AD266" s="49"/>
    </row>
    <row r="267" spans="2:30" ht="18.75" customHeight="1">
      <c r="B267" s="14"/>
      <c r="C267" s="14"/>
      <c r="D267" s="14"/>
      <c r="E267" s="14"/>
      <c r="F267" s="14"/>
      <c r="G267" s="14"/>
      <c r="H267" s="14"/>
      <c r="I267" s="14"/>
      <c r="J267" s="14"/>
      <c r="K267" s="14"/>
      <c r="L267" s="37"/>
      <c r="M267" s="37"/>
      <c r="N267" s="37"/>
      <c r="O267" s="37"/>
      <c r="P267" s="37"/>
      <c r="Q267" s="37"/>
      <c r="R267" s="37"/>
      <c r="S267" s="37"/>
      <c r="T267" s="37"/>
      <c r="U267" s="37"/>
      <c r="V267" s="37"/>
      <c r="W267" s="37"/>
      <c r="X267" s="37"/>
      <c r="Y267" s="37"/>
      <c r="Z267" s="37"/>
      <c r="AA267" s="37"/>
      <c r="AB267" s="37"/>
      <c r="AC267" s="55"/>
      <c r="AD267" s="49"/>
    </row>
    <row r="268" spans="2:30" ht="18.75" customHeight="1">
      <c r="B268" s="14"/>
      <c r="C268" s="14"/>
      <c r="D268" s="14"/>
      <c r="E268" s="14"/>
      <c r="F268" s="14"/>
      <c r="G268" s="14"/>
      <c r="H268" s="14"/>
      <c r="I268" s="14"/>
      <c r="J268" s="14"/>
      <c r="K268" s="14"/>
      <c r="L268" s="37"/>
      <c r="M268" s="37"/>
      <c r="N268" s="37"/>
      <c r="O268" s="37"/>
      <c r="P268" s="37"/>
      <c r="Q268" s="37"/>
      <c r="R268" s="37"/>
      <c r="S268" s="37"/>
      <c r="T268" s="37"/>
      <c r="U268" s="37"/>
      <c r="V268" s="37"/>
      <c r="W268" s="37"/>
      <c r="X268" s="37"/>
      <c r="Y268" s="37"/>
      <c r="Z268" s="37"/>
      <c r="AA268" s="37"/>
      <c r="AB268" s="37"/>
      <c r="AC268" s="55"/>
      <c r="AD268" s="49"/>
    </row>
    <row r="269" spans="2:30" ht="18.75" customHeight="1">
      <c r="B269" s="14"/>
      <c r="C269" s="14"/>
      <c r="D269" s="14"/>
      <c r="E269" s="14"/>
      <c r="F269" s="14"/>
      <c r="G269" s="14"/>
      <c r="H269" s="14"/>
      <c r="I269" s="14"/>
      <c r="J269" s="14"/>
      <c r="K269" s="14"/>
      <c r="L269" s="37"/>
      <c r="M269" s="37"/>
      <c r="N269" s="37"/>
      <c r="O269" s="37"/>
      <c r="P269" s="37"/>
      <c r="Q269" s="37"/>
      <c r="R269" s="37"/>
      <c r="S269" s="37"/>
      <c r="T269" s="37"/>
      <c r="U269" s="37"/>
      <c r="V269" s="37"/>
      <c r="W269" s="37"/>
      <c r="X269" s="37"/>
      <c r="Y269" s="37"/>
      <c r="Z269" s="37"/>
      <c r="AA269" s="37"/>
      <c r="AB269" s="37"/>
      <c r="AC269" s="55"/>
      <c r="AD269" s="49"/>
    </row>
    <row r="270" spans="2:30" ht="18.75" customHeight="1">
      <c r="B270" s="14"/>
      <c r="C270" s="14"/>
      <c r="D270" s="14"/>
      <c r="E270" s="14"/>
      <c r="F270" s="14"/>
      <c r="G270" s="14"/>
      <c r="H270" s="14"/>
      <c r="I270" s="14"/>
      <c r="J270" s="14"/>
      <c r="K270" s="14"/>
      <c r="L270" s="37"/>
      <c r="M270" s="37"/>
      <c r="N270" s="37"/>
      <c r="O270" s="37"/>
      <c r="P270" s="37"/>
      <c r="Q270" s="37"/>
      <c r="R270" s="37"/>
      <c r="S270" s="37"/>
      <c r="T270" s="37"/>
      <c r="U270" s="37"/>
      <c r="V270" s="37"/>
      <c r="W270" s="37"/>
      <c r="X270" s="37"/>
      <c r="Y270" s="37"/>
      <c r="Z270" s="37"/>
      <c r="AA270" s="37"/>
      <c r="AB270" s="37"/>
      <c r="AC270" s="55"/>
      <c r="AD270" s="49"/>
    </row>
    <row r="271" spans="2:30" ht="18.75" customHeight="1">
      <c r="B271" s="14"/>
      <c r="C271" s="14"/>
      <c r="D271" s="14"/>
      <c r="E271" s="14"/>
      <c r="F271" s="14"/>
      <c r="G271" s="14"/>
      <c r="H271" s="14"/>
      <c r="I271" s="14"/>
      <c r="J271" s="14"/>
      <c r="K271" s="14"/>
      <c r="L271" s="37"/>
      <c r="M271" s="37"/>
      <c r="N271" s="37"/>
      <c r="O271" s="37"/>
      <c r="P271" s="37"/>
      <c r="Q271" s="37"/>
      <c r="R271" s="37"/>
      <c r="S271" s="37"/>
      <c r="T271" s="37"/>
      <c r="U271" s="37"/>
      <c r="V271" s="37"/>
      <c r="W271" s="37"/>
      <c r="X271" s="37"/>
      <c r="Y271" s="37"/>
      <c r="Z271" s="37"/>
      <c r="AA271" s="37"/>
      <c r="AB271" s="37"/>
      <c r="AC271" s="55"/>
      <c r="AD271" s="49"/>
    </row>
    <row r="272" spans="2:30" ht="18.75" customHeight="1">
      <c r="B272" s="14"/>
      <c r="C272" s="14"/>
      <c r="D272" s="14"/>
      <c r="E272" s="14"/>
      <c r="F272" s="14"/>
      <c r="G272" s="14"/>
      <c r="H272" s="14"/>
      <c r="I272" s="14"/>
      <c r="J272" s="14"/>
      <c r="K272" s="14"/>
      <c r="L272" s="37"/>
      <c r="M272" s="37"/>
      <c r="N272" s="37"/>
      <c r="O272" s="37"/>
      <c r="P272" s="37"/>
      <c r="Q272" s="37"/>
      <c r="R272" s="37"/>
      <c r="S272" s="37"/>
      <c r="T272" s="37"/>
      <c r="U272" s="37"/>
      <c r="V272" s="37"/>
      <c r="W272" s="37"/>
      <c r="X272" s="37"/>
      <c r="Y272" s="37"/>
      <c r="Z272" s="37"/>
      <c r="AA272" s="37"/>
      <c r="AB272" s="37"/>
      <c r="AC272" s="55"/>
      <c r="AD272" s="49"/>
    </row>
    <row r="273" spans="2:30" ht="18.75" customHeight="1">
      <c r="B273" s="14"/>
      <c r="C273" s="14"/>
      <c r="D273" s="14"/>
      <c r="E273" s="14"/>
      <c r="F273" s="14"/>
      <c r="G273" s="14"/>
      <c r="H273" s="14"/>
      <c r="I273" s="14"/>
      <c r="J273" s="14"/>
      <c r="K273" s="14"/>
      <c r="L273" s="37"/>
      <c r="M273" s="37"/>
      <c r="N273" s="37"/>
      <c r="O273" s="37"/>
      <c r="P273" s="37"/>
      <c r="Q273" s="37"/>
      <c r="R273" s="37"/>
      <c r="S273" s="37"/>
      <c r="T273" s="37"/>
      <c r="U273" s="37"/>
      <c r="V273" s="37"/>
      <c r="W273" s="37"/>
      <c r="X273" s="37"/>
      <c r="Y273" s="37"/>
      <c r="Z273" s="37"/>
      <c r="AA273" s="37"/>
      <c r="AB273" s="37"/>
      <c r="AC273" s="55"/>
      <c r="AD273" s="49"/>
    </row>
    <row r="274" spans="2:30" ht="18.75" customHeight="1">
      <c r="B274" s="14"/>
      <c r="C274" s="14"/>
      <c r="D274" s="14"/>
      <c r="E274" s="14"/>
      <c r="F274" s="14"/>
      <c r="G274" s="14"/>
      <c r="H274" s="14"/>
      <c r="I274" s="14"/>
      <c r="J274" s="14"/>
      <c r="K274" s="14"/>
      <c r="L274" s="37"/>
      <c r="M274" s="37"/>
      <c r="N274" s="37"/>
      <c r="O274" s="37"/>
      <c r="P274" s="37"/>
      <c r="Q274" s="37"/>
      <c r="R274" s="37"/>
      <c r="S274" s="37"/>
      <c r="T274" s="37"/>
      <c r="U274" s="37"/>
      <c r="V274" s="37"/>
      <c r="W274" s="37"/>
      <c r="X274" s="37"/>
      <c r="Y274" s="37"/>
      <c r="Z274" s="37"/>
      <c r="AA274" s="37"/>
      <c r="AB274" s="37"/>
      <c r="AC274" s="55"/>
      <c r="AD274" s="49"/>
    </row>
    <row r="275" spans="2:30" ht="18.75" customHeight="1">
      <c r="B275" s="14"/>
      <c r="C275" s="14"/>
      <c r="D275" s="14"/>
      <c r="E275" s="14"/>
      <c r="F275" s="14"/>
      <c r="G275" s="14"/>
      <c r="H275" s="14"/>
      <c r="I275" s="14"/>
      <c r="J275" s="14"/>
      <c r="K275" s="14"/>
      <c r="L275" s="37"/>
      <c r="M275" s="37"/>
      <c r="N275" s="37"/>
      <c r="O275" s="37"/>
      <c r="P275" s="37"/>
      <c r="Q275" s="37"/>
      <c r="R275" s="37"/>
      <c r="S275" s="37"/>
      <c r="T275" s="37"/>
      <c r="U275" s="37"/>
      <c r="V275" s="37"/>
      <c r="W275" s="37"/>
      <c r="X275" s="37"/>
      <c r="Y275" s="37"/>
      <c r="Z275" s="37"/>
      <c r="AA275" s="37"/>
      <c r="AB275" s="37"/>
      <c r="AC275" s="55"/>
      <c r="AD275" s="49"/>
    </row>
    <row r="276" spans="2:30" ht="18.75" customHeight="1">
      <c r="B276" s="14"/>
      <c r="C276" s="14"/>
      <c r="D276" s="14"/>
      <c r="E276" s="14"/>
      <c r="F276" s="14"/>
      <c r="G276" s="14"/>
      <c r="H276" s="14"/>
      <c r="I276" s="14"/>
      <c r="J276" s="14"/>
      <c r="K276" s="14"/>
      <c r="L276" s="37"/>
      <c r="M276" s="37"/>
      <c r="N276" s="37"/>
      <c r="O276" s="37"/>
      <c r="P276" s="37"/>
      <c r="Q276" s="37"/>
      <c r="R276" s="37"/>
      <c r="S276" s="37"/>
      <c r="T276" s="37"/>
      <c r="U276" s="37"/>
      <c r="V276" s="37"/>
      <c r="W276" s="37"/>
      <c r="X276" s="37"/>
      <c r="Y276" s="37"/>
      <c r="Z276" s="37"/>
      <c r="AA276" s="37"/>
      <c r="AB276" s="37"/>
      <c r="AC276" s="55"/>
      <c r="AD276" s="49"/>
    </row>
    <row r="277" spans="2:30" ht="18.75" customHeight="1">
      <c r="B277" s="14"/>
      <c r="C277" s="14"/>
      <c r="D277" s="14"/>
      <c r="E277" s="14"/>
      <c r="F277" s="14"/>
      <c r="G277" s="14"/>
      <c r="H277" s="14"/>
      <c r="I277" s="14"/>
      <c r="J277" s="14"/>
      <c r="K277" s="14"/>
      <c r="L277" s="37"/>
      <c r="M277" s="37"/>
      <c r="N277" s="37"/>
      <c r="O277" s="37"/>
      <c r="P277" s="37"/>
      <c r="Q277" s="37"/>
      <c r="R277" s="37"/>
      <c r="S277" s="37"/>
      <c r="T277" s="37"/>
      <c r="U277" s="37"/>
      <c r="V277" s="37"/>
      <c r="W277" s="37"/>
      <c r="X277" s="37"/>
      <c r="Y277" s="37"/>
      <c r="Z277" s="37"/>
      <c r="AA277" s="37"/>
      <c r="AB277" s="37"/>
      <c r="AC277" s="55"/>
      <c r="AD277" s="49"/>
    </row>
    <row r="278" spans="2:30" ht="18.75" customHeight="1">
      <c r="B278" s="14"/>
      <c r="C278" s="14"/>
      <c r="D278" s="14"/>
      <c r="E278" s="14"/>
      <c r="F278" s="14"/>
      <c r="G278" s="14"/>
      <c r="H278" s="14"/>
      <c r="I278" s="14"/>
      <c r="J278" s="14"/>
      <c r="K278" s="14"/>
      <c r="L278" s="37"/>
      <c r="M278" s="37"/>
      <c r="N278" s="37"/>
      <c r="O278" s="37"/>
      <c r="P278" s="37"/>
      <c r="Q278" s="37"/>
      <c r="R278" s="37"/>
      <c r="S278" s="37"/>
      <c r="T278" s="37"/>
      <c r="U278" s="37"/>
      <c r="V278" s="37"/>
      <c r="W278" s="37"/>
      <c r="X278" s="37"/>
      <c r="Y278" s="37"/>
      <c r="Z278" s="37"/>
      <c r="AA278" s="37"/>
      <c r="AB278" s="37"/>
      <c r="AC278" s="55"/>
      <c r="AD278" s="49"/>
    </row>
    <row r="279" spans="2:30" ht="18.75" customHeight="1">
      <c r="B279" s="14"/>
      <c r="C279" s="14"/>
      <c r="D279" s="14"/>
      <c r="E279" s="14"/>
      <c r="F279" s="14"/>
      <c r="G279" s="14"/>
      <c r="H279" s="14"/>
      <c r="I279" s="14"/>
      <c r="J279" s="14"/>
      <c r="K279" s="14"/>
      <c r="L279" s="37"/>
      <c r="M279" s="37"/>
      <c r="N279" s="37"/>
      <c r="O279" s="37"/>
      <c r="P279" s="37"/>
      <c r="Q279" s="37"/>
      <c r="R279" s="37"/>
      <c r="S279" s="37"/>
      <c r="T279" s="37"/>
      <c r="U279" s="37"/>
      <c r="V279" s="37"/>
      <c r="W279" s="37"/>
      <c r="X279" s="37"/>
      <c r="Y279" s="37"/>
      <c r="Z279" s="37"/>
      <c r="AA279" s="37"/>
      <c r="AB279" s="37"/>
      <c r="AC279" s="55"/>
      <c r="AD279" s="49"/>
    </row>
    <row r="280" spans="2:30" ht="18.75" customHeight="1">
      <c r="B280" s="14"/>
      <c r="C280" s="14"/>
      <c r="D280" s="14"/>
      <c r="E280" s="14"/>
      <c r="F280" s="14"/>
      <c r="G280" s="14"/>
      <c r="H280" s="14"/>
      <c r="I280" s="14"/>
      <c r="J280" s="14"/>
      <c r="K280" s="14"/>
      <c r="L280" s="37"/>
      <c r="M280" s="37"/>
      <c r="N280" s="37"/>
      <c r="O280" s="37"/>
      <c r="P280" s="37"/>
      <c r="Q280" s="37"/>
      <c r="R280" s="37"/>
      <c r="S280" s="37"/>
      <c r="T280" s="37"/>
      <c r="U280" s="37"/>
      <c r="V280" s="37"/>
      <c r="W280" s="37"/>
      <c r="X280" s="37"/>
      <c r="Y280" s="37"/>
      <c r="Z280" s="37"/>
      <c r="AA280" s="37"/>
      <c r="AB280" s="37"/>
      <c r="AC280" s="55"/>
      <c r="AD280" s="49"/>
    </row>
    <row r="281" spans="2:30" ht="18.75" customHeight="1">
      <c r="B281" s="14"/>
      <c r="C281" s="14"/>
      <c r="D281" s="14"/>
      <c r="E281" s="14"/>
      <c r="F281" s="14"/>
      <c r="G281" s="14"/>
      <c r="H281" s="14"/>
      <c r="I281" s="14"/>
      <c r="J281" s="14"/>
      <c r="K281" s="14"/>
      <c r="L281" s="37"/>
      <c r="M281" s="37"/>
      <c r="N281" s="37"/>
      <c r="O281" s="37"/>
      <c r="P281" s="37"/>
      <c r="Q281" s="37"/>
      <c r="R281" s="37"/>
      <c r="S281" s="37"/>
      <c r="T281" s="37"/>
      <c r="U281" s="37"/>
      <c r="V281" s="37"/>
      <c r="W281" s="37"/>
      <c r="X281" s="37"/>
      <c r="Y281" s="37"/>
      <c r="Z281" s="37"/>
      <c r="AA281" s="37"/>
      <c r="AB281" s="37"/>
      <c r="AC281" s="55"/>
      <c r="AD281" s="49"/>
    </row>
    <row r="282" spans="2:30" ht="18.75" customHeight="1">
      <c r="B282" s="14"/>
      <c r="C282" s="14"/>
      <c r="D282" s="14"/>
      <c r="E282" s="14"/>
      <c r="F282" s="14"/>
      <c r="G282" s="14"/>
      <c r="H282" s="14"/>
      <c r="I282" s="14"/>
      <c r="J282" s="14"/>
      <c r="K282" s="14"/>
      <c r="L282" s="37"/>
      <c r="M282" s="37"/>
      <c r="N282" s="37"/>
      <c r="O282" s="37"/>
      <c r="P282" s="37"/>
      <c r="Q282" s="37"/>
      <c r="R282" s="37"/>
      <c r="S282" s="37"/>
      <c r="T282" s="37"/>
      <c r="U282" s="37"/>
      <c r="V282" s="37"/>
      <c r="W282" s="37"/>
      <c r="X282" s="37"/>
      <c r="Y282" s="37"/>
      <c r="Z282" s="37"/>
      <c r="AA282" s="37"/>
      <c r="AB282" s="37"/>
      <c r="AC282" s="55"/>
      <c r="AD282" s="49"/>
    </row>
    <row r="283" spans="2:30" ht="18.75" customHeight="1">
      <c r="B283" s="14"/>
      <c r="C283" s="14"/>
      <c r="D283" s="14"/>
      <c r="E283" s="14"/>
      <c r="F283" s="14"/>
      <c r="G283" s="14"/>
      <c r="H283" s="14"/>
      <c r="I283" s="14"/>
      <c r="J283" s="14"/>
      <c r="K283" s="14"/>
      <c r="L283" s="37"/>
      <c r="M283" s="37"/>
      <c r="N283" s="37"/>
      <c r="O283" s="37"/>
      <c r="P283" s="37"/>
      <c r="Q283" s="37"/>
      <c r="R283" s="37"/>
      <c r="S283" s="37"/>
      <c r="T283" s="37"/>
      <c r="U283" s="37"/>
      <c r="V283" s="37"/>
      <c r="W283" s="37"/>
      <c r="X283" s="37"/>
      <c r="Y283" s="37"/>
      <c r="Z283" s="37"/>
      <c r="AA283" s="37"/>
      <c r="AB283" s="37"/>
      <c r="AC283" s="55"/>
      <c r="AD283" s="49"/>
    </row>
    <row r="284" spans="2:30" ht="18.75" customHeight="1">
      <c r="B284" s="14"/>
      <c r="C284" s="14"/>
      <c r="D284" s="14"/>
      <c r="E284" s="14"/>
      <c r="F284" s="14"/>
      <c r="G284" s="14"/>
      <c r="H284" s="14"/>
      <c r="I284" s="14"/>
      <c r="J284" s="14"/>
      <c r="K284" s="14"/>
      <c r="L284" s="37"/>
      <c r="M284" s="37"/>
      <c r="N284" s="37"/>
      <c r="O284" s="37"/>
      <c r="P284" s="37"/>
      <c r="Q284" s="37"/>
      <c r="R284" s="37"/>
      <c r="S284" s="37"/>
      <c r="T284" s="37"/>
      <c r="U284" s="37"/>
      <c r="V284" s="37"/>
      <c r="W284" s="37"/>
      <c r="X284" s="37"/>
      <c r="Y284" s="37"/>
      <c r="Z284" s="37"/>
      <c r="AA284" s="37"/>
      <c r="AB284" s="37"/>
      <c r="AC284" s="55"/>
      <c r="AD284" s="49"/>
    </row>
    <row r="285" spans="2:30" ht="18.75" customHeight="1">
      <c r="B285" s="14"/>
      <c r="C285" s="14"/>
      <c r="D285" s="14"/>
      <c r="E285" s="14"/>
      <c r="F285" s="14"/>
      <c r="G285" s="14"/>
      <c r="H285" s="14"/>
      <c r="I285" s="14"/>
      <c r="J285" s="14"/>
      <c r="K285" s="14"/>
      <c r="L285" s="37"/>
      <c r="M285" s="37"/>
      <c r="N285" s="37"/>
      <c r="O285" s="37"/>
      <c r="P285" s="37"/>
      <c r="Q285" s="37"/>
      <c r="R285" s="37"/>
      <c r="S285" s="37"/>
      <c r="T285" s="37"/>
      <c r="U285" s="37"/>
      <c r="V285" s="37"/>
      <c r="W285" s="37"/>
      <c r="X285" s="37"/>
      <c r="Y285" s="37"/>
      <c r="Z285" s="37"/>
      <c r="AA285" s="37"/>
      <c r="AB285" s="37"/>
      <c r="AC285" s="55"/>
      <c r="AD285" s="49"/>
    </row>
    <row r="286" spans="2:30" ht="18.75" customHeight="1">
      <c r="B286" s="14"/>
      <c r="C286" s="14"/>
      <c r="D286" s="14"/>
      <c r="E286" s="14"/>
      <c r="F286" s="14"/>
      <c r="G286" s="14"/>
      <c r="H286" s="14"/>
      <c r="I286" s="14"/>
      <c r="J286" s="14"/>
      <c r="K286" s="14"/>
      <c r="L286" s="37"/>
      <c r="M286" s="37"/>
      <c r="N286" s="37"/>
      <c r="O286" s="37"/>
      <c r="P286" s="37"/>
      <c r="Q286" s="37"/>
      <c r="R286" s="37"/>
      <c r="S286" s="37"/>
      <c r="T286" s="37"/>
      <c r="U286" s="37"/>
      <c r="V286" s="37"/>
      <c r="W286" s="37"/>
      <c r="X286" s="37"/>
      <c r="Y286" s="37"/>
      <c r="Z286" s="37"/>
      <c r="AA286" s="37"/>
      <c r="AB286" s="37"/>
      <c r="AC286" s="55"/>
      <c r="AD286" s="49"/>
    </row>
    <row r="287" spans="2:30" ht="18.75" customHeight="1">
      <c r="B287" s="14"/>
      <c r="C287" s="14"/>
      <c r="D287" s="14"/>
      <c r="E287" s="14"/>
      <c r="F287" s="14"/>
      <c r="G287" s="14"/>
      <c r="H287" s="14"/>
      <c r="I287" s="14"/>
      <c r="J287" s="14"/>
      <c r="K287" s="14"/>
      <c r="L287" s="37"/>
      <c r="M287" s="37"/>
      <c r="N287" s="37"/>
      <c r="O287" s="37"/>
      <c r="P287" s="37"/>
      <c r="Q287" s="37"/>
      <c r="R287" s="37"/>
      <c r="S287" s="37"/>
      <c r="T287" s="37"/>
      <c r="U287" s="37"/>
      <c r="V287" s="37"/>
      <c r="W287" s="37"/>
      <c r="X287" s="37"/>
      <c r="Y287" s="37"/>
      <c r="Z287" s="37"/>
      <c r="AA287" s="37"/>
      <c r="AB287" s="37"/>
      <c r="AC287" s="55"/>
      <c r="AD287" s="49"/>
    </row>
    <row r="288" spans="2:30" ht="18.75" customHeight="1">
      <c r="B288" s="14"/>
      <c r="C288" s="14"/>
      <c r="D288" s="14"/>
      <c r="E288" s="14"/>
      <c r="F288" s="14"/>
      <c r="G288" s="14"/>
      <c r="H288" s="14"/>
      <c r="I288" s="14"/>
      <c r="J288" s="14"/>
      <c r="K288" s="14"/>
      <c r="L288" s="37"/>
      <c r="M288" s="37"/>
      <c r="N288" s="37"/>
      <c r="O288" s="37"/>
      <c r="P288" s="37"/>
      <c r="Q288" s="37"/>
      <c r="R288" s="37"/>
      <c r="S288" s="37"/>
      <c r="T288" s="37"/>
      <c r="U288" s="37"/>
      <c r="V288" s="37"/>
      <c r="W288" s="37"/>
      <c r="X288" s="37"/>
      <c r="Y288" s="37"/>
      <c r="Z288" s="37"/>
      <c r="AA288" s="37"/>
      <c r="AB288" s="37"/>
      <c r="AC288" s="55"/>
      <c r="AD288" s="49"/>
    </row>
    <row r="289" spans="2:30" ht="18.75" customHeight="1">
      <c r="B289" s="14"/>
      <c r="C289" s="14"/>
      <c r="D289" s="14"/>
      <c r="E289" s="14"/>
      <c r="F289" s="14"/>
      <c r="G289" s="14"/>
      <c r="H289" s="14"/>
      <c r="I289" s="14"/>
      <c r="J289" s="14"/>
      <c r="K289" s="14"/>
      <c r="L289" s="37"/>
      <c r="M289" s="37"/>
      <c r="N289" s="37"/>
      <c r="O289" s="37"/>
      <c r="P289" s="37"/>
      <c r="Q289" s="37"/>
      <c r="R289" s="37"/>
      <c r="S289" s="37"/>
      <c r="T289" s="37"/>
      <c r="U289" s="37"/>
      <c r="V289" s="37"/>
      <c r="W289" s="37"/>
      <c r="X289" s="37"/>
      <c r="Y289" s="37"/>
      <c r="Z289" s="37"/>
      <c r="AA289" s="37"/>
      <c r="AB289" s="37"/>
      <c r="AC289" s="55"/>
      <c r="AD289" s="49"/>
    </row>
    <row r="290" spans="2:30" ht="18.75" customHeight="1">
      <c r="B290" s="14"/>
      <c r="C290" s="14"/>
      <c r="D290" s="14"/>
      <c r="E290" s="14"/>
      <c r="F290" s="14"/>
      <c r="G290" s="14"/>
      <c r="H290" s="14"/>
      <c r="I290" s="14"/>
      <c r="J290" s="14"/>
      <c r="K290" s="14"/>
      <c r="L290" s="37"/>
      <c r="M290" s="37"/>
      <c r="N290" s="37"/>
      <c r="O290" s="37"/>
      <c r="P290" s="37"/>
      <c r="Q290" s="37"/>
      <c r="R290" s="37"/>
      <c r="S290" s="37"/>
      <c r="T290" s="37"/>
      <c r="U290" s="37"/>
      <c r="V290" s="37"/>
      <c r="W290" s="37"/>
      <c r="X290" s="37"/>
      <c r="Y290" s="37"/>
      <c r="Z290" s="37"/>
      <c r="AA290" s="37"/>
      <c r="AB290" s="37"/>
      <c r="AC290" s="55"/>
      <c r="AD290" s="49"/>
    </row>
    <row r="291" spans="2:30" ht="18.75" customHeight="1">
      <c r="B291" s="14"/>
      <c r="C291" s="14"/>
      <c r="D291" s="14"/>
      <c r="E291" s="14"/>
      <c r="F291" s="14"/>
      <c r="G291" s="14"/>
      <c r="H291" s="14"/>
      <c r="I291" s="14"/>
      <c r="J291" s="14"/>
      <c r="K291" s="14"/>
      <c r="L291" s="37"/>
      <c r="M291" s="37"/>
      <c r="N291" s="37"/>
      <c r="O291" s="37"/>
      <c r="P291" s="37"/>
      <c r="Q291" s="37"/>
      <c r="R291" s="37"/>
      <c r="S291" s="37"/>
      <c r="T291" s="37"/>
      <c r="U291" s="37"/>
      <c r="V291" s="37"/>
      <c r="W291" s="37"/>
      <c r="X291" s="37"/>
      <c r="Y291" s="37"/>
      <c r="Z291" s="37"/>
      <c r="AA291" s="37"/>
      <c r="AB291" s="37"/>
      <c r="AC291" s="55"/>
      <c r="AD291" s="49"/>
    </row>
    <row r="292" spans="2:30" ht="18.75" customHeight="1">
      <c r="B292" s="14"/>
      <c r="C292" s="14"/>
      <c r="D292" s="14"/>
      <c r="E292" s="14"/>
      <c r="F292" s="14"/>
      <c r="G292" s="14"/>
      <c r="H292" s="14"/>
      <c r="I292" s="14"/>
      <c r="J292" s="14"/>
      <c r="K292" s="14"/>
      <c r="L292" s="37"/>
      <c r="M292" s="37"/>
      <c r="N292" s="37"/>
      <c r="O292" s="37"/>
      <c r="P292" s="37"/>
      <c r="Q292" s="37"/>
      <c r="R292" s="37"/>
      <c r="S292" s="37"/>
      <c r="T292" s="37"/>
      <c r="U292" s="37"/>
      <c r="V292" s="37"/>
      <c r="W292" s="37"/>
      <c r="X292" s="37"/>
      <c r="Y292" s="37"/>
      <c r="Z292" s="37"/>
      <c r="AA292" s="37"/>
      <c r="AB292" s="37"/>
      <c r="AC292" s="55"/>
      <c r="AD292" s="49"/>
    </row>
    <row r="293" spans="2:30" ht="18.75" customHeight="1">
      <c r="B293" s="14"/>
      <c r="C293" s="14"/>
      <c r="D293" s="14"/>
      <c r="E293" s="14"/>
      <c r="F293" s="14"/>
      <c r="G293" s="14"/>
      <c r="H293" s="14"/>
      <c r="I293" s="14"/>
      <c r="J293" s="14"/>
      <c r="K293" s="14"/>
      <c r="L293" s="37"/>
      <c r="M293" s="37"/>
      <c r="N293" s="37"/>
      <c r="O293" s="37"/>
      <c r="P293" s="37"/>
      <c r="Q293" s="37"/>
      <c r="R293" s="37"/>
      <c r="S293" s="37"/>
      <c r="T293" s="37"/>
      <c r="U293" s="37"/>
      <c r="V293" s="37"/>
      <c r="W293" s="37"/>
      <c r="X293" s="37"/>
      <c r="Y293" s="37"/>
      <c r="Z293" s="37"/>
      <c r="AA293" s="37"/>
      <c r="AB293" s="37"/>
      <c r="AC293" s="55"/>
      <c r="AD293" s="49"/>
    </row>
    <row r="294" spans="2:30" ht="18.75" customHeight="1">
      <c r="B294" s="14"/>
      <c r="C294" s="14"/>
      <c r="D294" s="14"/>
      <c r="E294" s="14"/>
      <c r="F294" s="14"/>
      <c r="G294" s="14"/>
      <c r="H294" s="14"/>
      <c r="I294" s="14"/>
      <c r="J294" s="14"/>
      <c r="K294" s="14"/>
      <c r="L294" s="37"/>
      <c r="M294" s="37"/>
      <c r="N294" s="37"/>
      <c r="O294" s="37"/>
      <c r="P294" s="37"/>
      <c r="Q294" s="37"/>
      <c r="R294" s="37"/>
      <c r="S294" s="37"/>
      <c r="T294" s="37"/>
      <c r="U294" s="37"/>
      <c r="V294" s="37"/>
      <c r="W294" s="37"/>
      <c r="X294" s="37"/>
      <c r="Y294" s="37"/>
      <c r="Z294" s="37"/>
      <c r="AA294" s="37"/>
      <c r="AB294" s="37"/>
      <c r="AC294" s="55"/>
      <c r="AD294" s="49"/>
    </row>
    <row r="295" spans="2:30" ht="18.75" customHeight="1">
      <c r="B295" s="14"/>
      <c r="C295" s="14"/>
      <c r="D295" s="14"/>
      <c r="E295" s="14"/>
      <c r="F295" s="14"/>
      <c r="G295" s="14"/>
      <c r="H295" s="14"/>
      <c r="I295" s="14"/>
      <c r="J295" s="14"/>
      <c r="K295" s="14"/>
      <c r="L295" s="37"/>
      <c r="M295" s="37"/>
      <c r="N295" s="37"/>
      <c r="O295" s="37"/>
      <c r="P295" s="37"/>
      <c r="Q295" s="37"/>
      <c r="R295" s="37"/>
      <c r="S295" s="37"/>
      <c r="T295" s="37"/>
      <c r="U295" s="37"/>
      <c r="V295" s="37"/>
      <c r="W295" s="37"/>
      <c r="X295" s="37"/>
      <c r="Y295" s="37"/>
      <c r="Z295" s="37"/>
      <c r="AA295" s="37"/>
      <c r="AB295" s="37"/>
      <c r="AC295" s="55"/>
      <c r="AD295" s="49"/>
    </row>
    <row r="296" spans="2:30" ht="18.75" customHeight="1">
      <c r="B296" s="14"/>
      <c r="C296" s="14"/>
      <c r="D296" s="14"/>
      <c r="E296" s="14"/>
      <c r="F296" s="14"/>
      <c r="G296" s="14"/>
      <c r="H296" s="14"/>
      <c r="I296" s="14"/>
      <c r="J296" s="14"/>
      <c r="K296" s="14"/>
      <c r="L296" s="37"/>
      <c r="M296" s="37"/>
      <c r="N296" s="37"/>
      <c r="O296" s="37"/>
      <c r="P296" s="37"/>
      <c r="Q296" s="37"/>
      <c r="R296" s="37"/>
      <c r="S296" s="37"/>
      <c r="T296" s="37"/>
      <c r="U296" s="37"/>
      <c r="V296" s="37"/>
      <c r="W296" s="37"/>
      <c r="X296" s="37"/>
      <c r="Y296" s="37"/>
      <c r="Z296" s="37"/>
      <c r="AA296" s="37"/>
      <c r="AB296" s="37"/>
      <c r="AC296" s="55"/>
      <c r="AD296" s="49"/>
    </row>
    <row r="297" spans="2:30" ht="18.75" customHeight="1">
      <c r="B297" s="14"/>
      <c r="C297" s="14"/>
      <c r="D297" s="14"/>
      <c r="E297" s="14"/>
      <c r="F297" s="14"/>
      <c r="G297" s="14"/>
      <c r="H297" s="14"/>
      <c r="I297" s="14"/>
      <c r="J297" s="14"/>
      <c r="K297" s="14"/>
      <c r="L297" s="37"/>
      <c r="M297" s="37"/>
      <c r="N297" s="37"/>
      <c r="O297" s="37"/>
      <c r="P297" s="37"/>
      <c r="Q297" s="37"/>
      <c r="R297" s="37"/>
      <c r="S297" s="37"/>
      <c r="T297" s="37"/>
      <c r="U297" s="37"/>
      <c r="V297" s="37"/>
      <c r="W297" s="37"/>
      <c r="X297" s="37"/>
      <c r="Y297" s="37"/>
      <c r="Z297" s="37"/>
      <c r="AA297" s="37"/>
      <c r="AB297" s="37"/>
      <c r="AC297" s="55"/>
      <c r="AD297" s="49"/>
    </row>
    <row r="298" spans="2:30" ht="18.75" customHeight="1">
      <c r="B298" s="14"/>
      <c r="C298" s="14"/>
      <c r="D298" s="14"/>
      <c r="E298" s="14"/>
      <c r="F298" s="14"/>
      <c r="G298" s="14"/>
      <c r="H298" s="14"/>
      <c r="I298" s="14"/>
      <c r="J298" s="14"/>
      <c r="K298" s="14"/>
      <c r="L298" s="37"/>
      <c r="M298" s="37"/>
      <c r="N298" s="37"/>
      <c r="O298" s="37"/>
      <c r="P298" s="37"/>
      <c r="Q298" s="37"/>
      <c r="R298" s="37"/>
      <c r="S298" s="37"/>
      <c r="T298" s="37"/>
      <c r="U298" s="37"/>
      <c r="V298" s="37"/>
      <c r="W298" s="37"/>
      <c r="X298" s="37"/>
      <c r="Y298" s="37"/>
      <c r="Z298" s="37"/>
      <c r="AA298" s="37"/>
      <c r="AB298" s="37"/>
      <c r="AC298" s="55"/>
      <c r="AD298" s="49"/>
    </row>
    <row r="299" spans="2:30" ht="18.75" customHeight="1">
      <c r="B299" s="14"/>
      <c r="C299" s="14"/>
      <c r="D299" s="14"/>
      <c r="E299" s="14"/>
      <c r="F299" s="14"/>
      <c r="G299" s="14"/>
      <c r="H299" s="14"/>
      <c r="I299" s="14"/>
      <c r="J299" s="14"/>
      <c r="K299" s="14"/>
      <c r="L299" s="37"/>
      <c r="M299" s="37"/>
      <c r="N299" s="37"/>
      <c r="O299" s="37"/>
      <c r="P299" s="37"/>
      <c r="Q299" s="37"/>
      <c r="R299" s="37"/>
      <c r="S299" s="37"/>
      <c r="T299" s="37"/>
      <c r="U299" s="37"/>
      <c r="V299" s="37"/>
      <c r="W299" s="37"/>
      <c r="X299" s="37"/>
      <c r="Y299" s="37"/>
      <c r="Z299" s="37"/>
      <c r="AA299" s="37"/>
      <c r="AB299" s="37"/>
      <c r="AC299" s="55"/>
      <c r="AD299" s="49"/>
    </row>
    <row r="300" spans="2:30" ht="18.75" customHeight="1">
      <c r="B300" s="14"/>
      <c r="C300" s="14"/>
      <c r="D300" s="14"/>
      <c r="E300" s="14"/>
      <c r="F300" s="14"/>
      <c r="G300" s="14"/>
      <c r="H300" s="14"/>
      <c r="I300" s="14"/>
      <c r="J300" s="14"/>
      <c r="K300" s="14"/>
      <c r="L300" s="37"/>
      <c r="M300" s="37"/>
      <c r="N300" s="37"/>
      <c r="O300" s="37"/>
      <c r="P300" s="37"/>
      <c r="Q300" s="37"/>
      <c r="R300" s="37"/>
      <c r="S300" s="37"/>
      <c r="T300" s="37"/>
      <c r="U300" s="37"/>
      <c r="V300" s="37"/>
      <c r="W300" s="37"/>
      <c r="X300" s="37"/>
      <c r="Y300" s="37"/>
      <c r="Z300" s="37"/>
      <c r="AA300" s="37"/>
      <c r="AB300" s="37"/>
      <c r="AC300" s="55"/>
      <c r="AD300" s="49"/>
    </row>
    <row r="301" spans="2:30" ht="18.75" customHeight="1">
      <c r="B301" s="14"/>
      <c r="C301" s="14"/>
      <c r="D301" s="14"/>
      <c r="E301" s="14"/>
      <c r="F301" s="14"/>
      <c r="G301" s="14"/>
      <c r="H301" s="14"/>
      <c r="I301" s="14"/>
      <c r="J301" s="14"/>
      <c r="K301" s="14"/>
      <c r="L301" s="37"/>
      <c r="M301" s="37"/>
      <c r="N301" s="37"/>
      <c r="O301" s="37"/>
      <c r="P301" s="37"/>
      <c r="Q301" s="37"/>
      <c r="R301" s="37"/>
      <c r="S301" s="37"/>
      <c r="T301" s="37"/>
      <c r="U301" s="37"/>
      <c r="V301" s="37"/>
      <c r="W301" s="37"/>
      <c r="X301" s="37"/>
      <c r="Y301" s="37"/>
      <c r="Z301" s="37"/>
      <c r="AA301" s="37"/>
      <c r="AB301" s="37"/>
      <c r="AC301" s="55"/>
      <c r="AD301" s="49"/>
    </row>
    <row r="302" spans="2:30" ht="18.75" customHeight="1">
      <c r="B302" s="14"/>
      <c r="C302" s="14"/>
      <c r="D302" s="14"/>
      <c r="E302" s="14"/>
      <c r="F302" s="14"/>
      <c r="G302" s="14"/>
      <c r="H302" s="14"/>
      <c r="I302" s="14"/>
      <c r="J302" s="14"/>
      <c r="K302" s="14"/>
      <c r="L302" s="37"/>
      <c r="M302" s="37"/>
      <c r="N302" s="37"/>
      <c r="O302" s="37"/>
      <c r="P302" s="37"/>
      <c r="Q302" s="37"/>
      <c r="R302" s="37"/>
      <c r="S302" s="37"/>
      <c r="T302" s="37"/>
      <c r="U302" s="37"/>
      <c r="V302" s="37"/>
      <c r="W302" s="37"/>
      <c r="X302" s="37"/>
      <c r="Y302" s="37"/>
      <c r="Z302" s="37"/>
      <c r="AA302" s="37"/>
      <c r="AB302" s="37"/>
      <c r="AC302" s="55"/>
      <c r="AD302" s="49"/>
    </row>
    <row r="303" spans="2:30" ht="18.75" customHeight="1">
      <c r="B303" s="14"/>
      <c r="C303" s="14"/>
      <c r="D303" s="14"/>
      <c r="E303" s="14"/>
      <c r="F303" s="14"/>
      <c r="G303" s="14"/>
      <c r="H303" s="14"/>
      <c r="I303" s="14"/>
      <c r="J303" s="14"/>
      <c r="K303" s="14"/>
      <c r="L303" s="37"/>
      <c r="M303" s="37"/>
      <c r="N303" s="37"/>
      <c r="O303" s="37"/>
      <c r="P303" s="37"/>
      <c r="Q303" s="37"/>
      <c r="R303" s="37"/>
      <c r="S303" s="37"/>
      <c r="T303" s="37"/>
      <c r="U303" s="37"/>
      <c r="V303" s="37"/>
      <c r="W303" s="37"/>
      <c r="X303" s="37"/>
      <c r="Y303" s="37"/>
      <c r="Z303" s="37"/>
      <c r="AA303" s="37"/>
      <c r="AB303" s="37"/>
      <c r="AC303" s="55"/>
      <c r="AD303" s="49"/>
    </row>
    <row r="304" spans="2:30" ht="18.75" customHeight="1">
      <c r="B304" s="14"/>
      <c r="C304" s="14"/>
      <c r="D304" s="14"/>
      <c r="E304" s="14"/>
      <c r="F304" s="14"/>
      <c r="G304" s="14"/>
      <c r="H304" s="14"/>
      <c r="I304" s="14"/>
      <c r="J304" s="14"/>
      <c r="K304" s="14"/>
      <c r="L304" s="37"/>
      <c r="M304" s="37"/>
      <c r="N304" s="37"/>
      <c r="O304" s="37"/>
      <c r="P304" s="37"/>
      <c r="Q304" s="37"/>
      <c r="R304" s="37"/>
      <c r="S304" s="37"/>
      <c r="T304" s="37"/>
      <c r="U304" s="37"/>
      <c r="V304" s="37"/>
      <c r="W304" s="37"/>
      <c r="X304" s="37"/>
      <c r="Y304" s="37"/>
      <c r="Z304" s="37"/>
      <c r="AA304" s="37"/>
      <c r="AB304" s="37"/>
      <c r="AC304" s="55"/>
      <c r="AD304" s="49"/>
    </row>
    <row r="305" spans="2:30" ht="18.75" customHeight="1">
      <c r="B305" s="14"/>
      <c r="C305" s="14"/>
      <c r="D305" s="14"/>
      <c r="E305" s="14"/>
      <c r="F305" s="14"/>
      <c r="G305" s="14"/>
      <c r="H305" s="14"/>
      <c r="I305" s="14"/>
      <c r="J305" s="14"/>
      <c r="K305" s="14"/>
      <c r="L305" s="37"/>
      <c r="M305" s="37"/>
      <c r="N305" s="37"/>
      <c r="O305" s="37"/>
      <c r="P305" s="37"/>
      <c r="Q305" s="37"/>
      <c r="R305" s="37"/>
      <c r="S305" s="37"/>
      <c r="T305" s="37"/>
      <c r="U305" s="37"/>
      <c r="V305" s="37"/>
      <c r="W305" s="37"/>
      <c r="X305" s="37"/>
      <c r="Y305" s="37"/>
      <c r="Z305" s="37"/>
      <c r="AA305" s="37"/>
      <c r="AB305" s="37"/>
      <c r="AC305" s="55"/>
      <c r="AD305" s="49"/>
    </row>
    <row r="306" spans="2:30" ht="18.75" customHeight="1">
      <c r="B306" s="14"/>
      <c r="C306" s="14"/>
      <c r="D306" s="14"/>
      <c r="E306" s="14"/>
      <c r="F306" s="14"/>
      <c r="G306" s="14"/>
      <c r="H306" s="14"/>
      <c r="I306" s="14"/>
      <c r="J306" s="14"/>
      <c r="K306" s="14"/>
      <c r="L306" s="37"/>
      <c r="M306" s="37"/>
      <c r="N306" s="37"/>
      <c r="O306" s="37"/>
      <c r="P306" s="37"/>
      <c r="Q306" s="37"/>
      <c r="R306" s="37"/>
      <c r="S306" s="37"/>
      <c r="T306" s="37"/>
      <c r="U306" s="37"/>
      <c r="V306" s="37"/>
      <c r="W306" s="37"/>
      <c r="X306" s="37"/>
      <c r="Y306" s="37"/>
      <c r="Z306" s="37"/>
      <c r="AA306" s="37"/>
      <c r="AB306" s="37"/>
      <c r="AC306" s="55"/>
      <c r="AD306" s="49"/>
    </row>
    <row r="307" spans="2:30" ht="18.75" customHeight="1">
      <c r="B307" s="14"/>
      <c r="C307" s="14"/>
      <c r="D307" s="14"/>
      <c r="E307" s="14"/>
      <c r="F307" s="14"/>
      <c r="G307" s="14"/>
      <c r="H307" s="14"/>
      <c r="I307" s="14"/>
      <c r="J307" s="14"/>
      <c r="K307" s="14"/>
      <c r="L307" s="37"/>
      <c r="M307" s="37"/>
      <c r="N307" s="37"/>
      <c r="O307" s="37"/>
      <c r="P307" s="37"/>
      <c r="Q307" s="37"/>
      <c r="R307" s="37"/>
      <c r="S307" s="37"/>
      <c r="T307" s="37"/>
      <c r="U307" s="37"/>
      <c r="V307" s="37"/>
      <c r="W307" s="37"/>
      <c r="X307" s="37"/>
      <c r="Y307" s="37"/>
      <c r="Z307" s="37"/>
      <c r="AA307" s="37"/>
      <c r="AB307" s="37"/>
      <c r="AC307" s="55"/>
      <c r="AD307" s="49"/>
    </row>
    <row r="308" spans="2:30" ht="18.75" customHeight="1">
      <c r="B308" s="14"/>
      <c r="C308" s="14"/>
      <c r="D308" s="14"/>
      <c r="E308" s="14"/>
      <c r="F308" s="14"/>
      <c r="G308" s="14"/>
      <c r="H308" s="14"/>
      <c r="I308" s="14"/>
      <c r="J308" s="14"/>
      <c r="K308" s="14"/>
      <c r="L308" s="37"/>
      <c r="M308" s="37"/>
      <c r="N308" s="37"/>
      <c r="O308" s="37"/>
      <c r="P308" s="37"/>
      <c r="Q308" s="37"/>
      <c r="R308" s="37"/>
      <c r="S308" s="37"/>
      <c r="T308" s="37"/>
      <c r="U308" s="37"/>
      <c r="V308" s="37"/>
      <c r="W308" s="37"/>
      <c r="X308" s="37"/>
      <c r="Y308" s="37"/>
      <c r="Z308" s="37"/>
      <c r="AA308" s="37"/>
      <c r="AB308" s="37"/>
      <c r="AC308" s="55"/>
      <c r="AD308" s="49"/>
    </row>
    <row r="309" spans="2:30" ht="18.75" customHeight="1">
      <c r="B309" s="14"/>
      <c r="C309" s="14"/>
      <c r="D309" s="14"/>
      <c r="E309" s="14"/>
      <c r="F309" s="14"/>
      <c r="G309" s="14"/>
      <c r="H309" s="14"/>
      <c r="I309" s="14"/>
      <c r="J309" s="14"/>
      <c r="K309" s="14"/>
      <c r="L309" s="37"/>
      <c r="M309" s="37"/>
      <c r="N309" s="37"/>
      <c r="O309" s="37"/>
      <c r="P309" s="37"/>
      <c r="Q309" s="37"/>
      <c r="R309" s="37"/>
      <c r="S309" s="37"/>
      <c r="T309" s="37"/>
      <c r="U309" s="37"/>
      <c r="V309" s="37"/>
      <c r="W309" s="37"/>
      <c r="X309" s="37"/>
      <c r="Y309" s="37"/>
      <c r="Z309" s="37"/>
      <c r="AA309" s="37"/>
      <c r="AB309" s="37"/>
      <c r="AC309" s="55"/>
      <c r="AD309" s="49"/>
    </row>
    <row r="310" spans="2:30" ht="18.75" customHeight="1">
      <c r="B310" s="14"/>
      <c r="C310" s="14"/>
      <c r="D310" s="14"/>
      <c r="E310" s="14"/>
      <c r="F310" s="14"/>
      <c r="G310" s="14"/>
      <c r="H310" s="14"/>
      <c r="I310" s="14"/>
      <c r="J310" s="14"/>
      <c r="K310" s="14"/>
      <c r="L310" s="37"/>
      <c r="M310" s="37"/>
      <c r="N310" s="37"/>
      <c r="O310" s="37"/>
      <c r="P310" s="37"/>
      <c r="Q310" s="37"/>
      <c r="R310" s="37"/>
      <c r="S310" s="37"/>
      <c r="T310" s="37"/>
      <c r="U310" s="37"/>
      <c r="V310" s="37"/>
      <c r="W310" s="37"/>
      <c r="X310" s="37"/>
      <c r="Y310" s="37"/>
      <c r="Z310" s="37"/>
      <c r="AA310" s="37"/>
      <c r="AB310" s="37"/>
      <c r="AC310" s="55"/>
      <c r="AD310" s="49"/>
    </row>
    <row r="311" spans="2:30" ht="18.75" customHeight="1">
      <c r="B311" s="14"/>
      <c r="C311" s="14"/>
      <c r="D311" s="14"/>
      <c r="E311" s="14"/>
      <c r="F311" s="14"/>
      <c r="G311" s="14"/>
      <c r="H311" s="14"/>
      <c r="I311" s="14"/>
      <c r="J311" s="14"/>
      <c r="K311" s="14"/>
      <c r="L311" s="37"/>
      <c r="M311" s="37"/>
      <c r="N311" s="37"/>
      <c r="O311" s="37"/>
      <c r="P311" s="37"/>
      <c r="Q311" s="37"/>
      <c r="R311" s="37"/>
      <c r="S311" s="37"/>
      <c r="T311" s="37"/>
      <c r="U311" s="37"/>
      <c r="V311" s="37"/>
      <c r="W311" s="37"/>
      <c r="X311" s="37"/>
      <c r="Y311" s="37"/>
      <c r="Z311" s="37"/>
      <c r="AA311" s="37"/>
      <c r="AB311" s="37"/>
      <c r="AC311" s="55"/>
      <c r="AD311" s="49"/>
    </row>
    <row r="312" spans="2:30" ht="18.75" customHeight="1">
      <c r="B312" s="14"/>
      <c r="C312" s="14"/>
      <c r="D312" s="14"/>
      <c r="E312" s="14"/>
      <c r="F312" s="14"/>
      <c r="G312" s="14"/>
      <c r="H312" s="14"/>
      <c r="I312" s="14"/>
      <c r="J312" s="14"/>
      <c r="K312" s="14"/>
      <c r="L312" s="37"/>
      <c r="M312" s="37"/>
      <c r="N312" s="37"/>
      <c r="O312" s="37"/>
      <c r="P312" s="37"/>
      <c r="Q312" s="37"/>
      <c r="R312" s="37"/>
      <c r="S312" s="37"/>
      <c r="T312" s="37"/>
      <c r="U312" s="37"/>
      <c r="V312" s="37"/>
      <c r="W312" s="37"/>
      <c r="X312" s="37"/>
      <c r="Y312" s="37"/>
      <c r="Z312" s="37"/>
      <c r="AA312" s="37"/>
      <c r="AB312" s="37"/>
      <c r="AC312" s="55"/>
      <c r="AD312" s="49"/>
    </row>
    <row r="313" spans="2:30" ht="18.75" customHeight="1">
      <c r="B313" s="14"/>
      <c r="C313" s="14"/>
      <c r="D313" s="14"/>
      <c r="E313" s="14"/>
      <c r="F313" s="14"/>
      <c r="G313" s="14"/>
      <c r="H313" s="14"/>
      <c r="I313" s="14"/>
      <c r="J313" s="14"/>
      <c r="K313" s="14"/>
      <c r="L313" s="37"/>
      <c r="M313" s="37"/>
      <c r="N313" s="37"/>
      <c r="O313" s="37"/>
      <c r="P313" s="37"/>
      <c r="Q313" s="37"/>
      <c r="R313" s="37"/>
      <c r="S313" s="37"/>
      <c r="T313" s="37"/>
      <c r="U313" s="37"/>
      <c r="V313" s="37"/>
      <c r="W313" s="37"/>
      <c r="X313" s="37"/>
      <c r="Y313" s="37"/>
      <c r="Z313" s="37"/>
      <c r="AA313" s="37"/>
      <c r="AB313" s="37"/>
      <c r="AC313" s="55"/>
      <c r="AD313" s="49"/>
    </row>
    <row r="314" spans="2:30" ht="18.75" customHeight="1">
      <c r="B314" s="14"/>
      <c r="C314" s="14"/>
      <c r="D314" s="14"/>
      <c r="E314" s="14"/>
      <c r="F314" s="14"/>
      <c r="G314" s="14"/>
      <c r="H314" s="14"/>
      <c r="I314" s="14"/>
      <c r="J314" s="14"/>
      <c r="K314" s="14"/>
      <c r="L314" s="37"/>
      <c r="M314" s="37"/>
      <c r="N314" s="37"/>
      <c r="O314" s="37"/>
      <c r="P314" s="37"/>
      <c r="Q314" s="37"/>
      <c r="R314" s="37"/>
      <c r="S314" s="37"/>
      <c r="T314" s="37"/>
      <c r="U314" s="37"/>
      <c r="V314" s="37"/>
      <c r="W314" s="37"/>
      <c r="X314" s="37"/>
      <c r="Y314" s="37"/>
      <c r="Z314" s="37"/>
      <c r="AA314" s="37"/>
      <c r="AB314" s="37"/>
      <c r="AC314" s="55"/>
      <c r="AD314" s="49"/>
    </row>
    <row r="315" spans="2:30" ht="18.75" customHeight="1">
      <c r="B315" s="14"/>
      <c r="C315" s="14"/>
      <c r="D315" s="14"/>
      <c r="E315" s="14"/>
      <c r="F315" s="14"/>
      <c r="G315" s="14"/>
      <c r="H315" s="14"/>
      <c r="I315" s="14"/>
      <c r="J315" s="14"/>
      <c r="K315" s="14"/>
      <c r="L315" s="37"/>
      <c r="M315" s="37"/>
      <c r="N315" s="37"/>
      <c r="O315" s="37"/>
      <c r="P315" s="37"/>
      <c r="Q315" s="37"/>
      <c r="R315" s="37"/>
      <c r="S315" s="37"/>
      <c r="T315" s="37"/>
      <c r="U315" s="37"/>
      <c r="V315" s="37"/>
      <c r="W315" s="37"/>
      <c r="X315" s="37"/>
      <c r="Y315" s="37"/>
      <c r="Z315" s="37"/>
      <c r="AA315" s="37"/>
      <c r="AB315" s="37"/>
      <c r="AC315" s="55"/>
      <c r="AD315" s="49"/>
    </row>
    <row r="316" spans="2:30" ht="18.75" customHeight="1">
      <c r="B316" s="14"/>
      <c r="C316" s="14"/>
      <c r="D316" s="14"/>
      <c r="E316" s="14"/>
      <c r="F316" s="14"/>
      <c r="G316" s="14"/>
      <c r="H316" s="14"/>
      <c r="I316" s="14"/>
      <c r="J316" s="14"/>
      <c r="K316" s="14"/>
      <c r="L316" s="37"/>
      <c r="M316" s="37"/>
      <c r="N316" s="37"/>
      <c r="O316" s="37"/>
      <c r="P316" s="37"/>
      <c r="Q316" s="37"/>
      <c r="R316" s="37"/>
      <c r="S316" s="37"/>
      <c r="T316" s="37"/>
      <c r="U316" s="37"/>
      <c r="V316" s="37"/>
      <c r="W316" s="37"/>
      <c r="X316" s="37"/>
      <c r="Y316" s="37"/>
      <c r="Z316" s="37"/>
      <c r="AA316" s="37"/>
      <c r="AB316" s="37"/>
      <c r="AC316" s="55"/>
      <c r="AD316" s="49"/>
    </row>
    <row r="317" spans="2:30" ht="18.75" customHeight="1">
      <c r="B317" s="14"/>
      <c r="C317" s="14"/>
      <c r="D317" s="14"/>
      <c r="E317" s="14"/>
      <c r="F317" s="14"/>
      <c r="G317" s="14"/>
      <c r="H317" s="14"/>
      <c r="I317" s="14"/>
      <c r="J317" s="14"/>
      <c r="K317" s="14"/>
      <c r="L317" s="37"/>
      <c r="M317" s="37"/>
      <c r="N317" s="37"/>
      <c r="O317" s="37"/>
      <c r="P317" s="37"/>
      <c r="Q317" s="37"/>
      <c r="R317" s="37"/>
      <c r="S317" s="37"/>
      <c r="T317" s="37"/>
      <c r="U317" s="37"/>
      <c r="V317" s="37"/>
      <c r="W317" s="37"/>
      <c r="X317" s="37"/>
      <c r="Y317" s="37"/>
      <c r="Z317" s="37"/>
      <c r="AA317" s="37"/>
      <c r="AB317" s="37"/>
      <c r="AC317" s="55"/>
      <c r="AD317" s="49"/>
    </row>
    <row r="318" spans="2:30" ht="18.75" customHeight="1">
      <c r="B318" s="14"/>
      <c r="C318" s="14"/>
      <c r="D318" s="14"/>
      <c r="E318" s="14"/>
      <c r="F318" s="14"/>
      <c r="G318" s="14"/>
      <c r="H318" s="14"/>
      <c r="I318" s="14"/>
      <c r="J318" s="14"/>
      <c r="K318" s="14"/>
      <c r="L318" s="37"/>
      <c r="M318" s="37"/>
      <c r="N318" s="37"/>
      <c r="O318" s="37"/>
      <c r="P318" s="37"/>
      <c r="Q318" s="37"/>
      <c r="R318" s="37"/>
      <c r="S318" s="37"/>
      <c r="T318" s="37"/>
      <c r="U318" s="37"/>
      <c r="V318" s="37"/>
      <c r="W318" s="37"/>
      <c r="X318" s="37"/>
      <c r="Y318" s="37"/>
      <c r="Z318" s="37"/>
      <c r="AA318" s="37"/>
      <c r="AB318" s="37"/>
      <c r="AC318" s="55"/>
      <c r="AD318" s="49"/>
    </row>
    <row r="319" spans="2:30" ht="18.75" customHeight="1">
      <c r="B319" s="14"/>
      <c r="C319" s="14"/>
      <c r="D319" s="14"/>
      <c r="E319" s="14"/>
      <c r="F319" s="14"/>
      <c r="G319" s="14"/>
      <c r="H319" s="14"/>
      <c r="I319" s="14"/>
      <c r="J319" s="14"/>
      <c r="K319" s="14"/>
      <c r="L319" s="37"/>
      <c r="M319" s="37"/>
      <c r="N319" s="37"/>
      <c r="O319" s="37"/>
      <c r="P319" s="37"/>
      <c r="Q319" s="37"/>
      <c r="R319" s="37"/>
      <c r="S319" s="37"/>
      <c r="T319" s="37"/>
      <c r="U319" s="37"/>
      <c r="V319" s="37"/>
      <c r="W319" s="37"/>
      <c r="X319" s="37"/>
      <c r="Y319" s="37"/>
      <c r="Z319" s="37"/>
      <c r="AA319" s="37"/>
      <c r="AB319" s="37"/>
      <c r="AC319" s="55"/>
      <c r="AD319" s="49"/>
    </row>
    <row r="320" spans="2:30" ht="18.75" customHeight="1">
      <c r="B320" s="14"/>
      <c r="C320" s="14"/>
      <c r="D320" s="14"/>
      <c r="E320" s="14"/>
      <c r="F320" s="14"/>
      <c r="G320" s="14"/>
      <c r="H320" s="14"/>
      <c r="I320" s="14"/>
      <c r="J320" s="14"/>
      <c r="K320" s="14"/>
      <c r="L320" s="37"/>
      <c r="M320" s="37"/>
      <c r="N320" s="37"/>
      <c r="O320" s="37"/>
      <c r="P320" s="37"/>
      <c r="Q320" s="37"/>
      <c r="R320" s="37"/>
      <c r="S320" s="37"/>
      <c r="T320" s="37"/>
      <c r="U320" s="37"/>
      <c r="V320" s="37"/>
      <c r="W320" s="37"/>
      <c r="X320" s="37"/>
      <c r="Y320" s="37"/>
      <c r="Z320" s="37"/>
      <c r="AA320" s="37"/>
      <c r="AB320" s="37"/>
      <c r="AC320" s="55"/>
      <c r="AD320" s="49"/>
    </row>
    <row r="321" spans="2:30" ht="18.75" customHeight="1">
      <c r="B321" s="14"/>
      <c r="C321" s="14"/>
      <c r="D321" s="14"/>
      <c r="E321" s="14"/>
      <c r="F321" s="14"/>
      <c r="G321" s="14"/>
      <c r="H321" s="14"/>
      <c r="I321" s="14"/>
      <c r="J321" s="14"/>
      <c r="K321" s="14"/>
      <c r="L321" s="37"/>
      <c r="M321" s="37"/>
      <c r="N321" s="37"/>
      <c r="O321" s="37"/>
      <c r="P321" s="37"/>
      <c r="Q321" s="37"/>
      <c r="R321" s="37"/>
      <c r="S321" s="37"/>
      <c r="T321" s="37"/>
      <c r="U321" s="37"/>
      <c r="V321" s="37"/>
      <c r="W321" s="37"/>
      <c r="X321" s="37"/>
      <c r="Y321" s="37"/>
      <c r="Z321" s="37"/>
      <c r="AA321" s="37"/>
      <c r="AB321" s="37"/>
      <c r="AC321" s="55"/>
      <c r="AD321" s="49"/>
    </row>
    <row r="322" spans="2:30" ht="18.75" customHeight="1">
      <c r="B322" s="14"/>
      <c r="C322" s="14"/>
      <c r="D322" s="14"/>
      <c r="E322" s="14"/>
      <c r="F322" s="14"/>
      <c r="G322" s="14"/>
      <c r="H322" s="14"/>
      <c r="I322" s="14"/>
      <c r="J322" s="14"/>
      <c r="K322" s="14"/>
      <c r="L322" s="37"/>
      <c r="M322" s="37"/>
      <c r="N322" s="37"/>
      <c r="O322" s="37"/>
      <c r="P322" s="37"/>
      <c r="Q322" s="37"/>
      <c r="R322" s="37"/>
      <c r="S322" s="37"/>
      <c r="T322" s="37"/>
      <c r="U322" s="37"/>
      <c r="V322" s="37"/>
      <c r="W322" s="37"/>
      <c r="X322" s="37"/>
      <c r="Y322" s="37"/>
      <c r="Z322" s="37"/>
      <c r="AA322" s="37"/>
      <c r="AB322" s="37"/>
      <c r="AC322" s="55"/>
      <c r="AD322" s="49"/>
    </row>
    <row r="323" spans="2:30" ht="18.75" customHeight="1">
      <c r="B323" s="14"/>
      <c r="C323" s="14"/>
      <c r="D323" s="14"/>
      <c r="E323" s="14"/>
      <c r="F323" s="14"/>
      <c r="G323" s="14"/>
      <c r="H323" s="14"/>
      <c r="I323" s="14"/>
      <c r="J323" s="14"/>
      <c r="K323" s="14"/>
      <c r="L323" s="37"/>
      <c r="M323" s="37"/>
      <c r="N323" s="37"/>
      <c r="O323" s="37"/>
      <c r="P323" s="37"/>
      <c r="Q323" s="37"/>
      <c r="R323" s="37"/>
      <c r="S323" s="37"/>
      <c r="T323" s="37"/>
      <c r="U323" s="37"/>
      <c r="V323" s="37"/>
      <c r="W323" s="37"/>
      <c r="X323" s="37"/>
      <c r="Y323" s="37"/>
      <c r="Z323" s="37"/>
      <c r="AA323" s="37"/>
      <c r="AB323" s="37"/>
      <c r="AC323" s="55"/>
      <c r="AD323" s="49"/>
    </row>
    <row r="324" spans="2:30" ht="18.75" customHeight="1">
      <c r="B324" s="14"/>
      <c r="C324" s="14"/>
      <c r="D324" s="14"/>
      <c r="E324" s="14"/>
      <c r="F324" s="14"/>
      <c r="G324" s="14"/>
      <c r="H324" s="14"/>
      <c r="I324" s="14"/>
      <c r="J324" s="14"/>
      <c r="K324" s="14"/>
      <c r="L324" s="37"/>
      <c r="M324" s="37"/>
      <c r="N324" s="37"/>
      <c r="O324" s="37"/>
      <c r="P324" s="37"/>
      <c r="Q324" s="37"/>
      <c r="R324" s="37"/>
      <c r="S324" s="37"/>
      <c r="T324" s="37"/>
      <c r="U324" s="37"/>
      <c r="V324" s="37"/>
      <c r="W324" s="37"/>
      <c r="X324" s="37"/>
      <c r="Y324" s="37"/>
      <c r="Z324" s="37"/>
      <c r="AA324" s="37"/>
      <c r="AB324" s="37"/>
      <c r="AC324" s="55"/>
      <c r="AD324" s="49"/>
    </row>
    <row r="325" spans="2:30" ht="18.75" customHeight="1">
      <c r="B325" s="14"/>
      <c r="C325" s="14"/>
      <c r="D325" s="14"/>
      <c r="E325" s="14"/>
      <c r="F325" s="14"/>
      <c r="G325" s="14"/>
      <c r="H325" s="14"/>
      <c r="I325" s="14"/>
      <c r="J325" s="14"/>
      <c r="K325" s="14"/>
      <c r="L325" s="37"/>
      <c r="M325" s="37"/>
      <c r="N325" s="37"/>
      <c r="O325" s="37"/>
      <c r="P325" s="37"/>
      <c r="Q325" s="37"/>
      <c r="R325" s="37"/>
      <c r="S325" s="37"/>
      <c r="T325" s="37"/>
      <c r="U325" s="37"/>
      <c r="V325" s="37"/>
      <c r="W325" s="37"/>
      <c r="X325" s="37"/>
      <c r="Y325" s="37"/>
      <c r="Z325" s="37"/>
      <c r="AA325" s="37"/>
      <c r="AB325" s="37"/>
      <c r="AC325" s="55"/>
      <c r="AD325" s="49"/>
    </row>
    <row r="326" spans="2:30" ht="18.75" customHeight="1">
      <c r="B326" s="14"/>
      <c r="C326" s="14"/>
      <c r="D326" s="14"/>
      <c r="E326" s="14"/>
      <c r="F326" s="14"/>
      <c r="G326" s="14"/>
      <c r="H326" s="14"/>
      <c r="I326" s="14"/>
      <c r="J326" s="14"/>
      <c r="K326" s="14"/>
      <c r="L326" s="37"/>
      <c r="M326" s="37"/>
      <c r="N326" s="37"/>
      <c r="O326" s="37"/>
      <c r="P326" s="37"/>
      <c r="Q326" s="37"/>
      <c r="R326" s="37"/>
      <c r="S326" s="37"/>
      <c r="T326" s="37"/>
      <c r="U326" s="37"/>
      <c r="V326" s="37"/>
      <c r="W326" s="37"/>
      <c r="X326" s="37"/>
      <c r="Y326" s="37"/>
      <c r="Z326" s="37"/>
      <c r="AA326" s="37"/>
      <c r="AB326" s="37"/>
      <c r="AC326" s="55"/>
      <c r="AD326" s="49"/>
    </row>
    <row r="327" spans="2:30" ht="18.75" customHeight="1">
      <c r="B327" s="14"/>
      <c r="C327" s="14"/>
      <c r="D327" s="14"/>
      <c r="E327" s="14"/>
      <c r="F327" s="14"/>
      <c r="G327" s="14"/>
      <c r="H327" s="14"/>
      <c r="I327" s="14"/>
      <c r="J327" s="14"/>
      <c r="K327" s="14"/>
      <c r="L327" s="37"/>
      <c r="M327" s="37"/>
      <c r="N327" s="37"/>
      <c r="O327" s="37"/>
      <c r="P327" s="37"/>
      <c r="Q327" s="37"/>
      <c r="R327" s="37"/>
      <c r="S327" s="37"/>
      <c r="T327" s="37"/>
      <c r="U327" s="37"/>
      <c r="V327" s="37"/>
      <c r="W327" s="37"/>
      <c r="X327" s="37"/>
      <c r="Y327" s="37"/>
      <c r="Z327" s="37"/>
      <c r="AA327" s="37"/>
      <c r="AB327" s="37"/>
      <c r="AC327" s="55"/>
      <c r="AD327" s="49"/>
    </row>
    <row r="328" spans="2:30" ht="18.75" customHeight="1">
      <c r="B328" s="14"/>
      <c r="C328" s="14"/>
      <c r="D328" s="14"/>
      <c r="E328" s="14"/>
      <c r="F328" s="14"/>
      <c r="G328" s="14"/>
      <c r="H328" s="14"/>
      <c r="I328" s="14"/>
      <c r="J328" s="14"/>
      <c r="K328" s="14"/>
      <c r="L328" s="37"/>
      <c r="M328" s="37"/>
      <c r="N328" s="37"/>
      <c r="O328" s="37"/>
      <c r="P328" s="37"/>
      <c r="Q328" s="37"/>
      <c r="R328" s="37"/>
      <c r="S328" s="37"/>
      <c r="T328" s="37"/>
      <c r="U328" s="37"/>
      <c r="V328" s="37"/>
      <c r="W328" s="37"/>
      <c r="X328" s="37"/>
      <c r="Y328" s="37"/>
      <c r="Z328" s="37"/>
      <c r="AA328" s="37"/>
      <c r="AB328" s="37"/>
      <c r="AC328" s="55"/>
      <c r="AD328" s="49"/>
    </row>
    <row r="329" spans="2:30" ht="18.75" customHeight="1">
      <c r="B329" s="14"/>
      <c r="C329" s="14"/>
      <c r="D329" s="14"/>
      <c r="E329" s="14"/>
      <c r="F329" s="14"/>
      <c r="G329" s="14"/>
      <c r="H329" s="14"/>
      <c r="I329" s="14"/>
      <c r="J329" s="14"/>
      <c r="K329" s="14"/>
      <c r="L329" s="37"/>
      <c r="M329" s="37"/>
      <c r="N329" s="37"/>
      <c r="O329" s="37"/>
      <c r="P329" s="37"/>
      <c r="Q329" s="37"/>
      <c r="R329" s="37"/>
      <c r="S329" s="37"/>
      <c r="T329" s="37"/>
      <c r="U329" s="37"/>
      <c r="V329" s="37"/>
      <c r="W329" s="37"/>
      <c r="X329" s="37"/>
      <c r="Y329" s="37"/>
      <c r="Z329" s="37"/>
      <c r="AA329" s="37"/>
      <c r="AB329" s="37"/>
      <c r="AC329" s="55"/>
      <c r="AD329" s="49"/>
    </row>
    <row r="330" spans="2:30" ht="18.75" customHeight="1">
      <c r="B330" s="14"/>
      <c r="C330" s="14"/>
      <c r="D330" s="14"/>
      <c r="E330" s="14"/>
      <c r="F330" s="14"/>
      <c r="G330" s="14"/>
      <c r="H330" s="14"/>
      <c r="I330" s="14"/>
      <c r="J330" s="14"/>
      <c r="K330" s="14"/>
      <c r="L330" s="37"/>
      <c r="M330" s="37"/>
      <c r="N330" s="37"/>
      <c r="O330" s="37"/>
      <c r="P330" s="37"/>
      <c r="Q330" s="37"/>
      <c r="R330" s="37"/>
      <c r="S330" s="37"/>
      <c r="T330" s="37"/>
      <c r="U330" s="37"/>
      <c r="V330" s="37"/>
      <c r="W330" s="37"/>
      <c r="X330" s="37"/>
      <c r="Y330" s="37"/>
      <c r="Z330" s="37"/>
      <c r="AA330" s="37"/>
      <c r="AB330" s="37"/>
      <c r="AC330" s="55"/>
      <c r="AD330" s="49"/>
    </row>
    <row r="331" spans="2:30" ht="18.75" customHeight="1">
      <c r="B331" s="14"/>
      <c r="C331" s="14"/>
      <c r="D331" s="14"/>
      <c r="E331" s="14"/>
      <c r="F331" s="14"/>
      <c r="G331" s="14"/>
      <c r="H331" s="14"/>
      <c r="I331" s="14"/>
      <c r="J331" s="14"/>
      <c r="K331" s="14"/>
      <c r="L331" s="37"/>
      <c r="M331" s="37"/>
      <c r="N331" s="37"/>
      <c r="O331" s="37"/>
      <c r="P331" s="37"/>
      <c r="Q331" s="37"/>
      <c r="R331" s="37"/>
      <c r="S331" s="37"/>
      <c r="T331" s="37"/>
      <c r="U331" s="37"/>
      <c r="V331" s="37"/>
      <c r="W331" s="37"/>
      <c r="X331" s="37"/>
      <c r="Y331" s="37"/>
      <c r="Z331" s="37"/>
      <c r="AA331" s="37"/>
      <c r="AB331" s="37"/>
      <c r="AC331" s="55"/>
      <c r="AD331" s="49"/>
    </row>
    <row r="332" spans="2:30" ht="18.75" customHeight="1">
      <c r="B332" s="14"/>
      <c r="C332" s="14"/>
      <c r="D332" s="14"/>
      <c r="E332" s="14"/>
      <c r="F332" s="14"/>
      <c r="G332" s="14"/>
      <c r="H332" s="14"/>
      <c r="I332" s="14"/>
      <c r="J332" s="14"/>
      <c r="K332" s="14"/>
      <c r="L332" s="37"/>
      <c r="M332" s="37"/>
      <c r="N332" s="37"/>
      <c r="O332" s="37"/>
      <c r="P332" s="37"/>
      <c r="Q332" s="37"/>
      <c r="R332" s="37"/>
      <c r="S332" s="37"/>
      <c r="T332" s="37"/>
      <c r="U332" s="37"/>
      <c r="V332" s="37"/>
      <c r="W332" s="37"/>
      <c r="X332" s="37"/>
      <c r="Y332" s="37"/>
      <c r="Z332" s="37"/>
      <c r="AA332" s="37"/>
      <c r="AB332" s="37"/>
      <c r="AC332" s="55"/>
      <c r="AD332" s="49"/>
    </row>
    <row r="333" spans="2:30" ht="18.75" customHeight="1">
      <c r="B333" s="14"/>
      <c r="C333" s="14"/>
      <c r="D333" s="14"/>
      <c r="E333" s="14"/>
      <c r="F333" s="14"/>
      <c r="G333" s="14"/>
      <c r="H333" s="14"/>
      <c r="I333" s="14"/>
      <c r="J333" s="14"/>
      <c r="K333" s="14"/>
      <c r="L333" s="37"/>
      <c r="M333" s="37"/>
      <c r="N333" s="37"/>
      <c r="O333" s="37"/>
      <c r="P333" s="37"/>
      <c r="Q333" s="37"/>
      <c r="R333" s="37"/>
      <c r="S333" s="37"/>
      <c r="T333" s="37"/>
      <c r="U333" s="37"/>
      <c r="V333" s="37"/>
      <c r="W333" s="37"/>
      <c r="X333" s="37"/>
      <c r="Y333" s="37"/>
      <c r="Z333" s="37"/>
      <c r="AA333" s="37"/>
      <c r="AB333" s="37"/>
      <c r="AC333" s="55"/>
      <c r="AD333" s="49"/>
    </row>
    <row r="334" spans="2:30" ht="18.75" customHeight="1">
      <c r="B334" s="14"/>
      <c r="C334" s="14"/>
      <c r="D334" s="14"/>
      <c r="E334" s="14"/>
      <c r="F334" s="14"/>
      <c r="G334" s="14"/>
      <c r="H334" s="14"/>
      <c r="I334" s="14"/>
      <c r="J334" s="14"/>
      <c r="K334" s="14"/>
      <c r="L334" s="37"/>
      <c r="M334" s="37"/>
      <c r="N334" s="37"/>
      <c r="O334" s="37"/>
      <c r="P334" s="37"/>
      <c r="Q334" s="37"/>
      <c r="R334" s="37"/>
      <c r="S334" s="37"/>
      <c r="T334" s="37"/>
      <c r="U334" s="37"/>
      <c r="V334" s="37"/>
      <c r="W334" s="37"/>
      <c r="X334" s="37"/>
      <c r="Y334" s="37"/>
      <c r="Z334" s="37"/>
      <c r="AA334" s="37"/>
      <c r="AB334" s="37"/>
      <c r="AC334" s="55"/>
      <c r="AD334" s="49"/>
    </row>
    <row r="335" spans="2:30" ht="18.75" customHeight="1">
      <c r="B335" s="14"/>
      <c r="C335" s="14"/>
      <c r="D335" s="14"/>
      <c r="E335" s="14"/>
      <c r="F335" s="14"/>
      <c r="G335" s="14"/>
      <c r="H335" s="14"/>
      <c r="I335" s="14"/>
      <c r="J335" s="14"/>
      <c r="K335" s="14"/>
      <c r="L335" s="37"/>
      <c r="M335" s="37"/>
      <c r="N335" s="37"/>
      <c r="O335" s="37"/>
      <c r="P335" s="37"/>
      <c r="Q335" s="37"/>
      <c r="R335" s="37"/>
      <c r="S335" s="37"/>
      <c r="T335" s="37"/>
      <c r="U335" s="37"/>
      <c r="V335" s="37"/>
      <c r="W335" s="37"/>
      <c r="X335" s="37"/>
      <c r="Y335" s="37"/>
      <c r="Z335" s="37"/>
      <c r="AA335" s="37"/>
      <c r="AB335" s="37"/>
      <c r="AC335" s="55"/>
      <c r="AD335" s="49"/>
    </row>
    <row r="336" spans="2:30" ht="18.75" customHeight="1">
      <c r="B336" s="14"/>
      <c r="C336" s="14"/>
      <c r="D336" s="14"/>
      <c r="E336" s="14"/>
      <c r="F336" s="14"/>
      <c r="G336" s="14"/>
      <c r="H336" s="14"/>
      <c r="I336" s="14"/>
      <c r="J336" s="14"/>
      <c r="K336" s="14"/>
      <c r="L336" s="37"/>
      <c r="M336" s="37"/>
      <c r="N336" s="37"/>
      <c r="O336" s="37"/>
      <c r="P336" s="37"/>
      <c r="Q336" s="37"/>
      <c r="R336" s="37"/>
      <c r="S336" s="37"/>
      <c r="T336" s="37"/>
      <c r="U336" s="37"/>
      <c r="V336" s="37"/>
      <c r="W336" s="37"/>
      <c r="X336" s="37"/>
      <c r="Y336" s="37"/>
      <c r="Z336" s="37"/>
      <c r="AA336" s="37"/>
      <c r="AB336" s="37"/>
      <c r="AC336" s="55"/>
      <c r="AD336" s="49"/>
    </row>
    <row r="337" spans="2:30" ht="18.75" customHeight="1">
      <c r="B337" s="14"/>
      <c r="C337" s="14"/>
      <c r="D337" s="14"/>
      <c r="E337" s="14"/>
      <c r="F337" s="14"/>
      <c r="G337" s="14"/>
      <c r="H337" s="14"/>
      <c r="I337" s="14"/>
      <c r="J337" s="14"/>
      <c r="K337" s="14"/>
      <c r="L337" s="37"/>
      <c r="M337" s="37"/>
      <c r="N337" s="37"/>
      <c r="O337" s="37"/>
      <c r="P337" s="37"/>
      <c r="Q337" s="37"/>
      <c r="R337" s="37"/>
      <c r="S337" s="37"/>
      <c r="T337" s="37"/>
      <c r="U337" s="37"/>
      <c r="V337" s="37"/>
      <c r="W337" s="37"/>
      <c r="X337" s="37"/>
      <c r="Y337" s="37"/>
      <c r="Z337" s="37"/>
      <c r="AA337" s="37"/>
      <c r="AB337" s="37"/>
      <c r="AC337" s="55"/>
      <c r="AD337" s="49"/>
    </row>
    <row r="338" spans="2:30" ht="18.75" customHeight="1">
      <c r="B338" s="14"/>
      <c r="C338" s="14"/>
      <c r="D338" s="14"/>
      <c r="E338" s="14"/>
      <c r="F338" s="14"/>
      <c r="G338" s="14"/>
      <c r="H338" s="14"/>
      <c r="I338" s="14"/>
      <c r="J338" s="14"/>
      <c r="K338" s="14"/>
      <c r="L338" s="37"/>
      <c r="M338" s="37"/>
      <c r="N338" s="37"/>
      <c r="O338" s="37"/>
      <c r="P338" s="37"/>
      <c r="Q338" s="37"/>
      <c r="R338" s="37"/>
      <c r="S338" s="37"/>
      <c r="T338" s="37"/>
      <c r="U338" s="37"/>
      <c r="V338" s="37"/>
      <c r="W338" s="37"/>
      <c r="X338" s="37"/>
      <c r="Y338" s="37"/>
      <c r="Z338" s="37"/>
      <c r="AA338" s="37"/>
      <c r="AB338" s="37"/>
      <c r="AC338" s="55"/>
      <c r="AD338" s="49"/>
    </row>
    <row r="339" spans="2:30" ht="18.75" customHeight="1">
      <c r="B339" s="14"/>
      <c r="C339" s="14"/>
      <c r="D339" s="14"/>
      <c r="E339" s="14"/>
      <c r="F339" s="14"/>
      <c r="G339" s="14"/>
      <c r="H339" s="14"/>
      <c r="I339" s="14"/>
      <c r="J339" s="14"/>
      <c r="K339" s="14"/>
      <c r="L339" s="37"/>
      <c r="M339" s="37"/>
      <c r="N339" s="37"/>
      <c r="O339" s="37"/>
      <c r="P339" s="37"/>
      <c r="Q339" s="37"/>
      <c r="R339" s="37"/>
      <c r="S339" s="37"/>
      <c r="T339" s="37"/>
      <c r="U339" s="37"/>
      <c r="V339" s="37"/>
      <c r="W339" s="37"/>
      <c r="X339" s="37"/>
      <c r="Y339" s="37"/>
      <c r="Z339" s="37"/>
      <c r="AA339" s="37"/>
      <c r="AB339" s="37"/>
      <c r="AC339" s="55"/>
      <c r="AD339" s="49"/>
    </row>
    <row r="340" spans="2:30" ht="18.75" customHeight="1">
      <c r="B340" s="14"/>
      <c r="C340" s="14"/>
      <c r="D340" s="14"/>
      <c r="E340" s="14"/>
      <c r="F340" s="14"/>
      <c r="G340" s="14"/>
      <c r="H340" s="14"/>
      <c r="I340" s="14"/>
      <c r="J340" s="14"/>
      <c r="K340" s="14"/>
      <c r="L340" s="37"/>
      <c r="M340" s="37"/>
      <c r="N340" s="37"/>
      <c r="O340" s="37"/>
      <c r="P340" s="37"/>
      <c r="Q340" s="37"/>
      <c r="R340" s="37"/>
      <c r="S340" s="37"/>
      <c r="T340" s="37"/>
      <c r="U340" s="37"/>
      <c r="V340" s="37"/>
      <c r="W340" s="37"/>
      <c r="X340" s="37"/>
      <c r="Y340" s="37"/>
      <c r="Z340" s="37"/>
      <c r="AA340" s="37"/>
      <c r="AB340" s="37"/>
      <c r="AC340" s="55"/>
      <c r="AD340" s="49"/>
    </row>
    <row r="341" spans="2:30" ht="18.75" customHeight="1">
      <c r="B341" s="14"/>
      <c r="C341" s="14"/>
      <c r="D341" s="14"/>
      <c r="E341" s="14"/>
      <c r="F341" s="14"/>
      <c r="G341" s="14"/>
      <c r="H341" s="14"/>
      <c r="I341" s="14"/>
      <c r="J341" s="14"/>
      <c r="K341" s="14"/>
      <c r="L341" s="37"/>
      <c r="M341" s="37"/>
      <c r="N341" s="37"/>
      <c r="O341" s="37"/>
      <c r="P341" s="37"/>
      <c r="Q341" s="37"/>
      <c r="R341" s="37"/>
      <c r="S341" s="37"/>
      <c r="T341" s="37"/>
      <c r="U341" s="37"/>
      <c r="V341" s="37"/>
      <c r="W341" s="37"/>
      <c r="X341" s="37"/>
      <c r="Y341" s="37"/>
      <c r="Z341" s="37"/>
      <c r="AA341" s="37"/>
      <c r="AB341" s="37"/>
      <c r="AC341" s="55"/>
      <c r="AD341" s="49"/>
    </row>
    <row r="342" spans="2:30" ht="18.75" customHeight="1">
      <c r="B342" s="14"/>
      <c r="C342" s="14"/>
      <c r="D342" s="14"/>
      <c r="E342" s="14"/>
      <c r="F342" s="14"/>
      <c r="G342" s="14"/>
      <c r="H342" s="14"/>
      <c r="I342" s="14"/>
      <c r="J342" s="14"/>
      <c r="K342" s="14"/>
      <c r="L342" s="37"/>
      <c r="M342" s="37"/>
      <c r="N342" s="37"/>
      <c r="O342" s="37"/>
      <c r="P342" s="37"/>
      <c r="Q342" s="37"/>
      <c r="R342" s="37"/>
      <c r="S342" s="37"/>
      <c r="T342" s="37"/>
      <c r="U342" s="37"/>
      <c r="V342" s="37"/>
      <c r="W342" s="37"/>
      <c r="X342" s="37"/>
      <c r="Y342" s="37"/>
      <c r="Z342" s="37"/>
      <c r="AA342" s="37"/>
      <c r="AB342" s="37"/>
      <c r="AC342" s="55"/>
      <c r="AD342" s="49"/>
    </row>
    <row r="343" spans="2:30" ht="18.75" customHeight="1">
      <c r="B343" s="14"/>
      <c r="C343" s="14"/>
      <c r="D343" s="14"/>
      <c r="E343" s="14"/>
      <c r="F343" s="14"/>
      <c r="G343" s="14"/>
      <c r="H343" s="14"/>
      <c r="I343" s="14"/>
      <c r="J343" s="14"/>
      <c r="K343" s="14"/>
      <c r="L343" s="37"/>
      <c r="M343" s="37"/>
      <c r="N343" s="37"/>
      <c r="O343" s="37"/>
      <c r="P343" s="37"/>
      <c r="Q343" s="37"/>
      <c r="R343" s="37"/>
      <c r="S343" s="37"/>
      <c r="T343" s="37"/>
      <c r="U343" s="37"/>
      <c r="V343" s="37"/>
      <c r="W343" s="37"/>
      <c r="X343" s="37"/>
      <c r="Y343" s="37"/>
      <c r="Z343" s="37"/>
      <c r="AA343" s="37"/>
      <c r="AB343" s="37"/>
      <c r="AC343" s="55"/>
      <c r="AD343" s="49"/>
    </row>
    <row r="344" spans="2:30" ht="18.75" customHeight="1">
      <c r="B344" s="14"/>
      <c r="C344" s="14"/>
      <c r="D344" s="14"/>
      <c r="E344" s="14"/>
      <c r="F344" s="14"/>
      <c r="G344" s="14"/>
      <c r="H344" s="14"/>
      <c r="I344" s="14"/>
      <c r="J344" s="14"/>
      <c r="K344" s="14"/>
      <c r="L344" s="37"/>
      <c r="M344" s="37"/>
      <c r="N344" s="37"/>
      <c r="O344" s="37"/>
      <c r="P344" s="37"/>
      <c r="Q344" s="37"/>
      <c r="R344" s="37"/>
      <c r="S344" s="37"/>
      <c r="T344" s="37"/>
      <c r="U344" s="37"/>
      <c r="V344" s="37"/>
      <c r="W344" s="37"/>
      <c r="X344" s="37"/>
      <c r="Y344" s="37"/>
      <c r="Z344" s="37"/>
      <c r="AA344" s="37"/>
      <c r="AB344" s="37"/>
      <c r="AC344" s="55"/>
      <c r="AD344" s="49"/>
    </row>
    <row r="345" spans="2:30" ht="18.75" customHeight="1">
      <c r="B345" s="14"/>
      <c r="C345" s="14"/>
      <c r="D345" s="14"/>
      <c r="E345" s="14"/>
      <c r="F345" s="14"/>
      <c r="G345" s="14"/>
      <c r="H345" s="14"/>
      <c r="I345" s="14"/>
      <c r="J345" s="14"/>
      <c r="K345" s="14"/>
      <c r="L345" s="37"/>
      <c r="M345" s="37"/>
      <c r="N345" s="37"/>
      <c r="O345" s="37"/>
      <c r="P345" s="37"/>
      <c r="Q345" s="37"/>
      <c r="R345" s="37"/>
      <c r="S345" s="37"/>
      <c r="T345" s="37"/>
      <c r="U345" s="37"/>
      <c r="V345" s="37"/>
      <c r="W345" s="37"/>
      <c r="X345" s="37"/>
      <c r="Y345" s="37"/>
      <c r="Z345" s="37"/>
      <c r="AA345" s="37"/>
      <c r="AB345" s="37"/>
      <c r="AC345" s="55"/>
      <c r="AD345" s="49"/>
    </row>
    <row r="346" spans="2:30" ht="18.75" customHeight="1">
      <c r="B346" s="14"/>
      <c r="C346" s="14"/>
      <c r="D346" s="14"/>
      <c r="E346" s="14"/>
      <c r="F346" s="14"/>
      <c r="G346" s="14"/>
      <c r="H346" s="14"/>
      <c r="I346" s="14"/>
      <c r="J346" s="14"/>
      <c r="K346" s="14"/>
      <c r="L346" s="37"/>
      <c r="M346" s="37"/>
      <c r="N346" s="37"/>
      <c r="O346" s="37"/>
      <c r="P346" s="37"/>
      <c r="Q346" s="37"/>
      <c r="R346" s="37"/>
      <c r="S346" s="37"/>
      <c r="T346" s="37"/>
      <c r="U346" s="37"/>
      <c r="V346" s="37"/>
      <c r="W346" s="37"/>
      <c r="X346" s="37"/>
      <c r="Y346" s="37"/>
      <c r="Z346" s="37"/>
      <c r="AA346" s="37"/>
      <c r="AB346" s="37"/>
      <c r="AC346" s="55"/>
      <c r="AD346" s="49"/>
    </row>
    <row r="347" spans="2:30" ht="18.75" customHeight="1">
      <c r="B347" s="14"/>
      <c r="C347" s="14"/>
      <c r="D347" s="14"/>
      <c r="E347" s="14"/>
      <c r="F347" s="14"/>
      <c r="G347" s="14"/>
      <c r="H347" s="14"/>
      <c r="I347" s="14"/>
      <c r="J347" s="14"/>
      <c r="K347" s="14"/>
      <c r="L347" s="37"/>
      <c r="M347" s="37"/>
      <c r="N347" s="37"/>
      <c r="O347" s="37"/>
      <c r="P347" s="37"/>
      <c r="Q347" s="37"/>
      <c r="R347" s="37"/>
      <c r="S347" s="37"/>
      <c r="T347" s="37"/>
      <c r="U347" s="37"/>
      <c r="V347" s="37"/>
      <c r="W347" s="37"/>
      <c r="X347" s="37"/>
      <c r="Y347" s="37"/>
      <c r="Z347" s="37"/>
      <c r="AA347" s="37"/>
      <c r="AB347" s="37"/>
      <c r="AC347" s="55"/>
      <c r="AD347" s="49"/>
    </row>
    <row r="348" spans="2:30" ht="18.75" customHeight="1">
      <c r="B348" s="14"/>
      <c r="C348" s="14"/>
      <c r="D348" s="14"/>
      <c r="E348" s="14"/>
      <c r="F348" s="14"/>
      <c r="G348" s="14"/>
      <c r="H348" s="14"/>
      <c r="I348" s="14"/>
      <c r="J348" s="14"/>
      <c r="K348" s="14"/>
      <c r="L348" s="37"/>
      <c r="M348" s="37"/>
      <c r="N348" s="37"/>
      <c r="O348" s="37"/>
      <c r="P348" s="37"/>
      <c r="Q348" s="37"/>
      <c r="R348" s="37"/>
      <c r="S348" s="37"/>
      <c r="T348" s="37"/>
      <c r="U348" s="37"/>
      <c r="V348" s="37"/>
      <c r="W348" s="37"/>
      <c r="X348" s="37"/>
      <c r="Y348" s="37"/>
      <c r="Z348" s="37"/>
      <c r="AA348" s="37"/>
      <c r="AB348" s="37"/>
      <c r="AC348" s="55"/>
      <c r="AD348" s="49"/>
    </row>
    <row r="349" spans="2:30" ht="18.75" customHeight="1">
      <c r="B349" s="14"/>
      <c r="C349" s="14"/>
      <c r="D349" s="14"/>
      <c r="E349" s="14"/>
      <c r="F349" s="14"/>
      <c r="G349" s="14"/>
      <c r="H349" s="14"/>
      <c r="I349" s="14"/>
      <c r="J349" s="14"/>
      <c r="K349" s="14"/>
      <c r="L349" s="37"/>
      <c r="M349" s="37"/>
      <c r="N349" s="37"/>
      <c r="O349" s="37"/>
      <c r="P349" s="37"/>
      <c r="Q349" s="37"/>
      <c r="R349" s="37"/>
      <c r="S349" s="37"/>
      <c r="T349" s="37"/>
      <c r="U349" s="37"/>
      <c r="V349" s="37"/>
      <c r="W349" s="37"/>
      <c r="X349" s="37"/>
      <c r="Y349" s="37"/>
      <c r="Z349" s="37"/>
      <c r="AA349" s="37"/>
      <c r="AB349" s="37"/>
      <c r="AC349" s="55"/>
      <c r="AD349" s="49"/>
    </row>
    <row r="350" spans="2:30" ht="18.75" customHeight="1">
      <c r="B350" s="14"/>
      <c r="C350" s="14"/>
      <c r="D350" s="14"/>
      <c r="E350" s="14"/>
      <c r="F350" s="14"/>
      <c r="G350" s="14"/>
      <c r="H350" s="14"/>
      <c r="I350" s="14"/>
      <c r="J350" s="14"/>
      <c r="K350" s="14"/>
      <c r="L350" s="37"/>
      <c r="M350" s="37"/>
      <c r="N350" s="37"/>
      <c r="O350" s="37"/>
      <c r="P350" s="37"/>
      <c r="Q350" s="37"/>
      <c r="R350" s="37"/>
      <c r="S350" s="37"/>
      <c r="T350" s="37"/>
      <c r="U350" s="37"/>
      <c r="V350" s="37"/>
      <c r="W350" s="37"/>
      <c r="X350" s="37"/>
      <c r="Y350" s="37"/>
      <c r="Z350" s="37"/>
      <c r="AA350" s="37"/>
      <c r="AB350" s="37"/>
      <c r="AC350" s="55"/>
      <c r="AD350" s="49"/>
    </row>
    <row r="351" spans="2:30" ht="18.75" customHeight="1">
      <c r="B351" s="14"/>
      <c r="C351" s="14"/>
      <c r="D351" s="14"/>
      <c r="E351" s="14"/>
      <c r="F351" s="14"/>
      <c r="G351" s="14"/>
      <c r="H351" s="14"/>
      <c r="I351" s="14"/>
      <c r="J351" s="14"/>
      <c r="K351" s="14"/>
      <c r="L351" s="37"/>
      <c r="M351" s="37"/>
      <c r="N351" s="37"/>
      <c r="O351" s="37"/>
      <c r="P351" s="37"/>
      <c r="Q351" s="37"/>
      <c r="R351" s="37"/>
      <c r="S351" s="37"/>
      <c r="T351" s="37"/>
      <c r="U351" s="37"/>
      <c r="V351" s="37"/>
      <c r="W351" s="37"/>
      <c r="X351" s="37"/>
      <c r="Y351" s="37"/>
      <c r="Z351" s="37"/>
      <c r="AA351" s="37"/>
      <c r="AB351" s="37"/>
      <c r="AC351" s="55"/>
      <c r="AD351" s="49"/>
    </row>
    <row r="352" spans="2:30" ht="18.75" customHeight="1">
      <c r="B352" s="14"/>
      <c r="C352" s="14"/>
      <c r="D352" s="14"/>
      <c r="E352" s="14"/>
      <c r="F352" s="14"/>
      <c r="G352" s="14"/>
      <c r="H352" s="14"/>
      <c r="I352" s="14"/>
      <c r="J352" s="14"/>
      <c r="K352" s="14"/>
      <c r="L352" s="37"/>
      <c r="M352" s="37"/>
      <c r="N352" s="37"/>
      <c r="O352" s="37"/>
      <c r="P352" s="37"/>
      <c r="Q352" s="37"/>
      <c r="R352" s="37"/>
      <c r="S352" s="37"/>
      <c r="T352" s="37"/>
      <c r="U352" s="37"/>
      <c r="V352" s="37"/>
      <c r="W352" s="37"/>
      <c r="X352" s="37"/>
      <c r="Y352" s="37"/>
      <c r="Z352" s="37"/>
      <c r="AA352" s="37"/>
      <c r="AB352" s="37"/>
      <c r="AC352" s="55"/>
      <c r="AD352" s="49"/>
    </row>
    <row r="353" spans="2:30" ht="18.75" customHeight="1">
      <c r="B353" s="14"/>
      <c r="C353" s="14"/>
      <c r="D353" s="14"/>
      <c r="E353" s="14"/>
      <c r="F353" s="14"/>
      <c r="G353" s="14"/>
      <c r="H353" s="14"/>
      <c r="I353" s="14"/>
      <c r="J353" s="14"/>
      <c r="K353" s="14"/>
      <c r="L353" s="37"/>
      <c r="M353" s="37"/>
      <c r="N353" s="37"/>
      <c r="O353" s="37"/>
      <c r="P353" s="37"/>
      <c r="Q353" s="37"/>
      <c r="R353" s="37"/>
      <c r="S353" s="37"/>
      <c r="T353" s="37"/>
      <c r="U353" s="37"/>
      <c r="V353" s="37"/>
      <c r="W353" s="37"/>
      <c r="X353" s="37"/>
      <c r="Y353" s="37"/>
      <c r="Z353" s="37"/>
      <c r="AA353" s="37"/>
      <c r="AB353" s="37"/>
      <c r="AC353" s="55"/>
      <c r="AD353" s="49"/>
    </row>
    <row r="354" spans="2:30" ht="18.75" customHeight="1">
      <c r="B354" s="14"/>
      <c r="C354" s="14"/>
      <c r="D354" s="14"/>
      <c r="E354" s="14"/>
      <c r="F354" s="14"/>
      <c r="G354" s="14"/>
      <c r="H354" s="14"/>
      <c r="I354" s="14"/>
      <c r="J354" s="14"/>
      <c r="K354" s="14"/>
      <c r="L354" s="37"/>
      <c r="M354" s="37"/>
      <c r="N354" s="37"/>
      <c r="O354" s="37"/>
      <c r="P354" s="37"/>
      <c r="Q354" s="37"/>
      <c r="R354" s="37"/>
      <c r="S354" s="37"/>
      <c r="T354" s="37"/>
      <c r="U354" s="37"/>
      <c r="V354" s="37"/>
      <c r="W354" s="37"/>
      <c r="X354" s="37"/>
      <c r="Y354" s="37"/>
      <c r="Z354" s="37"/>
      <c r="AA354" s="37"/>
      <c r="AB354" s="37"/>
      <c r="AC354" s="55"/>
      <c r="AD354" s="49"/>
    </row>
    <row r="355" spans="2:30" ht="18.75" customHeight="1">
      <c r="B355" s="14"/>
      <c r="C355" s="14"/>
      <c r="D355" s="14"/>
      <c r="E355" s="14"/>
      <c r="F355" s="14"/>
      <c r="G355" s="14"/>
      <c r="H355" s="14"/>
      <c r="I355" s="14"/>
      <c r="J355" s="14"/>
      <c r="K355" s="14"/>
      <c r="L355" s="37"/>
      <c r="M355" s="37"/>
      <c r="N355" s="37"/>
      <c r="O355" s="37"/>
      <c r="P355" s="37"/>
      <c r="Q355" s="37"/>
      <c r="R355" s="37"/>
      <c r="S355" s="37"/>
      <c r="T355" s="37"/>
      <c r="U355" s="37"/>
      <c r="V355" s="37"/>
      <c r="W355" s="37"/>
      <c r="X355" s="37"/>
      <c r="Y355" s="37"/>
      <c r="Z355" s="37"/>
      <c r="AA355" s="37"/>
      <c r="AB355" s="37"/>
      <c r="AC355" s="55"/>
      <c r="AD355" s="49"/>
    </row>
    <row r="356" spans="2:30" ht="18.75" customHeight="1">
      <c r="B356" s="14"/>
      <c r="C356" s="14"/>
      <c r="D356" s="14"/>
      <c r="E356" s="14"/>
      <c r="F356" s="14"/>
      <c r="G356" s="14"/>
      <c r="H356" s="14"/>
      <c r="I356" s="14"/>
      <c r="J356" s="14"/>
      <c r="K356" s="14"/>
      <c r="L356" s="37"/>
      <c r="M356" s="37"/>
      <c r="N356" s="37"/>
      <c r="O356" s="37"/>
      <c r="P356" s="37"/>
      <c r="Q356" s="37"/>
      <c r="R356" s="37"/>
      <c r="S356" s="37"/>
      <c r="T356" s="37"/>
      <c r="U356" s="37"/>
      <c r="V356" s="37"/>
      <c r="W356" s="37"/>
      <c r="X356" s="37"/>
      <c r="Y356" s="37"/>
      <c r="Z356" s="37"/>
      <c r="AA356" s="37"/>
      <c r="AB356" s="37"/>
      <c r="AC356" s="55"/>
      <c r="AD356" s="49"/>
    </row>
    <row r="357" spans="2:30" ht="18.75" customHeight="1">
      <c r="B357" s="14"/>
      <c r="C357" s="14"/>
      <c r="D357" s="14"/>
      <c r="E357" s="14"/>
      <c r="F357" s="14"/>
      <c r="G357" s="14"/>
      <c r="H357" s="14"/>
      <c r="I357" s="14"/>
      <c r="J357" s="14"/>
      <c r="K357" s="14"/>
      <c r="L357" s="37"/>
      <c r="M357" s="37"/>
      <c r="N357" s="37"/>
      <c r="O357" s="37"/>
      <c r="P357" s="37"/>
      <c r="Q357" s="37"/>
      <c r="R357" s="37"/>
      <c r="S357" s="37"/>
      <c r="T357" s="37"/>
      <c r="U357" s="37"/>
      <c r="V357" s="37"/>
      <c r="W357" s="37"/>
      <c r="X357" s="37"/>
      <c r="Y357" s="37"/>
      <c r="Z357" s="37"/>
      <c r="AA357" s="37"/>
      <c r="AB357" s="37"/>
      <c r="AC357" s="55"/>
      <c r="AD357" s="49"/>
    </row>
    <row r="358" spans="2:30" ht="18.75" customHeight="1">
      <c r="B358" s="14"/>
      <c r="C358" s="14"/>
      <c r="D358" s="14"/>
      <c r="E358" s="14"/>
      <c r="F358" s="14"/>
      <c r="G358" s="14"/>
      <c r="H358" s="14"/>
      <c r="I358" s="14"/>
      <c r="J358" s="14"/>
      <c r="K358" s="14"/>
      <c r="L358" s="37"/>
      <c r="M358" s="37"/>
      <c r="N358" s="37"/>
      <c r="O358" s="37"/>
      <c r="P358" s="37"/>
      <c r="Q358" s="37"/>
      <c r="R358" s="37"/>
      <c r="S358" s="37"/>
      <c r="T358" s="37"/>
      <c r="U358" s="37"/>
      <c r="V358" s="37"/>
      <c r="W358" s="37"/>
      <c r="X358" s="37"/>
      <c r="Y358" s="37"/>
      <c r="Z358" s="37"/>
      <c r="AA358" s="37"/>
      <c r="AB358" s="37"/>
      <c r="AC358" s="55"/>
      <c r="AD358" s="49"/>
    </row>
    <row r="359" spans="2:30" ht="18.75" customHeight="1">
      <c r="B359" s="14"/>
      <c r="C359" s="14"/>
      <c r="D359" s="14"/>
      <c r="E359" s="14"/>
      <c r="F359" s="14"/>
      <c r="G359" s="14"/>
      <c r="H359" s="14"/>
      <c r="I359" s="14"/>
      <c r="J359" s="14"/>
      <c r="K359" s="14"/>
      <c r="L359" s="37"/>
      <c r="M359" s="37"/>
      <c r="N359" s="37"/>
      <c r="O359" s="37"/>
      <c r="P359" s="37"/>
      <c r="Q359" s="37"/>
      <c r="R359" s="37"/>
      <c r="S359" s="37"/>
      <c r="T359" s="37"/>
      <c r="U359" s="37"/>
      <c r="V359" s="37"/>
      <c r="W359" s="37"/>
      <c r="X359" s="37"/>
      <c r="Y359" s="37"/>
      <c r="Z359" s="37"/>
      <c r="AA359" s="37"/>
      <c r="AB359" s="37"/>
      <c r="AC359" s="55"/>
      <c r="AD359" s="49"/>
    </row>
    <row r="360" spans="2:30" ht="18.75" customHeight="1">
      <c r="B360" s="14"/>
      <c r="C360" s="14"/>
      <c r="D360" s="14"/>
      <c r="E360" s="14"/>
      <c r="F360" s="14"/>
      <c r="G360" s="14"/>
      <c r="H360" s="14"/>
      <c r="I360" s="14"/>
      <c r="J360" s="14"/>
      <c r="K360" s="14"/>
      <c r="L360" s="37"/>
      <c r="M360" s="37"/>
      <c r="N360" s="37"/>
      <c r="O360" s="37"/>
      <c r="P360" s="37"/>
      <c r="Q360" s="37"/>
      <c r="R360" s="37"/>
      <c r="S360" s="37"/>
      <c r="T360" s="37"/>
      <c r="U360" s="37"/>
      <c r="V360" s="37"/>
      <c r="W360" s="37"/>
      <c r="X360" s="37"/>
      <c r="Y360" s="37"/>
      <c r="Z360" s="37"/>
      <c r="AA360" s="37"/>
      <c r="AB360" s="37"/>
      <c r="AC360" s="55"/>
      <c r="AD360" s="49"/>
    </row>
    <row r="361" spans="2:30" ht="18.75" customHeight="1">
      <c r="B361" s="14"/>
      <c r="C361" s="14"/>
      <c r="D361" s="14"/>
      <c r="E361" s="14"/>
      <c r="F361" s="14"/>
      <c r="G361" s="14"/>
      <c r="H361" s="14"/>
      <c r="I361" s="14"/>
      <c r="J361" s="14"/>
      <c r="K361" s="14"/>
      <c r="L361" s="37"/>
      <c r="M361" s="37"/>
      <c r="N361" s="37"/>
      <c r="O361" s="37"/>
      <c r="P361" s="37"/>
      <c r="Q361" s="37"/>
      <c r="R361" s="37"/>
      <c r="S361" s="37"/>
      <c r="T361" s="37"/>
      <c r="U361" s="37"/>
      <c r="V361" s="37"/>
      <c r="W361" s="37"/>
      <c r="X361" s="37"/>
      <c r="Y361" s="37"/>
      <c r="Z361" s="37"/>
      <c r="AA361" s="37"/>
      <c r="AB361" s="37"/>
      <c r="AC361" s="55"/>
      <c r="AD361" s="49"/>
    </row>
    <row r="362" spans="2:30" ht="18.75" customHeight="1">
      <c r="B362" s="14"/>
      <c r="C362" s="14"/>
      <c r="D362" s="14"/>
      <c r="E362" s="14"/>
      <c r="F362" s="14"/>
      <c r="G362" s="14"/>
      <c r="H362" s="14"/>
      <c r="I362" s="14"/>
      <c r="J362" s="14"/>
      <c r="K362" s="14"/>
      <c r="L362" s="37"/>
      <c r="M362" s="37"/>
      <c r="N362" s="37"/>
      <c r="O362" s="37"/>
      <c r="P362" s="37"/>
      <c r="Q362" s="37"/>
      <c r="R362" s="37"/>
      <c r="S362" s="37"/>
      <c r="T362" s="37"/>
      <c r="U362" s="37"/>
      <c r="V362" s="37"/>
      <c r="W362" s="37"/>
      <c r="X362" s="37"/>
      <c r="Y362" s="37"/>
      <c r="Z362" s="37"/>
      <c r="AA362" s="37"/>
      <c r="AB362" s="37"/>
      <c r="AC362" s="55"/>
      <c r="AD362" s="49"/>
    </row>
    <row r="363" spans="2:30" ht="18.75" customHeight="1">
      <c r="B363" s="14"/>
      <c r="C363" s="14"/>
      <c r="D363" s="14"/>
      <c r="E363" s="14"/>
      <c r="F363" s="14"/>
      <c r="G363" s="14"/>
      <c r="H363" s="14"/>
      <c r="I363" s="14"/>
      <c r="J363" s="14"/>
      <c r="K363" s="14"/>
      <c r="L363" s="37"/>
      <c r="M363" s="37"/>
      <c r="N363" s="37"/>
      <c r="O363" s="37"/>
      <c r="P363" s="37"/>
      <c r="Q363" s="37"/>
      <c r="R363" s="37"/>
      <c r="S363" s="37"/>
      <c r="T363" s="37"/>
      <c r="U363" s="37"/>
      <c r="V363" s="37"/>
      <c r="W363" s="37"/>
      <c r="X363" s="37"/>
      <c r="Y363" s="37"/>
      <c r="Z363" s="37"/>
      <c r="AA363" s="37"/>
      <c r="AB363" s="37"/>
      <c r="AC363" s="55"/>
      <c r="AD363" s="49"/>
    </row>
    <row r="364" spans="2:30" ht="18.75" customHeight="1">
      <c r="B364" s="14"/>
      <c r="C364" s="14"/>
      <c r="D364" s="14"/>
      <c r="E364" s="14"/>
      <c r="F364" s="14"/>
      <c r="G364" s="14"/>
      <c r="H364" s="14"/>
      <c r="I364" s="14"/>
      <c r="J364" s="14"/>
      <c r="K364" s="14"/>
      <c r="L364" s="37"/>
      <c r="M364" s="37"/>
      <c r="N364" s="37"/>
      <c r="O364" s="37"/>
      <c r="P364" s="37"/>
      <c r="Q364" s="37"/>
      <c r="R364" s="37"/>
      <c r="S364" s="37"/>
      <c r="T364" s="37"/>
      <c r="U364" s="37"/>
      <c r="V364" s="37"/>
      <c r="W364" s="37"/>
      <c r="X364" s="37"/>
      <c r="Y364" s="37"/>
      <c r="Z364" s="37"/>
      <c r="AA364" s="37"/>
      <c r="AB364" s="37"/>
      <c r="AC364" s="55"/>
      <c r="AD364" s="49"/>
    </row>
    <row r="365" spans="2:30" ht="18.75" customHeight="1">
      <c r="B365" s="14"/>
      <c r="C365" s="14"/>
      <c r="D365" s="14"/>
      <c r="E365" s="14"/>
      <c r="F365" s="14"/>
      <c r="G365" s="14"/>
      <c r="H365" s="14"/>
      <c r="I365" s="14"/>
      <c r="J365" s="14"/>
      <c r="K365" s="14"/>
      <c r="L365" s="37"/>
      <c r="M365" s="37"/>
      <c r="N365" s="37"/>
      <c r="O365" s="37"/>
      <c r="P365" s="37"/>
      <c r="Q365" s="37"/>
      <c r="R365" s="37"/>
      <c r="S365" s="37"/>
      <c r="T365" s="37"/>
      <c r="U365" s="37"/>
      <c r="V365" s="37"/>
      <c r="W365" s="37"/>
      <c r="X365" s="37"/>
      <c r="Y365" s="37"/>
      <c r="Z365" s="37"/>
      <c r="AA365" s="37"/>
      <c r="AB365" s="37"/>
      <c r="AC365" s="55"/>
      <c r="AD365" s="49"/>
    </row>
    <row r="366" spans="2:30" ht="18.75" customHeight="1">
      <c r="B366" s="14"/>
      <c r="C366" s="14"/>
      <c r="D366" s="14"/>
      <c r="E366" s="14"/>
      <c r="F366" s="14"/>
      <c r="G366" s="14"/>
      <c r="H366" s="14"/>
      <c r="I366" s="14"/>
      <c r="J366" s="14"/>
      <c r="K366" s="14"/>
      <c r="L366" s="37"/>
      <c r="M366" s="37"/>
      <c r="N366" s="37"/>
      <c r="O366" s="37"/>
      <c r="P366" s="37"/>
      <c r="Q366" s="37"/>
      <c r="R366" s="37"/>
      <c r="S366" s="37"/>
      <c r="T366" s="37"/>
      <c r="U366" s="37"/>
      <c r="V366" s="37"/>
      <c r="W366" s="37"/>
      <c r="X366" s="37"/>
      <c r="Y366" s="37"/>
      <c r="Z366" s="37"/>
      <c r="AA366" s="37"/>
      <c r="AB366" s="37"/>
      <c r="AC366" s="55"/>
      <c r="AD366" s="49"/>
    </row>
    <row r="367" spans="2:30" ht="18.75" customHeight="1">
      <c r="B367" s="14"/>
      <c r="C367" s="14"/>
      <c r="D367" s="14"/>
      <c r="E367" s="14"/>
      <c r="F367" s="14"/>
      <c r="G367" s="14"/>
      <c r="H367" s="14"/>
      <c r="I367" s="14"/>
      <c r="J367" s="14"/>
      <c r="K367" s="14"/>
      <c r="L367" s="37"/>
      <c r="M367" s="37"/>
      <c r="N367" s="37"/>
      <c r="O367" s="37"/>
      <c r="P367" s="37"/>
      <c r="Q367" s="37"/>
      <c r="R367" s="37"/>
      <c r="S367" s="37"/>
      <c r="T367" s="37"/>
      <c r="U367" s="37"/>
      <c r="V367" s="37"/>
      <c r="W367" s="37"/>
      <c r="X367" s="37"/>
      <c r="Y367" s="37"/>
      <c r="Z367" s="37"/>
      <c r="AA367" s="37"/>
      <c r="AB367" s="37"/>
      <c r="AC367" s="55"/>
      <c r="AD367" s="49"/>
    </row>
    <row r="368" spans="2:30" ht="18.75" customHeight="1">
      <c r="B368" s="14"/>
      <c r="C368" s="14"/>
      <c r="D368" s="14"/>
      <c r="E368" s="14"/>
      <c r="F368" s="14"/>
      <c r="G368" s="14"/>
      <c r="H368" s="14"/>
      <c r="I368" s="14"/>
      <c r="J368" s="14"/>
      <c r="K368" s="14"/>
      <c r="L368" s="37"/>
      <c r="M368" s="37"/>
      <c r="N368" s="37"/>
      <c r="O368" s="37"/>
      <c r="P368" s="37"/>
      <c r="Q368" s="37"/>
      <c r="R368" s="37"/>
      <c r="S368" s="37"/>
      <c r="T368" s="37"/>
      <c r="U368" s="37"/>
      <c r="V368" s="37"/>
      <c r="W368" s="37"/>
      <c r="X368" s="37"/>
      <c r="Y368" s="37"/>
      <c r="Z368" s="37"/>
      <c r="AA368" s="37"/>
      <c r="AB368" s="37"/>
      <c r="AC368" s="55"/>
      <c r="AD368" s="49"/>
    </row>
    <row r="369" spans="2:30" ht="18.75" customHeight="1">
      <c r="B369" s="14"/>
      <c r="C369" s="14"/>
      <c r="D369" s="14"/>
      <c r="E369" s="14"/>
      <c r="F369" s="14"/>
      <c r="G369" s="14"/>
      <c r="H369" s="14"/>
      <c r="I369" s="14"/>
      <c r="J369" s="14"/>
      <c r="K369" s="14"/>
      <c r="L369" s="37"/>
      <c r="M369" s="37"/>
      <c r="N369" s="37"/>
      <c r="O369" s="37"/>
      <c r="P369" s="37"/>
      <c r="Q369" s="37"/>
      <c r="R369" s="37"/>
      <c r="S369" s="37"/>
      <c r="T369" s="37"/>
      <c r="U369" s="37"/>
      <c r="V369" s="37"/>
      <c r="W369" s="37"/>
      <c r="X369" s="37"/>
      <c r="Y369" s="37"/>
      <c r="Z369" s="37"/>
      <c r="AA369" s="37"/>
      <c r="AB369" s="37"/>
      <c r="AC369" s="55"/>
      <c r="AD369" s="49"/>
    </row>
    <row r="370" spans="2:30" ht="18.75" customHeight="1">
      <c r="B370" s="14"/>
      <c r="C370" s="14"/>
      <c r="D370" s="14"/>
      <c r="E370" s="14"/>
      <c r="F370" s="14"/>
      <c r="G370" s="14"/>
      <c r="H370" s="14"/>
      <c r="I370" s="14"/>
      <c r="J370" s="14"/>
      <c r="K370" s="14"/>
      <c r="L370" s="37"/>
      <c r="M370" s="37"/>
      <c r="N370" s="37"/>
      <c r="O370" s="37"/>
      <c r="P370" s="37"/>
      <c r="Q370" s="37"/>
      <c r="R370" s="37"/>
      <c r="S370" s="37"/>
      <c r="T370" s="37"/>
      <c r="U370" s="37"/>
      <c r="V370" s="37"/>
      <c r="W370" s="37"/>
      <c r="X370" s="37"/>
      <c r="Y370" s="37"/>
      <c r="Z370" s="37"/>
      <c r="AA370" s="37"/>
      <c r="AB370" s="37"/>
      <c r="AC370" s="55"/>
      <c r="AD370" s="49"/>
    </row>
    <row r="371" spans="2:30" ht="18.75" customHeight="1">
      <c r="B371" s="14"/>
      <c r="C371" s="14"/>
      <c r="D371" s="14"/>
      <c r="E371" s="14"/>
      <c r="F371" s="14"/>
      <c r="G371" s="14"/>
      <c r="H371" s="14"/>
      <c r="I371" s="14"/>
      <c r="J371" s="14"/>
      <c r="K371" s="14"/>
      <c r="L371" s="37"/>
      <c r="M371" s="37"/>
      <c r="N371" s="37"/>
      <c r="O371" s="37"/>
      <c r="P371" s="37"/>
      <c r="Q371" s="37"/>
      <c r="R371" s="37"/>
      <c r="S371" s="37"/>
      <c r="T371" s="37"/>
      <c r="U371" s="37"/>
      <c r="V371" s="37"/>
      <c r="W371" s="37"/>
      <c r="X371" s="37"/>
      <c r="Y371" s="37"/>
      <c r="Z371" s="37"/>
      <c r="AA371" s="37"/>
      <c r="AB371" s="37"/>
      <c r="AC371" s="55"/>
      <c r="AD371" s="49"/>
    </row>
    <row r="372" spans="2:30" ht="18.75" customHeight="1">
      <c r="B372" s="14"/>
      <c r="C372" s="14"/>
      <c r="D372" s="14"/>
      <c r="E372" s="14"/>
      <c r="F372" s="14"/>
      <c r="G372" s="14"/>
      <c r="H372" s="14"/>
      <c r="I372" s="14"/>
      <c r="J372" s="14"/>
      <c r="K372" s="14"/>
      <c r="L372" s="37"/>
      <c r="M372" s="37"/>
      <c r="N372" s="37"/>
      <c r="O372" s="37"/>
      <c r="P372" s="37"/>
      <c r="Q372" s="37"/>
      <c r="R372" s="37"/>
      <c r="S372" s="37"/>
      <c r="T372" s="37"/>
      <c r="U372" s="37"/>
      <c r="V372" s="37"/>
      <c r="W372" s="37"/>
      <c r="X372" s="37"/>
      <c r="Y372" s="37"/>
      <c r="Z372" s="37"/>
      <c r="AA372" s="37"/>
      <c r="AB372" s="37"/>
      <c r="AC372" s="55"/>
      <c r="AD372" s="49"/>
    </row>
    <row r="373" spans="2:30" ht="18.75" customHeight="1">
      <c r="B373" s="14"/>
      <c r="C373" s="14"/>
      <c r="D373" s="14"/>
      <c r="E373" s="14"/>
      <c r="F373" s="14"/>
      <c r="G373" s="14"/>
      <c r="H373" s="14"/>
      <c r="I373" s="14"/>
      <c r="J373" s="14"/>
      <c r="K373" s="14"/>
      <c r="L373" s="37"/>
      <c r="M373" s="37"/>
      <c r="N373" s="37"/>
      <c r="O373" s="37"/>
      <c r="P373" s="37"/>
      <c r="Q373" s="37"/>
      <c r="R373" s="37"/>
      <c r="S373" s="37"/>
      <c r="T373" s="37"/>
      <c r="U373" s="37"/>
      <c r="V373" s="37"/>
      <c r="W373" s="37"/>
      <c r="X373" s="37"/>
      <c r="Y373" s="37"/>
      <c r="Z373" s="37"/>
      <c r="AA373" s="37"/>
      <c r="AB373" s="37"/>
      <c r="AC373" s="55"/>
      <c r="AD373" s="49"/>
    </row>
    <row r="374" spans="2:30" ht="18.75" customHeight="1">
      <c r="B374" s="14"/>
      <c r="C374" s="14"/>
      <c r="D374" s="14"/>
      <c r="E374" s="14"/>
      <c r="F374" s="14"/>
      <c r="G374" s="14"/>
      <c r="H374" s="14"/>
      <c r="I374" s="14"/>
      <c r="J374" s="14"/>
      <c r="K374" s="14"/>
      <c r="L374" s="37"/>
      <c r="M374" s="37"/>
      <c r="N374" s="37"/>
      <c r="O374" s="37"/>
      <c r="P374" s="37"/>
      <c r="Q374" s="37"/>
      <c r="R374" s="37"/>
      <c r="S374" s="37"/>
      <c r="T374" s="37"/>
      <c r="U374" s="37"/>
      <c r="V374" s="37"/>
      <c r="W374" s="37"/>
      <c r="X374" s="37"/>
      <c r="Y374" s="37"/>
      <c r="Z374" s="37"/>
      <c r="AA374" s="37"/>
      <c r="AB374" s="37"/>
      <c r="AC374" s="55"/>
      <c r="AD374" s="49"/>
    </row>
    <row r="375" spans="2:30" ht="18.75" customHeight="1">
      <c r="B375" s="14"/>
      <c r="C375" s="14"/>
      <c r="D375" s="14"/>
      <c r="E375" s="14"/>
      <c r="F375" s="14"/>
      <c r="G375" s="14"/>
      <c r="H375" s="14"/>
      <c r="I375" s="14"/>
      <c r="J375" s="14"/>
      <c r="K375" s="14"/>
      <c r="L375" s="37"/>
      <c r="M375" s="37"/>
      <c r="N375" s="37"/>
      <c r="O375" s="37"/>
      <c r="P375" s="37"/>
      <c r="Q375" s="37"/>
      <c r="R375" s="37"/>
      <c r="S375" s="37"/>
      <c r="T375" s="37"/>
      <c r="U375" s="37"/>
      <c r="V375" s="37"/>
      <c r="W375" s="37"/>
      <c r="X375" s="37"/>
      <c r="Y375" s="37"/>
      <c r="Z375" s="37"/>
      <c r="AA375" s="37"/>
      <c r="AB375" s="37"/>
      <c r="AC375" s="55"/>
      <c r="AD375" s="49"/>
    </row>
    <row r="376" spans="2:30" ht="18.75" customHeight="1">
      <c r="B376" s="14"/>
      <c r="C376" s="14"/>
      <c r="D376" s="14"/>
      <c r="E376" s="14"/>
      <c r="F376" s="14"/>
      <c r="G376" s="14"/>
      <c r="H376" s="14"/>
      <c r="I376" s="14"/>
      <c r="J376" s="14"/>
      <c r="K376" s="14"/>
      <c r="L376" s="37"/>
      <c r="M376" s="37"/>
      <c r="N376" s="37"/>
      <c r="O376" s="37"/>
      <c r="P376" s="37"/>
      <c r="Q376" s="37"/>
      <c r="R376" s="37"/>
      <c r="S376" s="37"/>
      <c r="T376" s="37"/>
      <c r="U376" s="37"/>
      <c r="V376" s="37"/>
      <c r="W376" s="37"/>
      <c r="X376" s="37"/>
      <c r="Y376" s="37"/>
      <c r="Z376" s="37"/>
      <c r="AA376" s="37"/>
      <c r="AB376" s="37"/>
      <c r="AC376" s="55"/>
      <c r="AD376" s="49"/>
    </row>
    <row r="377" spans="2:30" ht="18.75" customHeight="1">
      <c r="B377" s="14"/>
      <c r="C377" s="14"/>
      <c r="D377" s="14"/>
      <c r="E377" s="14"/>
      <c r="F377" s="14"/>
      <c r="G377" s="14"/>
      <c r="H377" s="14"/>
      <c r="I377" s="14"/>
      <c r="J377" s="14"/>
      <c r="K377" s="14"/>
      <c r="L377" s="37"/>
      <c r="M377" s="37"/>
      <c r="N377" s="37"/>
      <c r="O377" s="37"/>
      <c r="P377" s="37"/>
      <c r="Q377" s="37"/>
      <c r="R377" s="37"/>
      <c r="S377" s="37"/>
      <c r="T377" s="37"/>
      <c r="U377" s="37"/>
      <c r="V377" s="37"/>
      <c r="W377" s="37"/>
      <c r="X377" s="37"/>
      <c r="Y377" s="37"/>
      <c r="Z377" s="37"/>
      <c r="AA377" s="37"/>
      <c r="AB377" s="37"/>
      <c r="AC377" s="55"/>
      <c r="AD377" s="49"/>
    </row>
    <row r="378" spans="2:30" ht="18.75" customHeight="1">
      <c r="B378" s="14"/>
      <c r="C378" s="14"/>
      <c r="D378" s="14"/>
      <c r="E378" s="14"/>
      <c r="F378" s="14"/>
      <c r="G378" s="14"/>
      <c r="H378" s="14"/>
      <c r="I378" s="14"/>
      <c r="J378" s="14"/>
      <c r="K378" s="14"/>
      <c r="L378" s="37"/>
      <c r="M378" s="37"/>
      <c r="N378" s="37"/>
      <c r="O378" s="37"/>
      <c r="P378" s="37"/>
      <c r="Q378" s="37"/>
      <c r="R378" s="37"/>
      <c r="S378" s="37"/>
      <c r="T378" s="37"/>
      <c r="U378" s="37"/>
      <c r="V378" s="37"/>
      <c r="W378" s="37"/>
      <c r="X378" s="37"/>
      <c r="Y378" s="37"/>
      <c r="Z378" s="37"/>
      <c r="AA378" s="37"/>
      <c r="AB378" s="37"/>
      <c r="AC378" s="55"/>
      <c r="AD378" s="49"/>
    </row>
    <row r="379" spans="2:30" ht="18.75" customHeight="1">
      <c r="B379" s="14"/>
      <c r="C379" s="14"/>
      <c r="D379" s="14"/>
      <c r="E379" s="14"/>
      <c r="F379" s="14"/>
      <c r="G379" s="14"/>
      <c r="H379" s="14"/>
      <c r="I379" s="14"/>
      <c r="J379" s="14"/>
      <c r="K379" s="14"/>
      <c r="L379" s="37"/>
      <c r="M379" s="37"/>
      <c r="N379" s="37"/>
      <c r="O379" s="37"/>
      <c r="P379" s="37"/>
      <c r="Q379" s="37"/>
      <c r="R379" s="37"/>
      <c r="S379" s="37"/>
      <c r="T379" s="37"/>
      <c r="U379" s="37"/>
      <c r="V379" s="37"/>
      <c r="W379" s="37"/>
      <c r="X379" s="37"/>
      <c r="Y379" s="37"/>
      <c r="Z379" s="37"/>
      <c r="AA379" s="37"/>
      <c r="AB379" s="37"/>
      <c r="AC379" s="55"/>
      <c r="AD379" s="49"/>
    </row>
    <row r="380" spans="2:30" ht="18.75" customHeight="1">
      <c r="B380" s="14"/>
      <c r="C380" s="14"/>
      <c r="D380" s="14"/>
      <c r="E380" s="14"/>
      <c r="F380" s="14"/>
      <c r="G380" s="14"/>
      <c r="H380" s="14"/>
      <c r="I380" s="14"/>
      <c r="J380" s="14"/>
      <c r="K380" s="14"/>
      <c r="L380" s="37"/>
      <c r="M380" s="37"/>
      <c r="N380" s="37"/>
      <c r="O380" s="37"/>
      <c r="P380" s="37"/>
      <c r="Q380" s="37"/>
      <c r="R380" s="37"/>
      <c r="S380" s="37"/>
      <c r="T380" s="37"/>
      <c r="U380" s="37"/>
      <c r="V380" s="37"/>
      <c r="W380" s="37"/>
      <c r="X380" s="37"/>
      <c r="Y380" s="37"/>
      <c r="Z380" s="37"/>
      <c r="AA380" s="37"/>
      <c r="AB380" s="37"/>
      <c r="AC380" s="55"/>
      <c r="AD380" s="49"/>
    </row>
    <row r="381" spans="2:30" ht="18.75" customHeight="1">
      <c r="B381" s="14"/>
      <c r="C381" s="14"/>
      <c r="D381" s="14"/>
      <c r="E381" s="14"/>
      <c r="F381" s="14"/>
      <c r="G381" s="14"/>
      <c r="H381" s="14"/>
      <c r="I381" s="14"/>
      <c r="J381" s="14"/>
      <c r="K381" s="14"/>
      <c r="L381" s="37"/>
      <c r="M381" s="37"/>
      <c r="N381" s="37"/>
      <c r="O381" s="37"/>
      <c r="P381" s="37"/>
      <c r="Q381" s="37"/>
      <c r="R381" s="37"/>
      <c r="S381" s="37"/>
      <c r="T381" s="37"/>
      <c r="U381" s="37"/>
      <c r="V381" s="37"/>
      <c r="W381" s="37"/>
      <c r="X381" s="37"/>
      <c r="Y381" s="37"/>
      <c r="Z381" s="37"/>
      <c r="AA381" s="37"/>
      <c r="AB381" s="37"/>
      <c r="AC381" s="55"/>
      <c r="AD381" s="49"/>
    </row>
    <row r="382" spans="2:30" ht="18.75" customHeight="1">
      <c r="B382" s="14"/>
      <c r="C382" s="14"/>
      <c r="D382" s="14"/>
      <c r="E382" s="14"/>
      <c r="F382" s="14"/>
      <c r="G382" s="14"/>
      <c r="H382" s="14"/>
      <c r="I382" s="14"/>
      <c r="J382" s="14"/>
      <c r="K382" s="14"/>
      <c r="L382" s="37"/>
      <c r="M382" s="37"/>
      <c r="N382" s="37"/>
      <c r="O382" s="37"/>
      <c r="P382" s="37"/>
      <c r="Q382" s="37"/>
      <c r="R382" s="37"/>
      <c r="S382" s="37"/>
      <c r="T382" s="37"/>
      <c r="U382" s="37"/>
      <c r="V382" s="37"/>
      <c r="W382" s="37"/>
      <c r="X382" s="37"/>
      <c r="Y382" s="37"/>
      <c r="Z382" s="37"/>
      <c r="AA382" s="37"/>
      <c r="AB382" s="37"/>
      <c r="AC382" s="55"/>
      <c r="AD382" s="49"/>
    </row>
    <row r="383" spans="2:30" ht="18.75" customHeight="1">
      <c r="B383" s="14"/>
      <c r="C383" s="14"/>
      <c r="D383" s="14"/>
      <c r="E383" s="14"/>
      <c r="F383" s="14"/>
      <c r="G383" s="14"/>
      <c r="H383" s="14"/>
      <c r="I383" s="14"/>
      <c r="J383" s="14"/>
      <c r="K383" s="14"/>
      <c r="L383" s="37"/>
      <c r="M383" s="37"/>
      <c r="N383" s="37"/>
      <c r="O383" s="37"/>
      <c r="P383" s="37"/>
      <c r="Q383" s="37"/>
      <c r="R383" s="37"/>
      <c r="S383" s="37"/>
      <c r="T383" s="37"/>
      <c r="U383" s="37"/>
      <c r="V383" s="37"/>
      <c r="W383" s="37"/>
      <c r="X383" s="37"/>
      <c r="Y383" s="37"/>
      <c r="Z383" s="37"/>
      <c r="AA383" s="37"/>
      <c r="AB383" s="37"/>
      <c r="AC383" s="55"/>
      <c r="AD383" s="49"/>
    </row>
    <row r="384" spans="2:30" ht="18.75" customHeight="1">
      <c r="B384" s="14"/>
      <c r="C384" s="14"/>
      <c r="D384" s="14"/>
      <c r="E384" s="14"/>
      <c r="F384" s="14"/>
      <c r="G384" s="14"/>
      <c r="H384" s="14"/>
      <c r="I384" s="14"/>
      <c r="J384" s="14"/>
      <c r="K384" s="14"/>
      <c r="L384" s="37"/>
      <c r="M384" s="37"/>
      <c r="N384" s="37"/>
      <c r="O384" s="37"/>
      <c r="P384" s="37"/>
      <c r="Q384" s="37"/>
      <c r="R384" s="37"/>
      <c r="S384" s="37"/>
      <c r="T384" s="37"/>
      <c r="U384" s="37"/>
      <c r="V384" s="37"/>
      <c r="W384" s="37"/>
      <c r="X384" s="37"/>
      <c r="Y384" s="37"/>
      <c r="Z384" s="37"/>
      <c r="AA384" s="37"/>
      <c r="AB384" s="37"/>
      <c r="AC384" s="55"/>
      <c r="AD384" s="49"/>
    </row>
    <row r="385" spans="2:30" ht="18.75" customHeight="1">
      <c r="B385" s="14"/>
      <c r="C385" s="14"/>
      <c r="D385" s="14"/>
      <c r="E385" s="14"/>
      <c r="F385" s="14"/>
      <c r="G385" s="14"/>
      <c r="H385" s="14"/>
      <c r="I385" s="14"/>
      <c r="J385" s="14"/>
      <c r="K385" s="14"/>
      <c r="L385" s="37"/>
      <c r="M385" s="37"/>
      <c r="N385" s="37"/>
      <c r="O385" s="37"/>
      <c r="P385" s="37"/>
      <c r="Q385" s="37"/>
      <c r="R385" s="37"/>
      <c r="S385" s="37"/>
      <c r="T385" s="37"/>
      <c r="U385" s="37"/>
      <c r="V385" s="37"/>
      <c r="W385" s="37"/>
      <c r="X385" s="37"/>
      <c r="Y385" s="37"/>
      <c r="Z385" s="37"/>
      <c r="AA385" s="37"/>
      <c r="AB385" s="37"/>
      <c r="AC385" s="55"/>
      <c r="AD385" s="49"/>
    </row>
    <row r="386" spans="2:30" ht="18.75" customHeight="1">
      <c r="B386" s="14"/>
      <c r="C386" s="14"/>
      <c r="D386" s="14"/>
      <c r="E386" s="14"/>
      <c r="F386" s="14"/>
      <c r="G386" s="14"/>
      <c r="H386" s="14"/>
      <c r="I386" s="14"/>
      <c r="J386" s="14"/>
      <c r="K386" s="14"/>
      <c r="L386" s="37"/>
      <c r="M386" s="37"/>
      <c r="N386" s="37"/>
      <c r="O386" s="37"/>
      <c r="P386" s="37"/>
      <c r="Q386" s="37"/>
      <c r="R386" s="37"/>
      <c r="S386" s="37"/>
      <c r="T386" s="37"/>
      <c r="U386" s="37"/>
      <c r="V386" s="37"/>
      <c r="W386" s="37"/>
      <c r="X386" s="37"/>
      <c r="Y386" s="37"/>
      <c r="Z386" s="37"/>
      <c r="AA386" s="37"/>
      <c r="AB386" s="37"/>
      <c r="AC386" s="55"/>
      <c r="AD386" s="49"/>
    </row>
    <row r="387" spans="2:30" ht="18.75" customHeight="1">
      <c r="B387" s="14"/>
      <c r="C387" s="14"/>
      <c r="D387" s="14"/>
      <c r="E387" s="14"/>
      <c r="F387" s="14"/>
      <c r="G387" s="14"/>
      <c r="H387" s="14"/>
      <c r="I387" s="14"/>
      <c r="J387" s="14"/>
      <c r="K387" s="14"/>
      <c r="L387" s="37"/>
      <c r="M387" s="37"/>
      <c r="N387" s="37"/>
      <c r="O387" s="37"/>
      <c r="P387" s="37"/>
      <c r="Q387" s="37"/>
      <c r="R387" s="37"/>
      <c r="S387" s="37"/>
      <c r="T387" s="37"/>
      <c r="U387" s="37"/>
      <c r="V387" s="37"/>
      <c r="W387" s="37"/>
      <c r="X387" s="37"/>
      <c r="Y387" s="37"/>
      <c r="Z387" s="37"/>
      <c r="AA387" s="37"/>
      <c r="AB387" s="37"/>
      <c r="AC387" s="55"/>
      <c r="AD387" s="49"/>
    </row>
    <row r="388" spans="2:30" ht="18.75" customHeight="1">
      <c r="B388" s="14"/>
      <c r="C388" s="14"/>
      <c r="D388" s="14"/>
      <c r="E388" s="14"/>
      <c r="F388" s="14"/>
      <c r="G388" s="14"/>
      <c r="H388" s="14"/>
      <c r="I388" s="14"/>
      <c r="J388" s="14"/>
      <c r="K388" s="14"/>
      <c r="L388" s="37"/>
      <c r="M388" s="37"/>
      <c r="N388" s="37"/>
      <c r="O388" s="37"/>
      <c r="P388" s="37"/>
      <c r="Q388" s="37"/>
      <c r="R388" s="37"/>
      <c r="S388" s="37"/>
      <c r="T388" s="37"/>
      <c r="U388" s="37"/>
      <c r="V388" s="37"/>
      <c r="W388" s="37"/>
      <c r="X388" s="37"/>
      <c r="Y388" s="37"/>
      <c r="Z388" s="37"/>
      <c r="AA388" s="37"/>
      <c r="AB388" s="37"/>
      <c r="AC388" s="55"/>
      <c r="AD388" s="49"/>
    </row>
    <row r="389" spans="2:30" ht="18.75" customHeight="1">
      <c r="B389" s="14"/>
      <c r="C389" s="14"/>
      <c r="D389" s="14"/>
      <c r="E389" s="14"/>
      <c r="F389" s="14"/>
      <c r="G389" s="14"/>
      <c r="H389" s="14"/>
      <c r="I389" s="14"/>
      <c r="J389" s="14"/>
      <c r="K389" s="14"/>
      <c r="L389" s="37"/>
      <c r="M389" s="37"/>
      <c r="N389" s="37"/>
      <c r="O389" s="37"/>
      <c r="P389" s="37"/>
      <c r="Q389" s="37"/>
      <c r="R389" s="37"/>
      <c r="S389" s="37"/>
      <c r="T389" s="37"/>
      <c r="U389" s="37"/>
      <c r="V389" s="37"/>
      <c r="W389" s="37"/>
      <c r="X389" s="37"/>
      <c r="Y389" s="37"/>
      <c r="Z389" s="37"/>
      <c r="AA389" s="37"/>
      <c r="AB389" s="37"/>
      <c r="AC389" s="55"/>
      <c r="AD389" s="49"/>
    </row>
    <row r="390" spans="2:30" ht="18.75" customHeight="1">
      <c r="B390" s="14"/>
      <c r="C390" s="14"/>
      <c r="D390" s="14"/>
      <c r="E390" s="14"/>
      <c r="F390" s="14"/>
      <c r="G390" s="14"/>
      <c r="H390" s="14"/>
      <c r="I390" s="14"/>
      <c r="J390" s="14"/>
      <c r="K390" s="14"/>
      <c r="L390" s="37"/>
      <c r="M390" s="37"/>
      <c r="N390" s="37"/>
      <c r="O390" s="37"/>
      <c r="P390" s="37"/>
      <c r="Q390" s="37"/>
      <c r="R390" s="37"/>
      <c r="S390" s="37"/>
      <c r="T390" s="37"/>
      <c r="U390" s="37"/>
      <c r="V390" s="37"/>
      <c r="W390" s="37"/>
      <c r="X390" s="37"/>
      <c r="Y390" s="37"/>
      <c r="Z390" s="37"/>
      <c r="AA390" s="37"/>
      <c r="AB390" s="37"/>
      <c r="AC390" s="55"/>
      <c r="AD390" s="49"/>
    </row>
    <row r="391" spans="2:30" ht="18.75" customHeight="1">
      <c r="B391" s="14"/>
      <c r="C391" s="14"/>
      <c r="D391" s="14"/>
      <c r="E391" s="14"/>
      <c r="F391" s="14"/>
      <c r="G391" s="14"/>
      <c r="H391" s="14"/>
      <c r="I391" s="14"/>
      <c r="J391" s="14"/>
      <c r="K391" s="14"/>
      <c r="L391" s="37"/>
      <c r="M391" s="37"/>
      <c r="N391" s="37"/>
      <c r="O391" s="37"/>
      <c r="P391" s="37"/>
      <c r="Q391" s="37"/>
      <c r="R391" s="37"/>
      <c r="S391" s="37"/>
      <c r="T391" s="37"/>
      <c r="U391" s="37"/>
      <c r="V391" s="37"/>
      <c r="W391" s="37"/>
      <c r="X391" s="37"/>
      <c r="Y391" s="37"/>
      <c r="Z391" s="37"/>
      <c r="AA391" s="37"/>
      <c r="AB391" s="37"/>
      <c r="AC391" s="55"/>
      <c r="AD391" s="49"/>
    </row>
    <row r="392" spans="2:30" ht="18.75" customHeight="1">
      <c r="B392" s="14"/>
      <c r="C392" s="14"/>
      <c r="D392" s="14"/>
      <c r="E392" s="14"/>
      <c r="F392" s="14"/>
      <c r="G392" s="14"/>
      <c r="H392" s="14"/>
      <c r="I392" s="14"/>
      <c r="J392" s="14"/>
      <c r="K392" s="14"/>
      <c r="L392" s="37"/>
      <c r="M392" s="37"/>
      <c r="N392" s="37"/>
      <c r="O392" s="37"/>
      <c r="P392" s="37"/>
      <c r="Q392" s="37"/>
      <c r="R392" s="37"/>
      <c r="S392" s="37"/>
      <c r="T392" s="37"/>
      <c r="U392" s="37"/>
      <c r="V392" s="37"/>
      <c r="W392" s="37"/>
      <c r="X392" s="37"/>
      <c r="Y392" s="37"/>
      <c r="Z392" s="37"/>
      <c r="AA392" s="37"/>
      <c r="AB392" s="37"/>
      <c r="AC392" s="55"/>
      <c r="AD392" s="49"/>
    </row>
    <row r="393" spans="2:30" ht="18.75" customHeight="1">
      <c r="B393" s="14"/>
      <c r="C393" s="14"/>
      <c r="D393" s="14"/>
      <c r="E393" s="14"/>
      <c r="F393" s="14"/>
      <c r="G393" s="14"/>
      <c r="H393" s="14"/>
      <c r="I393" s="14"/>
      <c r="J393" s="14"/>
      <c r="K393" s="14"/>
      <c r="L393" s="37"/>
      <c r="M393" s="37"/>
      <c r="N393" s="37"/>
      <c r="O393" s="37"/>
      <c r="P393" s="37"/>
      <c r="Q393" s="37"/>
      <c r="R393" s="37"/>
      <c r="S393" s="37"/>
      <c r="T393" s="37"/>
      <c r="U393" s="37"/>
      <c r="V393" s="37"/>
      <c r="W393" s="37"/>
      <c r="X393" s="37"/>
      <c r="Y393" s="37"/>
      <c r="Z393" s="37"/>
      <c r="AA393" s="37"/>
      <c r="AB393" s="37"/>
      <c r="AC393" s="55"/>
      <c r="AD393" s="49"/>
    </row>
    <row r="394" spans="2:30" ht="18.75" customHeight="1">
      <c r="B394" s="14"/>
      <c r="C394" s="14"/>
      <c r="D394" s="14"/>
      <c r="E394" s="14"/>
      <c r="F394" s="14"/>
      <c r="G394" s="14"/>
      <c r="H394" s="14"/>
      <c r="I394" s="14"/>
      <c r="J394" s="14"/>
      <c r="K394" s="14"/>
      <c r="L394" s="37"/>
      <c r="M394" s="37"/>
      <c r="N394" s="37"/>
      <c r="O394" s="37"/>
      <c r="P394" s="37"/>
      <c r="Q394" s="37"/>
      <c r="R394" s="37"/>
      <c r="S394" s="37"/>
      <c r="T394" s="37"/>
      <c r="U394" s="37"/>
      <c r="V394" s="37"/>
      <c r="W394" s="37"/>
      <c r="X394" s="37"/>
      <c r="Y394" s="37"/>
      <c r="Z394" s="37"/>
      <c r="AA394" s="37"/>
      <c r="AB394" s="37"/>
      <c r="AC394" s="55"/>
      <c r="AD394" s="49"/>
    </row>
    <row r="395" spans="2:30" ht="18.75" customHeight="1">
      <c r="B395" s="14"/>
      <c r="C395" s="14"/>
      <c r="D395" s="14"/>
      <c r="E395" s="14"/>
      <c r="F395" s="14"/>
      <c r="G395" s="14"/>
      <c r="H395" s="14"/>
      <c r="I395" s="14"/>
      <c r="J395" s="14"/>
      <c r="K395" s="14"/>
      <c r="L395" s="37"/>
      <c r="M395" s="37"/>
      <c r="N395" s="37"/>
      <c r="O395" s="37"/>
      <c r="P395" s="37"/>
      <c r="Q395" s="37"/>
      <c r="R395" s="37"/>
      <c r="S395" s="37"/>
      <c r="T395" s="37"/>
      <c r="U395" s="37"/>
      <c r="V395" s="37"/>
      <c r="W395" s="37"/>
      <c r="X395" s="37"/>
      <c r="Y395" s="37"/>
      <c r="Z395" s="37"/>
      <c r="AA395" s="37"/>
      <c r="AB395" s="37"/>
      <c r="AC395" s="55"/>
      <c r="AD395" s="49"/>
    </row>
    <row r="396" spans="2:30" ht="18.75" customHeight="1">
      <c r="B396" s="14"/>
      <c r="C396" s="14"/>
      <c r="D396" s="14"/>
      <c r="E396" s="14"/>
      <c r="F396" s="14"/>
      <c r="G396" s="14"/>
      <c r="H396" s="14"/>
      <c r="I396" s="14"/>
      <c r="J396" s="14"/>
      <c r="K396" s="14"/>
      <c r="L396" s="37"/>
      <c r="M396" s="37"/>
      <c r="N396" s="37"/>
      <c r="O396" s="37"/>
      <c r="P396" s="37"/>
      <c r="Q396" s="37"/>
      <c r="R396" s="37"/>
      <c r="S396" s="37"/>
      <c r="T396" s="37"/>
      <c r="U396" s="37"/>
      <c r="V396" s="37"/>
      <c r="W396" s="37"/>
      <c r="X396" s="37"/>
      <c r="Y396" s="37"/>
      <c r="Z396" s="37"/>
      <c r="AA396" s="37"/>
      <c r="AB396" s="37"/>
      <c r="AC396" s="55"/>
      <c r="AD396" s="49"/>
    </row>
    <row r="397" spans="2:30" ht="18.75" customHeight="1">
      <c r="B397" s="14"/>
      <c r="C397" s="14"/>
      <c r="D397" s="14"/>
      <c r="E397" s="14"/>
      <c r="F397" s="14"/>
      <c r="G397" s="14"/>
      <c r="H397" s="14"/>
      <c r="I397" s="14"/>
      <c r="J397" s="14"/>
      <c r="K397" s="14"/>
      <c r="L397" s="37"/>
      <c r="M397" s="37"/>
      <c r="N397" s="37"/>
      <c r="O397" s="37"/>
      <c r="P397" s="37"/>
      <c r="Q397" s="37"/>
      <c r="R397" s="37"/>
      <c r="S397" s="37"/>
      <c r="T397" s="37"/>
      <c r="U397" s="37"/>
      <c r="V397" s="37"/>
      <c r="W397" s="37"/>
      <c r="X397" s="37"/>
      <c r="Y397" s="37"/>
      <c r="Z397" s="37"/>
      <c r="AA397" s="37"/>
      <c r="AB397" s="37"/>
      <c r="AC397" s="55"/>
      <c r="AD397" s="49"/>
    </row>
    <row r="398" spans="2:30" ht="18.75" customHeight="1">
      <c r="B398" s="14"/>
      <c r="C398" s="14"/>
      <c r="D398" s="14"/>
      <c r="E398" s="14"/>
      <c r="F398" s="14"/>
      <c r="G398" s="14"/>
      <c r="H398" s="14"/>
      <c r="I398" s="14"/>
      <c r="J398" s="14"/>
      <c r="K398" s="14"/>
      <c r="L398" s="37"/>
      <c r="M398" s="37"/>
      <c r="N398" s="37"/>
      <c r="O398" s="37"/>
      <c r="P398" s="37"/>
      <c r="Q398" s="37"/>
      <c r="R398" s="37"/>
      <c r="S398" s="37"/>
      <c r="T398" s="37"/>
      <c r="U398" s="37"/>
      <c r="V398" s="37"/>
      <c r="W398" s="37"/>
      <c r="X398" s="37"/>
      <c r="Y398" s="37"/>
      <c r="Z398" s="37"/>
      <c r="AA398" s="37"/>
      <c r="AB398" s="37"/>
      <c r="AC398" s="55"/>
      <c r="AD398" s="49"/>
    </row>
    <row r="399" spans="2:30" ht="18.75" customHeight="1">
      <c r="B399" s="14"/>
      <c r="C399" s="14"/>
      <c r="D399" s="14"/>
      <c r="E399" s="14"/>
      <c r="F399" s="14"/>
      <c r="G399" s="14"/>
      <c r="H399" s="14"/>
      <c r="I399" s="14"/>
      <c r="J399" s="14"/>
      <c r="K399" s="14"/>
      <c r="L399" s="37"/>
      <c r="M399" s="37"/>
      <c r="N399" s="37"/>
      <c r="O399" s="37"/>
      <c r="P399" s="37"/>
      <c r="Q399" s="37"/>
      <c r="R399" s="37"/>
      <c r="S399" s="37"/>
      <c r="T399" s="37"/>
      <c r="U399" s="37"/>
      <c r="V399" s="37"/>
      <c r="W399" s="37"/>
      <c r="X399" s="37"/>
      <c r="Y399" s="37"/>
      <c r="Z399" s="37"/>
      <c r="AA399" s="37"/>
      <c r="AB399" s="37"/>
      <c r="AC399" s="55"/>
      <c r="AD399" s="49"/>
    </row>
    <row r="400" spans="2:30" ht="18.75" customHeight="1">
      <c r="B400" s="14"/>
      <c r="C400" s="14"/>
      <c r="D400" s="14"/>
      <c r="E400" s="14"/>
      <c r="F400" s="14"/>
      <c r="G400" s="14"/>
      <c r="H400" s="14"/>
      <c r="I400" s="14"/>
      <c r="J400" s="14"/>
      <c r="K400" s="14"/>
      <c r="L400" s="37"/>
      <c r="M400" s="37"/>
      <c r="N400" s="37"/>
      <c r="O400" s="37"/>
      <c r="P400" s="37"/>
      <c r="Q400" s="37"/>
      <c r="R400" s="37"/>
      <c r="S400" s="37"/>
      <c r="T400" s="37"/>
      <c r="U400" s="37"/>
      <c r="V400" s="37"/>
      <c r="W400" s="37"/>
      <c r="X400" s="37"/>
      <c r="Y400" s="37"/>
      <c r="Z400" s="37"/>
      <c r="AA400" s="37"/>
      <c r="AB400" s="37"/>
      <c r="AC400" s="55"/>
      <c r="AD400" s="49"/>
    </row>
    <row r="401" spans="2:30" ht="18.75" customHeight="1">
      <c r="B401" s="14"/>
      <c r="C401" s="14"/>
      <c r="D401" s="14"/>
      <c r="E401" s="14"/>
      <c r="F401" s="14"/>
      <c r="G401" s="14"/>
      <c r="H401" s="14"/>
      <c r="I401" s="14"/>
      <c r="J401" s="14"/>
      <c r="K401" s="14"/>
      <c r="L401" s="37"/>
      <c r="M401" s="37"/>
      <c r="N401" s="37"/>
      <c r="O401" s="37"/>
      <c r="P401" s="37"/>
      <c r="Q401" s="37"/>
      <c r="R401" s="37"/>
      <c r="S401" s="37"/>
      <c r="T401" s="37"/>
      <c r="U401" s="37"/>
      <c r="V401" s="37"/>
      <c r="W401" s="37"/>
      <c r="X401" s="37"/>
      <c r="Y401" s="37"/>
      <c r="Z401" s="37"/>
      <c r="AA401" s="37"/>
      <c r="AB401" s="37"/>
      <c r="AC401" s="55"/>
      <c r="AD401" s="49"/>
    </row>
    <row r="402" spans="2:30" ht="18.75" customHeight="1">
      <c r="B402" s="14"/>
      <c r="C402" s="14"/>
      <c r="D402" s="14"/>
      <c r="E402" s="14"/>
      <c r="F402" s="14"/>
      <c r="G402" s="14"/>
      <c r="H402" s="14"/>
      <c r="I402" s="14"/>
      <c r="J402" s="14"/>
      <c r="K402" s="14"/>
      <c r="L402" s="37"/>
      <c r="M402" s="37"/>
      <c r="N402" s="37"/>
      <c r="O402" s="37"/>
      <c r="P402" s="37"/>
      <c r="Q402" s="37"/>
      <c r="R402" s="37"/>
      <c r="S402" s="37"/>
      <c r="T402" s="37"/>
      <c r="U402" s="37"/>
      <c r="V402" s="37"/>
      <c r="W402" s="37"/>
      <c r="X402" s="37"/>
      <c r="Y402" s="37"/>
      <c r="Z402" s="37"/>
      <c r="AA402" s="37"/>
      <c r="AB402" s="37"/>
      <c r="AC402" s="55"/>
      <c r="AD402" s="49"/>
    </row>
    <row r="403" spans="2:30" ht="18.75" customHeight="1">
      <c r="B403" s="14"/>
      <c r="C403" s="14"/>
      <c r="D403" s="14"/>
      <c r="E403" s="14"/>
      <c r="F403" s="14"/>
      <c r="G403" s="14"/>
      <c r="H403" s="14"/>
      <c r="I403" s="14"/>
      <c r="J403" s="14"/>
      <c r="K403" s="14"/>
      <c r="L403" s="37"/>
      <c r="M403" s="37"/>
      <c r="N403" s="37"/>
      <c r="O403" s="37"/>
      <c r="P403" s="37"/>
      <c r="Q403" s="37"/>
      <c r="R403" s="37"/>
      <c r="S403" s="37"/>
      <c r="T403" s="37"/>
      <c r="U403" s="37"/>
      <c r="V403" s="37"/>
      <c r="W403" s="37"/>
      <c r="X403" s="37"/>
      <c r="Y403" s="37"/>
      <c r="Z403" s="37"/>
      <c r="AA403" s="37"/>
      <c r="AB403" s="37"/>
      <c r="AC403" s="55"/>
      <c r="AD403" s="49"/>
    </row>
    <row r="404" spans="2:30" ht="18.75" customHeight="1">
      <c r="B404" s="14"/>
      <c r="C404" s="14"/>
      <c r="D404" s="14"/>
      <c r="E404" s="14"/>
      <c r="F404" s="14"/>
      <c r="G404" s="14"/>
      <c r="H404" s="14"/>
      <c r="I404" s="14"/>
      <c r="J404" s="14"/>
      <c r="K404" s="14"/>
      <c r="L404" s="37"/>
      <c r="M404" s="37"/>
      <c r="N404" s="37"/>
      <c r="O404" s="37"/>
      <c r="P404" s="37"/>
      <c r="Q404" s="37"/>
      <c r="R404" s="37"/>
      <c r="S404" s="37"/>
      <c r="T404" s="37"/>
      <c r="U404" s="37"/>
      <c r="V404" s="37"/>
      <c r="W404" s="37"/>
      <c r="X404" s="37"/>
      <c r="Y404" s="37"/>
      <c r="Z404" s="37"/>
      <c r="AA404" s="37"/>
      <c r="AB404" s="37"/>
      <c r="AC404" s="55"/>
      <c r="AD404" s="49"/>
    </row>
    <row r="405" spans="2:30" ht="18.75" customHeight="1">
      <c r="B405" s="14"/>
      <c r="C405" s="14"/>
      <c r="D405" s="14"/>
      <c r="E405" s="14"/>
      <c r="F405" s="14"/>
      <c r="G405" s="14"/>
      <c r="H405" s="14"/>
      <c r="I405" s="14"/>
      <c r="J405" s="14"/>
      <c r="K405" s="14"/>
      <c r="L405" s="37"/>
      <c r="M405" s="37"/>
      <c r="N405" s="37"/>
      <c r="O405" s="37"/>
      <c r="P405" s="37"/>
      <c r="Q405" s="37"/>
      <c r="R405" s="37"/>
      <c r="S405" s="37"/>
      <c r="T405" s="37"/>
      <c r="U405" s="37"/>
      <c r="V405" s="37"/>
      <c r="W405" s="37"/>
      <c r="X405" s="37"/>
      <c r="Y405" s="37"/>
      <c r="Z405" s="37"/>
      <c r="AA405" s="37"/>
      <c r="AB405" s="37"/>
      <c r="AC405" s="55"/>
      <c r="AD405" s="49"/>
    </row>
    <row r="406" spans="2:30" ht="18.75" customHeight="1">
      <c r="B406" s="14"/>
      <c r="C406" s="14"/>
      <c r="D406" s="14"/>
      <c r="E406" s="14"/>
      <c r="F406" s="14"/>
      <c r="G406" s="14"/>
      <c r="H406" s="14"/>
      <c r="I406" s="14"/>
      <c r="J406" s="14"/>
      <c r="K406" s="14"/>
      <c r="L406" s="37"/>
      <c r="M406" s="37"/>
      <c r="N406" s="37"/>
      <c r="O406" s="37"/>
      <c r="P406" s="37"/>
      <c r="Q406" s="37"/>
      <c r="R406" s="37"/>
      <c r="S406" s="37"/>
      <c r="T406" s="37"/>
      <c r="U406" s="37"/>
      <c r="V406" s="37"/>
      <c r="W406" s="37"/>
      <c r="X406" s="37"/>
      <c r="Y406" s="37"/>
      <c r="Z406" s="37"/>
      <c r="AA406" s="37"/>
      <c r="AB406" s="37"/>
      <c r="AC406" s="55"/>
      <c r="AD406" s="49"/>
    </row>
    <row r="407" spans="2:30" ht="18.75" customHeight="1">
      <c r="B407" s="14"/>
      <c r="C407" s="14"/>
      <c r="D407" s="14"/>
      <c r="E407" s="14"/>
      <c r="F407" s="14"/>
      <c r="G407" s="14"/>
      <c r="H407" s="14"/>
      <c r="I407" s="14"/>
      <c r="J407" s="14"/>
      <c r="K407" s="14"/>
      <c r="L407" s="37"/>
      <c r="M407" s="37"/>
      <c r="N407" s="37"/>
      <c r="O407" s="37"/>
      <c r="P407" s="37"/>
      <c r="Q407" s="37"/>
      <c r="R407" s="37"/>
      <c r="S407" s="37"/>
      <c r="T407" s="37"/>
      <c r="U407" s="37"/>
      <c r="V407" s="37"/>
      <c r="W407" s="37"/>
      <c r="X407" s="37"/>
      <c r="Y407" s="37"/>
      <c r="Z407" s="37"/>
      <c r="AA407" s="37"/>
      <c r="AB407" s="37"/>
      <c r="AC407" s="55"/>
      <c r="AD407" s="49"/>
    </row>
    <row r="408" spans="2:30" ht="18.75" customHeight="1">
      <c r="B408" s="14"/>
      <c r="C408" s="14"/>
      <c r="D408" s="14"/>
      <c r="E408" s="14"/>
      <c r="F408" s="14"/>
      <c r="G408" s="14"/>
      <c r="H408" s="14"/>
      <c r="I408" s="14"/>
      <c r="J408" s="14"/>
      <c r="K408" s="14"/>
      <c r="L408" s="37"/>
      <c r="M408" s="37"/>
      <c r="N408" s="37"/>
      <c r="O408" s="37"/>
      <c r="P408" s="37"/>
      <c r="Q408" s="37"/>
      <c r="R408" s="37"/>
      <c r="S408" s="37"/>
      <c r="T408" s="37"/>
      <c r="U408" s="37"/>
      <c r="V408" s="37"/>
      <c r="W408" s="37"/>
      <c r="X408" s="37"/>
      <c r="Y408" s="37"/>
      <c r="Z408" s="37"/>
      <c r="AA408" s="37"/>
      <c r="AB408" s="37"/>
      <c r="AC408" s="55"/>
      <c r="AD408" s="49"/>
    </row>
    <row r="409" spans="2:30" ht="18.75" customHeight="1">
      <c r="B409" s="14"/>
      <c r="C409" s="14"/>
      <c r="D409" s="14"/>
      <c r="E409" s="14"/>
      <c r="F409" s="14"/>
      <c r="G409" s="14"/>
      <c r="H409" s="14"/>
      <c r="I409" s="14"/>
      <c r="J409" s="14"/>
      <c r="K409" s="14"/>
      <c r="L409" s="37"/>
      <c r="M409" s="37"/>
      <c r="N409" s="37"/>
      <c r="O409" s="37"/>
      <c r="P409" s="37"/>
      <c r="Q409" s="37"/>
      <c r="R409" s="37"/>
      <c r="S409" s="37"/>
      <c r="T409" s="37"/>
      <c r="U409" s="37"/>
      <c r="V409" s="37"/>
      <c r="W409" s="37"/>
      <c r="X409" s="37"/>
      <c r="Y409" s="37"/>
      <c r="Z409" s="37"/>
      <c r="AA409" s="37"/>
      <c r="AB409" s="37"/>
      <c r="AC409" s="55"/>
      <c r="AD409" s="49"/>
    </row>
    <row r="410" spans="2:30" ht="18.75" customHeight="1">
      <c r="B410" s="14"/>
      <c r="C410" s="14"/>
      <c r="D410" s="14"/>
      <c r="E410" s="14"/>
      <c r="F410" s="14"/>
      <c r="G410" s="14"/>
      <c r="H410" s="14"/>
      <c r="I410" s="14"/>
      <c r="J410" s="14"/>
      <c r="K410" s="14"/>
      <c r="L410" s="37"/>
      <c r="M410" s="37"/>
      <c r="N410" s="37"/>
      <c r="O410" s="37"/>
      <c r="P410" s="37"/>
      <c r="Q410" s="37"/>
      <c r="R410" s="37"/>
      <c r="S410" s="37"/>
      <c r="T410" s="37"/>
      <c r="U410" s="37"/>
      <c r="V410" s="37"/>
      <c r="W410" s="37"/>
      <c r="X410" s="37"/>
      <c r="Y410" s="37"/>
      <c r="Z410" s="37"/>
      <c r="AA410" s="37"/>
      <c r="AB410" s="37"/>
      <c r="AC410" s="55"/>
      <c r="AD410" s="49"/>
    </row>
    <row r="411" spans="2:30" ht="18.75" customHeight="1">
      <c r="B411" s="14"/>
      <c r="C411" s="14"/>
      <c r="D411" s="14"/>
      <c r="E411" s="14"/>
      <c r="F411" s="14"/>
      <c r="G411" s="14"/>
      <c r="H411" s="14"/>
      <c r="I411" s="14"/>
      <c r="J411" s="14"/>
      <c r="K411" s="14"/>
      <c r="L411" s="37"/>
      <c r="M411" s="37"/>
      <c r="N411" s="37"/>
      <c r="O411" s="37"/>
      <c r="P411" s="37"/>
      <c r="Q411" s="37"/>
      <c r="R411" s="37"/>
      <c r="S411" s="37"/>
      <c r="T411" s="37"/>
      <c r="U411" s="37"/>
      <c r="V411" s="37"/>
      <c r="W411" s="37"/>
      <c r="X411" s="37"/>
      <c r="Y411" s="37"/>
      <c r="Z411" s="37"/>
      <c r="AA411" s="37"/>
      <c r="AB411" s="37"/>
      <c r="AC411" s="55"/>
      <c r="AD411" s="49"/>
    </row>
    <row r="412" spans="2:30" ht="18.75" customHeight="1">
      <c r="B412" s="14"/>
      <c r="C412" s="14"/>
      <c r="D412" s="14"/>
      <c r="E412" s="14"/>
      <c r="F412" s="14"/>
      <c r="G412" s="14"/>
      <c r="H412" s="14"/>
      <c r="I412" s="14"/>
      <c r="J412" s="14"/>
      <c r="K412" s="14"/>
      <c r="L412" s="37"/>
      <c r="M412" s="37"/>
      <c r="N412" s="37"/>
      <c r="O412" s="37"/>
      <c r="P412" s="37"/>
      <c r="Q412" s="37"/>
      <c r="R412" s="37"/>
      <c r="S412" s="37"/>
      <c r="T412" s="37"/>
      <c r="U412" s="37"/>
      <c r="V412" s="37"/>
      <c r="W412" s="37"/>
      <c r="X412" s="37"/>
      <c r="Y412" s="37"/>
      <c r="Z412" s="37"/>
      <c r="AA412" s="37"/>
      <c r="AB412" s="37"/>
      <c r="AC412" s="55"/>
      <c r="AD412" s="49"/>
    </row>
    <row r="413" spans="2:30" ht="18.75" customHeight="1">
      <c r="B413" s="14"/>
      <c r="C413" s="14"/>
      <c r="D413" s="14"/>
      <c r="E413" s="14"/>
      <c r="F413" s="14"/>
      <c r="G413" s="14"/>
      <c r="H413" s="14"/>
      <c r="I413" s="14"/>
      <c r="J413" s="14"/>
      <c r="K413" s="14"/>
      <c r="L413" s="37"/>
      <c r="M413" s="37"/>
      <c r="N413" s="37"/>
      <c r="O413" s="37"/>
      <c r="P413" s="37"/>
      <c r="Q413" s="37"/>
      <c r="R413" s="37"/>
      <c r="S413" s="37"/>
      <c r="T413" s="37"/>
      <c r="U413" s="37"/>
      <c r="V413" s="37"/>
      <c r="W413" s="37"/>
      <c r="X413" s="37"/>
      <c r="Y413" s="37"/>
      <c r="Z413" s="37"/>
      <c r="AA413" s="37"/>
      <c r="AB413" s="37"/>
      <c r="AC413" s="55"/>
      <c r="AD413" s="49"/>
    </row>
    <row r="414" spans="2:30" ht="18.75" customHeight="1">
      <c r="B414" s="14"/>
      <c r="C414" s="14"/>
      <c r="D414" s="14"/>
      <c r="E414" s="14"/>
      <c r="F414" s="14"/>
      <c r="G414" s="14"/>
      <c r="H414" s="14"/>
      <c r="I414" s="14"/>
      <c r="J414" s="14"/>
      <c r="K414" s="14"/>
      <c r="L414" s="37"/>
      <c r="M414" s="37"/>
      <c r="N414" s="37"/>
      <c r="O414" s="37"/>
      <c r="P414" s="37"/>
      <c r="Q414" s="37"/>
      <c r="R414" s="37"/>
      <c r="S414" s="37"/>
      <c r="T414" s="37"/>
      <c r="U414" s="37"/>
      <c r="V414" s="37"/>
      <c r="W414" s="37"/>
      <c r="X414" s="37"/>
      <c r="Y414" s="37"/>
      <c r="Z414" s="37"/>
      <c r="AA414" s="37"/>
      <c r="AB414" s="37"/>
      <c r="AC414" s="55"/>
      <c r="AD414" s="49"/>
    </row>
    <row r="415" spans="2:30" ht="18.75" customHeight="1">
      <c r="B415" s="14"/>
      <c r="C415" s="14"/>
      <c r="D415" s="14"/>
      <c r="E415" s="14"/>
      <c r="F415" s="14"/>
      <c r="G415" s="14"/>
      <c r="H415" s="14"/>
      <c r="I415" s="14"/>
      <c r="J415" s="14"/>
      <c r="K415" s="14"/>
      <c r="L415" s="37"/>
      <c r="M415" s="37"/>
      <c r="N415" s="37"/>
      <c r="O415" s="37"/>
      <c r="P415" s="37"/>
      <c r="Q415" s="37"/>
      <c r="R415" s="37"/>
      <c r="S415" s="37"/>
      <c r="T415" s="37"/>
      <c r="U415" s="37"/>
      <c r="V415" s="37"/>
      <c r="W415" s="37"/>
      <c r="X415" s="37"/>
      <c r="Y415" s="37"/>
      <c r="Z415" s="37"/>
      <c r="AA415" s="37"/>
      <c r="AB415" s="37"/>
      <c r="AC415" s="55"/>
      <c r="AD415" s="49"/>
    </row>
    <row r="416" spans="2:30" ht="18.75" customHeight="1">
      <c r="B416" s="14"/>
      <c r="C416" s="14"/>
      <c r="D416" s="14"/>
      <c r="E416" s="14"/>
      <c r="F416" s="14"/>
      <c r="G416" s="14"/>
      <c r="H416" s="14"/>
      <c r="I416" s="14"/>
      <c r="J416" s="14"/>
      <c r="K416" s="14"/>
      <c r="L416" s="37"/>
      <c r="M416" s="37"/>
      <c r="N416" s="37"/>
      <c r="O416" s="37"/>
      <c r="P416" s="37"/>
      <c r="Q416" s="37"/>
      <c r="R416" s="37"/>
      <c r="S416" s="37"/>
      <c r="T416" s="37"/>
      <c r="U416" s="37"/>
      <c r="V416" s="37"/>
      <c r="W416" s="37"/>
      <c r="X416" s="37"/>
      <c r="Y416" s="37"/>
      <c r="Z416" s="37"/>
      <c r="AA416" s="37"/>
      <c r="AB416" s="37"/>
      <c r="AC416" s="55"/>
      <c r="AD416" s="49"/>
    </row>
    <row r="417" spans="2:30" ht="18.75" customHeight="1">
      <c r="B417" s="14"/>
      <c r="C417" s="14"/>
      <c r="D417" s="14"/>
      <c r="E417" s="14"/>
      <c r="F417" s="14"/>
      <c r="G417" s="14"/>
      <c r="H417" s="14"/>
      <c r="I417" s="14"/>
      <c r="J417" s="14"/>
      <c r="K417" s="14"/>
      <c r="L417" s="37"/>
      <c r="M417" s="37"/>
      <c r="N417" s="37"/>
      <c r="O417" s="37"/>
      <c r="P417" s="37"/>
      <c r="Q417" s="37"/>
      <c r="R417" s="37"/>
      <c r="S417" s="37"/>
      <c r="T417" s="37"/>
      <c r="U417" s="37"/>
      <c r="V417" s="37"/>
      <c r="W417" s="37"/>
      <c r="X417" s="37"/>
      <c r="Y417" s="37"/>
      <c r="Z417" s="37"/>
      <c r="AA417" s="37"/>
      <c r="AB417" s="37"/>
      <c r="AC417" s="55"/>
      <c r="AD417" s="49"/>
    </row>
    <row r="418" spans="2:30" ht="18.75" customHeight="1">
      <c r="B418" s="14"/>
      <c r="C418" s="14"/>
      <c r="D418" s="14"/>
      <c r="E418" s="14"/>
      <c r="F418" s="14"/>
      <c r="G418" s="14"/>
      <c r="H418" s="14"/>
      <c r="I418" s="14"/>
      <c r="J418" s="14"/>
      <c r="K418" s="14"/>
      <c r="L418" s="37"/>
      <c r="M418" s="37"/>
      <c r="N418" s="37"/>
      <c r="O418" s="37"/>
      <c r="P418" s="37"/>
      <c r="Q418" s="37"/>
      <c r="R418" s="37"/>
      <c r="S418" s="37"/>
      <c r="T418" s="37"/>
      <c r="U418" s="37"/>
      <c r="V418" s="37"/>
      <c r="W418" s="37"/>
      <c r="X418" s="37"/>
      <c r="Y418" s="37"/>
      <c r="Z418" s="37"/>
      <c r="AA418" s="37"/>
      <c r="AB418" s="37"/>
      <c r="AC418" s="55"/>
      <c r="AD418" s="49"/>
    </row>
    <row r="419" spans="2:30" ht="18.75" customHeight="1">
      <c r="B419" s="14"/>
      <c r="C419" s="14"/>
      <c r="D419" s="14"/>
      <c r="E419" s="14"/>
      <c r="F419" s="14"/>
      <c r="G419" s="14"/>
      <c r="H419" s="14"/>
      <c r="I419" s="14"/>
      <c r="J419" s="14"/>
      <c r="K419" s="14"/>
      <c r="L419" s="37"/>
      <c r="M419" s="37"/>
      <c r="N419" s="37"/>
      <c r="O419" s="37"/>
      <c r="P419" s="37"/>
      <c r="Q419" s="37"/>
      <c r="R419" s="37"/>
      <c r="S419" s="37"/>
      <c r="T419" s="37"/>
      <c r="U419" s="37"/>
      <c r="V419" s="37"/>
      <c r="W419" s="37"/>
      <c r="X419" s="37"/>
      <c r="Y419" s="37"/>
      <c r="Z419" s="37"/>
      <c r="AA419" s="37"/>
      <c r="AB419" s="37"/>
      <c r="AC419" s="55"/>
      <c r="AD419" s="49"/>
    </row>
    <row r="420" spans="2:30" ht="18.75" customHeight="1">
      <c r="B420" s="14"/>
      <c r="C420" s="14"/>
      <c r="D420" s="14"/>
      <c r="E420" s="14"/>
      <c r="F420" s="14"/>
      <c r="G420" s="14"/>
      <c r="H420" s="14"/>
      <c r="I420" s="14"/>
      <c r="J420" s="14"/>
      <c r="K420" s="14"/>
      <c r="L420" s="37"/>
      <c r="M420" s="37"/>
      <c r="N420" s="37"/>
      <c r="O420" s="37"/>
      <c r="P420" s="37"/>
      <c r="Q420" s="37"/>
      <c r="R420" s="37"/>
      <c r="S420" s="37"/>
      <c r="T420" s="37"/>
      <c r="U420" s="37"/>
      <c r="V420" s="37"/>
      <c r="W420" s="37"/>
      <c r="X420" s="37"/>
      <c r="Y420" s="37"/>
      <c r="Z420" s="37"/>
      <c r="AA420" s="37"/>
      <c r="AB420" s="37"/>
      <c r="AC420" s="55"/>
      <c r="AD420" s="49"/>
    </row>
    <row r="421" spans="2:30" ht="18.75" customHeight="1">
      <c r="B421" s="14"/>
      <c r="C421" s="14"/>
      <c r="D421" s="14"/>
      <c r="E421" s="14"/>
      <c r="F421" s="14"/>
      <c r="G421" s="14"/>
      <c r="H421" s="14"/>
      <c r="I421" s="14"/>
      <c r="J421" s="14"/>
      <c r="K421" s="14"/>
      <c r="L421" s="37"/>
      <c r="M421" s="37"/>
      <c r="N421" s="37"/>
      <c r="O421" s="37"/>
      <c r="P421" s="37"/>
      <c r="Q421" s="37"/>
      <c r="R421" s="37"/>
      <c r="S421" s="37"/>
      <c r="T421" s="37"/>
      <c r="U421" s="37"/>
      <c r="V421" s="37"/>
      <c r="W421" s="37"/>
      <c r="X421" s="37"/>
      <c r="Y421" s="37"/>
      <c r="Z421" s="37"/>
      <c r="AA421" s="37"/>
      <c r="AB421" s="37"/>
      <c r="AC421" s="55"/>
      <c r="AD421" s="49"/>
    </row>
    <row r="422" spans="2:30" ht="18.75" customHeight="1">
      <c r="B422" s="14"/>
      <c r="C422" s="14"/>
      <c r="D422" s="14"/>
      <c r="E422" s="14"/>
      <c r="F422" s="14"/>
      <c r="G422" s="14"/>
      <c r="H422" s="14"/>
      <c r="I422" s="14"/>
      <c r="J422" s="14"/>
      <c r="K422" s="14"/>
      <c r="L422" s="37"/>
      <c r="M422" s="37"/>
      <c r="N422" s="37"/>
      <c r="O422" s="37"/>
      <c r="P422" s="37"/>
      <c r="Q422" s="37"/>
      <c r="R422" s="37"/>
      <c r="S422" s="37"/>
      <c r="T422" s="37"/>
      <c r="U422" s="37"/>
      <c r="V422" s="37"/>
      <c r="W422" s="37"/>
      <c r="X422" s="37"/>
      <c r="Y422" s="37"/>
      <c r="Z422" s="37"/>
      <c r="AA422" s="37"/>
      <c r="AB422" s="37"/>
      <c r="AC422" s="55"/>
      <c r="AD422" s="49"/>
    </row>
    <row r="423" spans="2:30" ht="18.75" customHeight="1">
      <c r="B423" s="14"/>
      <c r="C423" s="14"/>
      <c r="D423" s="14"/>
      <c r="E423" s="14"/>
      <c r="F423" s="14"/>
      <c r="G423" s="14"/>
      <c r="H423" s="14"/>
      <c r="I423" s="14"/>
      <c r="J423" s="14"/>
      <c r="K423" s="14"/>
      <c r="L423" s="37"/>
      <c r="M423" s="37"/>
      <c r="N423" s="37"/>
      <c r="O423" s="37"/>
      <c r="P423" s="37"/>
      <c r="Q423" s="37"/>
      <c r="R423" s="37"/>
      <c r="S423" s="37"/>
      <c r="T423" s="37"/>
      <c r="U423" s="37"/>
      <c r="V423" s="37"/>
      <c r="W423" s="37"/>
      <c r="X423" s="37"/>
      <c r="Y423" s="37"/>
      <c r="Z423" s="37"/>
      <c r="AA423" s="37"/>
      <c r="AB423" s="37"/>
      <c r="AC423" s="55"/>
      <c r="AD423" s="49"/>
    </row>
    <row r="424" spans="2:30" ht="18.75" customHeight="1">
      <c r="B424" s="14"/>
      <c r="C424" s="14"/>
      <c r="D424" s="14"/>
      <c r="E424" s="14"/>
      <c r="F424" s="14"/>
      <c r="G424" s="14"/>
      <c r="H424" s="14"/>
      <c r="I424" s="14"/>
      <c r="J424" s="14"/>
      <c r="K424" s="14"/>
      <c r="L424" s="37"/>
      <c r="M424" s="37"/>
      <c r="N424" s="37"/>
      <c r="O424" s="37"/>
      <c r="P424" s="37"/>
      <c r="Q424" s="37"/>
      <c r="R424" s="37"/>
      <c r="S424" s="37"/>
      <c r="T424" s="37"/>
      <c r="U424" s="37"/>
      <c r="V424" s="37"/>
      <c r="W424" s="37"/>
      <c r="X424" s="37"/>
      <c r="Y424" s="37"/>
      <c r="Z424" s="37"/>
      <c r="AA424" s="37"/>
      <c r="AB424" s="37"/>
      <c r="AC424" s="55"/>
      <c r="AD424" s="49"/>
    </row>
    <row r="425" spans="2:30" ht="18.75" customHeight="1">
      <c r="B425" s="14"/>
      <c r="C425" s="14"/>
      <c r="D425" s="14"/>
      <c r="E425" s="14"/>
      <c r="F425" s="14"/>
      <c r="G425" s="14"/>
      <c r="H425" s="14"/>
      <c r="I425" s="14"/>
      <c r="J425" s="14"/>
      <c r="K425" s="14"/>
      <c r="L425" s="37"/>
      <c r="M425" s="37"/>
      <c r="N425" s="37"/>
      <c r="O425" s="37"/>
      <c r="P425" s="37"/>
      <c r="Q425" s="37"/>
      <c r="R425" s="37"/>
      <c r="S425" s="37"/>
      <c r="T425" s="37"/>
      <c r="U425" s="37"/>
      <c r="V425" s="37"/>
      <c r="W425" s="37"/>
      <c r="X425" s="37"/>
      <c r="Y425" s="37"/>
      <c r="Z425" s="37"/>
      <c r="AA425" s="37"/>
      <c r="AB425" s="37"/>
      <c r="AC425" s="55"/>
      <c r="AD425" s="49"/>
    </row>
    <row r="426" spans="2:30" ht="18.75" customHeight="1">
      <c r="B426" s="14"/>
      <c r="C426" s="14"/>
      <c r="D426" s="14"/>
      <c r="E426" s="14"/>
      <c r="F426" s="14"/>
      <c r="G426" s="14"/>
      <c r="H426" s="14"/>
      <c r="I426" s="14"/>
      <c r="J426" s="14"/>
      <c r="K426" s="14"/>
      <c r="L426" s="37"/>
      <c r="M426" s="37"/>
      <c r="N426" s="37"/>
      <c r="O426" s="37"/>
      <c r="P426" s="37"/>
      <c r="Q426" s="37"/>
      <c r="R426" s="37"/>
      <c r="S426" s="37"/>
      <c r="T426" s="37"/>
      <c r="U426" s="37"/>
      <c r="V426" s="37"/>
      <c r="W426" s="37"/>
      <c r="X426" s="37"/>
      <c r="Y426" s="37"/>
      <c r="Z426" s="37"/>
      <c r="AA426" s="37"/>
      <c r="AB426" s="37"/>
      <c r="AC426" s="55"/>
      <c r="AD426" s="49"/>
    </row>
    <row r="427" spans="2:30" ht="18.75" customHeight="1">
      <c r="B427" s="14"/>
      <c r="C427" s="14"/>
      <c r="D427" s="14"/>
      <c r="E427" s="14"/>
      <c r="F427" s="14"/>
      <c r="G427" s="14"/>
      <c r="H427" s="14"/>
      <c r="I427" s="14"/>
      <c r="J427" s="14"/>
      <c r="K427" s="14"/>
      <c r="L427" s="37"/>
      <c r="M427" s="37"/>
      <c r="N427" s="37"/>
      <c r="O427" s="37"/>
      <c r="P427" s="37"/>
      <c r="Q427" s="37"/>
      <c r="R427" s="37"/>
      <c r="S427" s="37"/>
      <c r="T427" s="37"/>
      <c r="U427" s="37"/>
      <c r="V427" s="37"/>
      <c r="W427" s="37"/>
      <c r="X427" s="37"/>
      <c r="Y427" s="37"/>
      <c r="Z427" s="37"/>
      <c r="AA427" s="37"/>
      <c r="AB427" s="37"/>
      <c r="AC427" s="55"/>
      <c r="AD427" s="49"/>
    </row>
    <row r="428" spans="2:30" ht="18.75" customHeight="1">
      <c r="B428" s="14"/>
      <c r="C428" s="14"/>
      <c r="D428" s="14"/>
      <c r="E428" s="14"/>
      <c r="F428" s="14"/>
      <c r="G428" s="14"/>
      <c r="H428" s="14"/>
      <c r="I428" s="14"/>
      <c r="J428" s="14"/>
      <c r="K428" s="14"/>
      <c r="L428" s="37"/>
      <c r="M428" s="37"/>
      <c r="N428" s="37"/>
      <c r="O428" s="37"/>
      <c r="P428" s="37"/>
      <c r="Q428" s="37"/>
      <c r="R428" s="37"/>
      <c r="S428" s="37"/>
      <c r="T428" s="37"/>
      <c r="U428" s="37"/>
      <c r="V428" s="37"/>
      <c r="W428" s="37"/>
      <c r="X428" s="37"/>
      <c r="Y428" s="37"/>
      <c r="Z428" s="37"/>
      <c r="AA428" s="37"/>
      <c r="AB428" s="37"/>
      <c r="AC428" s="55"/>
      <c r="AD428" s="49"/>
    </row>
    <row r="429" spans="2:30" ht="18.75" customHeight="1">
      <c r="B429" s="14"/>
      <c r="C429" s="14"/>
      <c r="D429" s="14"/>
      <c r="E429" s="14"/>
      <c r="F429" s="14"/>
      <c r="G429" s="14"/>
      <c r="H429" s="14"/>
      <c r="I429" s="14"/>
      <c r="J429" s="14"/>
      <c r="K429" s="14"/>
      <c r="L429" s="37"/>
      <c r="M429" s="37"/>
      <c r="N429" s="37"/>
      <c r="O429" s="37"/>
      <c r="P429" s="37"/>
      <c r="Q429" s="37"/>
      <c r="R429" s="37"/>
      <c r="S429" s="37"/>
      <c r="T429" s="37"/>
      <c r="U429" s="37"/>
      <c r="V429" s="37"/>
      <c r="W429" s="37"/>
      <c r="X429" s="37"/>
      <c r="Y429" s="37"/>
      <c r="Z429" s="37"/>
      <c r="AA429" s="37"/>
      <c r="AB429" s="37"/>
      <c r="AC429" s="55"/>
      <c r="AD429" s="49"/>
    </row>
    <row r="430" spans="2:30" ht="18.75" customHeight="1">
      <c r="B430" s="14"/>
      <c r="C430" s="14"/>
      <c r="D430" s="14"/>
      <c r="E430" s="14"/>
      <c r="F430" s="14"/>
      <c r="G430" s="14"/>
      <c r="H430" s="14"/>
      <c r="I430" s="14"/>
      <c r="J430" s="14"/>
      <c r="K430" s="14"/>
      <c r="L430" s="37"/>
      <c r="M430" s="37"/>
      <c r="N430" s="37"/>
      <c r="O430" s="37"/>
      <c r="P430" s="37"/>
      <c r="Q430" s="37"/>
      <c r="R430" s="37"/>
      <c r="S430" s="37"/>
      <c r="T430" s="37"/>
      <c r="U430" s="37"/>
      <c r="V430" s="37"/>
      <c r="W430" s="37"/>
      <c r="X430" s="37"/>
      <c r="Y430" s="37"/>
      <c r="Z430" s="37"/>
      <c r="AA430" s="37"/>
      <c r="AB430" s="37"/>
      <c r="AC430" s="55"/>
      <c r="AD430" s="49"/>
    </row>
    <row r="431" spans="2:30" ht="18.75" customHeight="1">
      <c r="B431" s="14"/>
      <c r="C431" s="14"/>
      <c r="D431" s="14"/>
      <c r="E431" s="14"/>
      <c r="F431" s="14"/>
      <c r="G431" s="14"/>
      <c r="H431" s="14"/>
      <c r="I431" s="14"/>
      <c r="J431" s="14"/>
      <c r="K431" s="14"/>
      <c r="L431" s="37"/>
      <c r="M431" s="37"/>
      <c r="N431" s="37"/>
      <c r="O431" s="37"/>
      <c r="P431" s="37"/>
      <c r="Q431" s="37"/>
      <c r="R431" s="37"/>
      <c r="S431" s="37"/>
      <c r="T431" s="37"/>
      <c r="U431" s="37"/>
      <c r="V431" s="37"/>
      <c r="W431" s="37"/>
      <c r="X431" s="37"/>
      <c r="Y431" s="37"/>
      <c r="Z431" s="37"/>
      <c r="AA431" s="37"/>
      <c r="AB431" s="37"/>
      <c r="AC431" s="55"/>
      <c r="AD431" s="49"/>
    </row>
    <row r="432" spans="2:30" ht="18.75" customHeight="1">
      <c r="B432" s="14"/>
      <c r="C432" s="14"/>
      <c r="D432" s="14"/>
      <c r="E432" s="14"/>
      <c r="F432" s="14"/>
      <c r="G432" s="14"/>
      <c r="H432" s="14"/>
      <c r="I432" s="14"/>
      <c r="J432" s="14"/>
      <c r="K432" s="14"/>
      <c r="L432" s="37"/>
      <c r="M432" s="37"/>
      <c r="N432" s="37"/>
      <c r="O432" s="37"/>
      <c r="P432" s="37"/>
      <c r="Q432" s="37"/>
      <c r="R432" s="37"/>
      <c r="S432" s="37"/>
      <c r="T432" s="37"/>
      <c r="U432" s="37"/>
      <c r="V432" s="37"/>
      <c r="W432" s="37"/>
      <c r="X432" s="37"/>
      <c r="Y432" s="37"/>
      <c r="Z432" s="37"/>
      <c r="AA432" s="37"/>
      <c r="AB432" s="37"/>
      <c r="AC432" s="55"/>
      <c r="AD432" s="49"/>
    </row>
    <row r="433" spans="2:30" ht="18.75" customHeight="1">
      <c r="B433" s="14"/>
      <c r="C433" s="14"/>
      <c r="D433" s="14"/>
      <c r="E433" s="14"/>
      <c r="F433" s="14"/>
      <c r="G433" s="14"/>
      <c r="H433" s="14"/>
      <c r="I433" s="14"/>
      <c r="J433" s="14"/>
      <c r="K433" s="14"/>
      <c r="L433" s="37"/>
      <c r="M433" s="37"/>
      <c r="N433" s="37"/>
      <c r="O433" s="37"/>
      <c r="P433" s="37"/>
      <c r="Q433" s="37"/>
      <c r="R433" s="37"/>
      <c r="S433" s="37"/>
      <c r="T433" s="37"/>
      <c r="U433" s="37"/>
      <c r="V433" s="37"/>
      <c r="W433" s="37"/>
      <c r="X433" s="37"/>
      <c r="Y433" s="37"/>
      <c r="Z433" s="37"/>
      <c r="AA433" s="37"/>
      <c r="AB433" s="37"/>
      <c r="AC433" s="55"/>
      <c r="AD433" s="49"/>
    </row>
    <row r="434" spans="2:30" ht="18.75" customHeight="1">
      <c r="B434" s="14"/>
      <c r="C434" s="14"/>
      <c r="D434" s="14"/>
      <c r="E434" s="14"/>
      <c r="F434" s="14"/>
      <c r="G434" s="14"/>
      <c r="H434" s="14"/>
      <c r="I434" s="14"/>
      <c r="J434" s="14"/>
      <c r="K434" s="14"/>
      <c r="L434" s="37"/>
      <c r="M434" s="37"/>
      <c r="N434" s="37"/>
      <c r="O434" s="37"/>
      <c r="P434" s="37"/>
      <c r="Q434" s="37"/>
      <c r="R434" s="37"/>
      <c r="S434" s="37"/>
      <c r="T434" s="37"/>
      <c r="U434" s="37"/>
      <c r="V434" s="37"/>
      <c r="W434" s="37"/>
      <c r="X434" s="37"/>
      <c r="Y434" s="37"/>
      <c r="Z434" s="37"/>
      <c r="AA434" s="37"/>
      <c r="AB434" s="37"/>
      <c r="AC434" s="55"/>
      <c r="AD434" s="49"/>
    </row>
    <row r="435" spans="2:30" ht="18.75" customHeight="1">
      <c r="B435" s="14"/>
      <c r="C435" s="14"/>
      <c r="D435" s="14"/>
      <c r="E435" s="14"/>
      <c r="F435" s="14"/>
      <c r="G435" s="14"/>
      <c r="H435" s="14"/>
      <c r="I435" s="14"/>
      <c r="J435" s="14"/>
      <c r="K435" s="14"/>
      <c r="L435" s="37"/>
      <c r="M435" s="37"/>
      <c r="N435" s="37"/>
      <c r="O435" s="37"/>
      <c r="P435" s="37"/>
      <c r="Q435" s="37"/>
      <c r="R435" s="37"/>
      <c r="S435" s="37"/>
      <c r="T435" s="37"/>
      <c r="U435" s="37"/>
      <c r="V435" s="37"/>
      <c r="W435" s="37"/>
      <c r="X435" s="37"/>
      <c r="Y435" s="37"/>
      <c r="Z435" s="37"/>
      <c r="AA435" s="37"/>
      <c r="AB435" s="37"/>
      <c r="AC435" s="55"/>
      <c r="AD435" s="49"/>
    </row>
    <row r="436" spans="2:30" ht="18.75" customHeight="1">
      <c r="B436" s="14"/>
      <c r="C436" s="14"/>
      <c r="D436" s="14"/>
      <c r="E436" s="14"/>
      <c r="F436" s="14"/>
      <c r="G436" s="14"/>
      <c r="H436" s="14"/>
      <c r="I436" s="14"/>
      <c r="J436" s="14"/>
      <c r="K436" s="14"/>
      <c r="L436" s="37"/>
      <c r="M436" s="37"/>
      <c r="N436" s="37"/>
      <c r="O436" s="37"/>
      <c r="P436" s="37"/>
      <c r="Q436" s="37"/>
      <c r="R436" s="37"/>
      <c r="S436" s="37"/>
      <c r="T436" s="37"/>
      <c r="U436" s="37"/>
      <c r="V436" s="37"/>
      <c r="W436" s="37"/>
      <c r="X436" s="37"/>
      <c r="Y436" s="37"/>
      <c r="Z436" s="37"/>
      <c r="AA436" s="37"/>
      <c r="AB436" s="37"/>
      <c r="AC436" s="55"/>
      <c r="AD436" s="49"/>
    </row>
    <row r="437" spans="2:30" ht="18.75" customHeight="1">
      <c r="B437" s="14"/>
      <c r="C437" s="14"/>
      <c r="D437" s="14"/>
      <c r="E437" s="14"/>
      <c r="F437" s="14"/>
      <c r="G437" s="14"/>
      <c r="H437" s="14"/>
      <c r="I437" s="14"/>
      <c r="J437" s="14"/>
      <c r="K437" s="14"/>
      <c r="L437" s="37"/>
      <c r="M437" s="37"/>
      <c r="N437" s="37"/>
      <c r="O437" s="37"/>
      <c r="P437" s="37"/>
      <c r="Q437" s="37"/>
      <c r="R437" s="37"/>
      <c r="S437" s="37"/>
      <c r="T437" s="37"/>
      <c r="U437" s="37"/>
      <c r="V437" s="37"/>
      <c r="W437" s="37"/>
      <c r="X437" s="37"/>
      <c r="Y437" s="37"/>
      <c r="Z437" s="37"/>
      <c r="AA437" s="37"/>
      <c r="AB437" s="37"/>
      <c r="AC437" s="55"/>
      <c r="AD437" s="49"/>
    </row>
    <row r="438" spans="2:30" ht="18.75" customHeight="1">
      <c r="B438" s="14"/>
      <c r="C438" s="14"/>
      <c r="D438" s="14"/>
      <c r="E438" s="14"/>
      <c r="F438" s="14"/>
      <c r="G438" s="14"/>
      <c r="H438" s="14"/>
      <c r="I438" s="14"/>
      <c r="J438" s="14"/>
      <c r="K438" s="14"/>
      <c r="L438" s="37"/>
      <c r="M438" s="37"/>
      <c r="N438" s="37"/>
      <c r="O438" s="37"/>
      <c r="P438" s="37"/>
      <c r="Q438" s="37"/>
      <c r="R438" s="37"/>
      <c r="S438" s="37"/>
      <c r="T438" s="37"/>
      <c r="U438" s="37"/>
      <c r="V438" s="37"/>
      <c r="W438" s="37"/>
      <c r="X438" s="37"/>
      <c r="Y438" s="37"/>
      <c r="Z438" s="37"/>
      <c r="AA438" s="37"/>
      <c r="AB438" s="37"/>
      <c r="AC438" s="55"/>
      <c r="AD438" s="49"/>
    </row>
    <row r="439" spans="2:30" ht="18.75" customHeight="1">
      <c r="B439" s="14"/>
      <c r="C439" s="14"/>
      <c r="D439" s="14"/>
      <c r="E439" s="14"/>
      <c r="F439" s="14"/>
      <c r="G439" s="14"/>
      <c r="H439" s="14"/>
      <c r="I439" s="14"/>
      <c r="J439" s="14"/>
      <c r="K439" s="14"/>
      <c r="L439" s="37"/>
      <c r="M439" s="37"/>
      <c r="N439" s="37"/>
      <c r="O439" s="37"/>
      <c r="P439" s="37"/>
      <c r="Q439" s="37"/>
      <c r="R439" s="37"/>
      <c r="S439" s="37"/>
      <c r="T439" s="37"/>
      <c r="U439" s="37"/>
      <c r="V439" s="37"/>
      <c r="W439" s="37"/>
      <c r="X439" s="37"/>
      <c r="Y439" s="37"/>
      <c r="Z439" s="37"/>
      <c r="AA439" s="37"/>
      <c r="AB439" s="37"/>
      <c r="AC439" s="55"/>
      <c r="AD439" s="49"/>
    </row>
    <row r="440" spans="2:30" ht="18.75" customHeight="1">
      <c r="B440" s="14"/>
      <c r="C440" s="14"/>
      <c r="D440" s="14"/>
      <c r="E440" s="14"/>
      <c r="F440" s="14"/>
      <c r="G440" s="14"/>
      <c r="H440" s="14"/>
      <c r="I440" s="14"/>
      <c r="J440" s="14"/>
      <c r="K440" s="14"/>
      <c r="L440" s="37"/>
      <c r="M440" s="37"/>
      <c r="N440" s="37"/>
      <c r="O440" s="37"/>
      <c r="P440" s="37"/>
      <c r="Q440" s="37"/>
      <c r="R440" s="37"/>
      <c r="S440" s="37"/>
      <c r="T440" s="37"/>
      <c r="U440" s="37"/>
      <c r="V440" s="37"/>
      <c r="W440" s="37"/>
      <c r="X440" s="37"/>
      <c r="Y440" s="37"/>
      <c r="Z440" s="37"/>
      <c r="AA440" s="37"/>
      <c r="AB440" s="37"/>
      <c r="AC440" s="55"/>
      <c r="AD440" s="49"/>
    </row>
    <row r="441" spans="2:30" ht="18.75" customHeight="1">
      <c r="B441" s="14"/>
      <c r="C441" s="14"/>
      <c r="D441" s="14"/>
      <c r="E441" s="14"/>
      <c r="F441" s="14"/>
      <c r="G441" s="14"/>
      <c r="H441" s="14"/>
      <c r="I441" s="14"/>
      <c r="J441" s="14"/>
      <c r="K441" s="14"/>
      <c r="L441" s="37"/>
      <c r="M441" s="37"/>
      <c r="N441" s="37"/>
      <c r="O441" s="37"/>
      <c r="P441" s="37"/>
      <c r="Q441" s="37"/>
      <c r="R441" s="37"/>
      <c r="S441" s="37"/>
      <c r="T441" s="37"/>
      <c r="U441" s="37"/>
      <c r="V441" s="37"/>
      <c r="W441" s="37"/>
      <c r="X441" s="37"/>
      <c r="Y441" s="37"/>
      <c r="Z441" s="37"/>
      <c r="AA441" s="37"/>
      <c r="AB441" s="37"/>
      <c r="AC441" s="55"/>
      <c r="AD441" s="49"/>
    </row>
    <row r="442" spans="2:30" ht="18.75" customHeight="1">
      <c r="B442" s="14"/>
      <c r="C442" s="14"/>
      <c r="D442" s="14"/>
      <c r="E442" s="14"/>
      <c r="F442" s="14"/>
      <c r="G442" s="14"/>
      <c r="H442" s="14"/>
      <c r="I442" s="14"/>
      <c r="J442" s="14"/>
      <c r="K442" s="14"/>
      <c r="L442" s="37"/>
      <c r="M442" s="37"/>
      <c r="N442" s="37"/>
      <c r="O442" s="37"/>
      <c r="P442" s="37"/>
      <c r="Q442" s="37"/>
      <c r="R442" s="37"/>
      <c r="S442" s="37"/>
      <c r="T442" s="37"/>
      <c r="U442" s="37"/>
      <c r="V442" s="37"/>
      <c r="W442" s="37"/>
      <c r="X442" s="37"/>
      <c r="Y442" s="37"/>
      <c r="Z442" s="37"/>
      <c r="AA442" s="37"/>
      <c r="AB442" s="37"/>
      <c r="AC442" s="55"/>
      <c r="AD442" s="49"/>
    </row>
    <row r="443" spans="2:30" ht="18.75" customHeight="1">
      <c r="B443" s="14"/>
      <c r="C443" s="14"/>
      <c r="D443" s="14"/>
      <c r="E443" s="14"/>
      <c r="F443" s="14"/>
      <c r="G443" s="14"/>
      <c r="H443" s="14"/>
      <c r="I443" s="14"/>
      <c r="J443" s="14"/>
      <c r="K443" s="14"/>
      <c r="L443" s="37"/>
      <c r="M443" s="37"/>
      <c r="N443" s="37"/>
      <c r="O443" s="37"/>
      <c r="P443" s="37"/>
      <c r="Q443" s="37"/>
      <c r="R443" s="37"/>
      <c r="S443" s="37"/>
      <c r="T443" s="37"/>
      <c r="U443" s="37"/>
      <c r="V443" s="37"/>
      <c r="W443" s="37"/>
      <c r="X443" s="37"/>
      <c r="Y443" s="37"/>
      <c r="Z443" s="37"/>
      <c r="AA443" s="37"/>
      <c r="AB443" s="37"/>
      <c r="AC443" s="55"/>
      <c r="AD443" s="49"/>
    </row>
    <row r="444" spans="2:30" ht="18.75" customHeight="1">
      <c r="B444" s="14"/>
      <c r="C444" s="14"/>
      <c r="D444" s="14"/>
      <c r="E444" s="14"/>
      <c r="F444" s="14"/>
      <c r="G444" s="14"/>
      <c r="H444" s="14"/>
      <c r="I444" s="14"/>
      <c r="J444" s="14"/>
      <c r="K444" s="14"/>
      <c r="L444" s="37"/>
      <c r="M444" s="37"/>
      <c r="N444" s="37"/>
      <c r="O444" s="37"/>
      <c r="P444" s="37"/>
      <c r="Q444" s="37"/>
      <c r="R444" s="37"/>
      <c r="S444" s="37"/>
      <c r="T444" s="37"/>
      <c r="U444" s="37"/>
      <c r="V444" s="37"/>
      <c r="W444" s="37"/>
      <c r="X444" s="37"/>
      <c r="Y444" s="37"/>
      <c r="Z444" s="37"/>
      <c r="AA444" s="37"/>
      <c r="AB444" s="37"/>
      <c r="AC444" s="55"/>
      <c r="AD444" s="49"/>
    </row>
    <row r="445" spans="2:30" ht="18.75" customHeight="1">
      <c r="B445" s="14"/>
      <c r="C445" s="14"/>
      <c r="D445" s="14"/>
      <c r="E445" s="14"/>
      <c r="F445" s="14"/>
      <c r="G445" s="14"/>
      <c r="H445" s="14"/>
      <c r="I445" s="14"/>
      <c r="J445" s="14"/>
      <c r="K445" s="14"/>
      <c r="L445" s="37"/>
      <c r="M445" s="37"/>
      <c r="N445" s="37"/>
      <c r="O445" s="37"/>
      <c r="P445" s="37"/>
      <c r="Q445" s="37"/>
      <c r="R445" s="37"/>
      <c r="S445" s="37"/>
      <c r="T445" s="37"/>
      <c r="U445" s="37"/>
      <c r="V445" s="37"/>
      <c r="W445" s="37"/>
      <c r="X445" s="37"/>
      <c r="Y445" s="37"/>
      <c r="Z445" s="37"/>
      <c r="AA445" s="37"/>
      <c r="AB445" s="37"/>
      <c r="AC445" s="55"/>
      <c r="AD445" s="49"/>
    </row>
    <row r="446" spans="2:30" ht="18.75" customHeight="1">
      <c r="B446" s="14"/>
      <c r="C446" s="14"/>
      <c r="D446" s="14"/>
      <c r="E446" s="14"/>
      <c r="F446" s="14"/>
      <c r="G446" s="14"/>
      <c r="H446" s="14"/>
      <c r="I446" s="14"/>
      <c r="J446" s="14"/>
      <c r="K446" s="14"/>
      <c r="L446" s="37"/>
      <c r="M446" s="37"/>
      <c r="N446" s="37"/>
      <c r="O446" s="37"/>
      <c r="P446" s="37"/>
      <c r="Q446" s="37"/>
      <c r="R446" s="37"/>
      <c r="S446" s="37"/>
      <c r="T446" s="37"/>
      <c r="U446" s="37"/>
      <c r="V446" s="37"/>
      <c r="W446" s="37"/>
      <c r="X446" s="37"/>
      <c r="Y446" s="37"/>
      <c r="Z446" s="37"/>
      <c r="AA446" s="37"/>
      <c r="AB446" s="37"/>
      <c r="AC446" s="55"/>
      <c r="AD446" s="49"/>
    </row>
    <row r="447" spans="2:30" ht="18.75" customHeight="1">
      <c r="B447" s="14"/>
      <c r="C447" s="14"/>
      <c r="D447" s="14"/>
      <c r="E447" s="14"/>
      <c r="F447" s="14"/>
      <c r="G447" s="14"/>
      <c r="H447" s="14"/>
      <c r="I447" s="14"/>
      <c r="J447" s="14"/>
      <c r="K447" s="14"/>
      <c r="L447" s="37"/>
      <c r="M447" s="37"/>
      <c r="N447" s="37"/>
      <c r="O447" s="37"/>
      <c r="P447" s="37"/>
      <c r="Q447" s="37"/>
      <c r="R447" s="37"/>
      <c r="S447" s="37"/>
      <c r="T447" s="37"/>
      <c r="U447" s="37"/>
      <c r="V447" s="37"/>
      <c r="W447" s="37"/>
      <c r="X447" s="37"/>
      <c r="Y447" s="37"/>
      <c r="Z447" s="37"/>
      <c r="AA447" s="37"/>
      <c r="AB447" s="37"/>
      <c r="AC447" s="55"/>
      <c r="AD447" s="49"/>
    </row>
    <row r="448" spans="2:30" ht="18.75" customHeight="1">
      <c r="B448" s="14"/>
      <c r="C448" s="14"/>
      <c r="D448" s="14"/>
      <c r="E448" s="14"/>
      <c r="F448" s="14"/>
      <c r="G448" s="14"/>
      <c r="H448" s="14"/>
      <c r="I448" s="14"/>
      <c r="J448" s="14"/>
      <c r="K448" s="14"/>
      <c r="L448" s="37"/>
      <c r="M448" s="37"/>
      <c r="N448" s="37"/>
      <c r="O448" s="37"/>
      <c r="P448" s="37"/>
      <c r="Q448" s="37"/>
      <c r="R448" s="37"/>
      <c r="S448" s="37"/>
      <c r="T448" s="37"/>
      <c r="U448" s="37"/>
      <c r="V448" s="37"/>
      <c r="W448" s="37"/>
      <c r="X448" s="37"/>
      <c r="Y448" s="37"/>
      <c r="Z448" s="37"/>
      <c r="AA448" s="37"/>
      <c r="AB448" s="37"/>
      <c r="AC448" s="55"/>
      <c r="AD448" s="49"/>
    </row>
    <row r="449" spans="2:30" ht="18.75" customHeight="1">
      <c r="B449" s="14"/>
      <c r="C449" s="14"/>
      <c r="D449" s="14"/>
      <c r="E449" s="14"/>
      <c r="F449" s="14"/>
      <c r="G449" s="14"/>
      <c r="H449" s="14"/>
      <c r="I449" s="14"/>
      <c r="J449" s="14"/>
      <c r="K449" s="14"/>
      <c r="L449" s="37"/>
      <c r="M449" s="37"/>
      <c r="N449" s="37"/>
      <c r="O449" s="37"/>
      <c r="P449" s="37"/>
      <c r="Q449" s="37"/>
      <c r="R449" s="37"/>
      <c r="S449" s="37"/>
      <c r="T449" s="37"/>
      <c r="U449" s="37"/>
      <c r="V449" s="37"/>
      <c r="W449" s="37"/>
      <c r="X449" s="37"/>
      <c r="Y449" s="37"/>
      <c r="Z449" s="37"/>
      <c r="AA449" s="37"/>
      <c r="AB449" s="37"/>
      <c r="AC449" s="55"/>
      <c r="AD449" s="49"/>
    </row>
    <row r="450" spans="2:30" ht="18.75" customHeight="1">
      <c r="B450" s="14"/>
      <c r="C450" s="14"/>
      <c r="D450" s="14"/>
      <c r="E450" s="14"/>
      <c r="F450" s="14"/>
      <c r="G450" s="14"/>
      <c r="H450" s="14"/>
      <c r="I450" s="14"/>
      <c r="J450" s="14"/>
      <c r="K450" s="14"/>
      <c r="M450" s="14"/>
      <c r="N450" s="14"/>
      <c r="O450" s="14"/>
      <c r="P450" s="14"/>
      <c r="Q450" s="14"/>
      <c r="R450" s="14"/>
      <c r="S450" s="14"/>
      <c r="T450" s="14"/>
      <c r="U450" s="14"/>
      <c r="V450" s="14"/>
      <c r="W450" s="14"/>
      <c r="X450" s="14"/>
      <c r="Y450" s="14"/>
      <c r="Z450" s="14"/>
      <c r="AA450" s="14"/>
      <c r="AB450" s="14"/>
      <c r="AC450" s="50"/>
      <c r="AD450" s="51"/>
    </row>
    <row r="451" spans="2:30" ht="18.75" customHeight="1">
      <c r="B451" s="14"/>
      <c r="C451" s="14"/>
      <c r="D451" s="14"/>
      <c r="E451" s="14"/>
      <c r="F451" s="14"/>
      <c r="G451" s="14"/>
      <c r="H451" s="14"/>
      <c r="I451" s="14"/>
      <c r="J451" s="14"/>
      <c r="K451" s="14"/>
      <c r="M451" s="14"/>
      <c r="N451" s="14"/>
      <c r="O451" s="14"/>
      <c r="P451" s="14"/>
      <c r="Q451" s="14"/>
      <c r="R451" s="14"/>
      <c r="S451" s="14"/>
      <c r="T451" s="14"/>
      <c r="U451" s="14"/>
      <c r="V451" s="14"/>
      <c r="W451" s="14"/>
      <c r="X451" s="14"/>
      <c r="Y451" s="14"/>
      <c r="Z451" s="14"/>
      <c r="AA451" s="14"/>
      <c r="AB451" s="14"/>
      <c r="AC451" s="50"/>
      <c r="AD451" s="51"/>
    </row>
    <row r="452" spans="2:30" ht="18.75" customHeight="1">
      <c r="B452" s="14"/>
      <c r="C452" s="14"/>
      <c r="D452" s="14"/>
      <c r="E452" s="14"/>
      <c r="F452" s="14"/>
      <c r="G452" s="14"/>
      <c r="H452" s="14"/>
      <c r="I452" s="14"/>
      <c r="J452" s="14"/>
      <c r="K452" s="14"/>
      <c r="M452" s="14"/>
      <c r="N452" s="14"/>
      <c r="O452" s="14"/>
      <c r="P452" s="14"/>
      <c r="Q452" s="14"/>
      <c r="R452" s="14"/>
      <c r="S452" s="14"/>
      <c r="T452" s="14"/>
      <c r="U452" s="14"/>
      <c r="V452" s="14"/>
      <c r="W452" s="14"/>
      <c r="X452" s="14"/>
      <c r="Y452" s="14"/>
      <c r="Z452" s="14"/>
      <c r="AA452" s="14"/>
      <c r="AB452" s="14"/>
      <c r="AC452" s="50"/>
      <c r="AD452" s="51"/>
    </row>
    <row r="453" spans="2:30" ht="18.75" customHeight="1">
      <c r="B453" s="14"/>
      <c r="C453" s="14"/>
      <c r="D453" s="14"/>
      <c r="E453" s="14"/>
      <c r="F453" s="14"/>
      <c r="G453" s="14"/>
      <c r="H453" s="14"/>
      <c r="I453" s="14"/>
      <c r="J453" s="14"/>
      <c r="K453" s="14"/>
      <c r="M453" s="14"/>
      <c r="N453" s="14"/>
      <c r="O453" s="14"/>
      <c r="P453" s="14"/>
      <c r="Q453" s="14"/>
      <c r="R453" s="14"/>
      <c r="S453" s="14"/>
      <c r="T453" s="14"/>
      <c r="U453" s="14"/>
      <c r="V453" s="14"/>
      <c r="W453" s="14"/>
      <c r="X453" s="14"/>
      <c r="Y453" s="14"/>
      <c r="Z453" s="14"/>
      <c r="AA453" s="14"/>
      <c r="AB453" s="14"/>
      <c r="AC453" s="50"/>
      <c r="AD453" s="51"/>
    </row>
    <row r="454" spans="2:30" ht="18.75" customHeight="1">
      <c r="B454" s="14"/>
      <c r="C454" s="14"/>
      <c r="D454" s="14"/>
      <c r="E454" s="14"/>
      <c r="F454" s="14"/>
      <c r="G454" s="14"/>
      <c r="H454" s="14"/>
      <c r="I454" s="14"/>
      <c r="J454" s="14"/>
      <c r="K454" s="14"/>
      <c r="M454" s="14"/>
      <c r="N454" s="14"/>
      <c r="O454" s="14"/>
      <c r="P454" s="14"/>
      <c r="Q454" s="14"/>
      <c r="R454" s="14"/>
      <c r="S454" s="14"/>
      <c r="T454" s="14"/>
      <c r="U454" s="14"/>
      <c r="V454" s="14"/>
      <c r="W454" s="14"/>
      <c r="X454" s="14"/>
      <c r="Y454" s="14"/>
      <c r="Z454" s="14"/>
      <c r="AA454" s="14"/>
      <c r="AB454" s="14"/>
      <c r="AC454" s="50"/>
      <c r="AD454" s="51"/>
    </row>
    <row r="455" spans="2:30" ht="18.75" customHeight="1">
      <c r="B455" s="14"/>
      <c r="C455" s="14"/>
      <c r="D455" s="14"/>
      <c r="E455" s="14"/>
      <c r="F455" s="14"/>
      <c r="G455" s="14"/>
      <c r="H455" s="14"/>
      <c r="I455" s="14"/>
      <c r="J455" s="14"/>
      <c r="K455" s="14"/>
      <c r="M455" s="14"/>
      <c r="N455" s="14"/>
      <c r="O455" s="14"/>
      <c r="P455" s="14"/>
      <c r="Q455" s="14"/>
      <c r="R455" s="14"/>
      <c r="S455" s="14"/>
      <c r="T455" s="14"/>
      <c r="U455" s="14"/>
      <c r="V455" s="14"/>
      <c r="W455" s="14"/>
      <c r="X455" s="14"/>
      <c r="Y455" s="14"/>
      <c r="Z455" s="14"/>
      <c r="AA455" s="14"/>
      <c r="AB455" s="14"/>
      <c r="AC455" s="50"/>
      <c r="AD455" s="51"/>
    </row>
    <row r="456" spans="2:30" ht="18.75" customHeight="1">
      <c r="B456" s="14"/>
      <c r="C456" s="14"/>
      <c r="D456" s="14"/>
      <c r="E456" s="14"/>
      <c r="F456" s="14"/>
      <c r="G456" s="14"/>
      <c r="H456" s="14"/>
      <c r="I456" s="14"/>
      <c r="J456" s="14"/>
      <c r="K456" s="14"/>
      <c r="M456" s="14"/>
      <c r="N456" s="14"/>
      <c r="O456" s="14"/>
      <c r="P456" s="14"/>
      <c r="Q456" s="14"/>
      <c r="R456" s="14"/>
      <c r="S456" s="14"/>
      <c r="T456" s="14"/>
      <c r="U456" s="14"/>
      <c r="V456" s="14"/>
      <c r="W456" s="14"/>
      <c r="X456" s="14"/>
      <c r="Y456" s="14"/>
      <c r="Z456" s="14"/>
      <c r="AA456" s="14"/>
      <c r="AB456" s="14"/>
      <c r="AC456" s="50"/>
      <c r="AD456" s="51"/>
    </row>
    <row r="457" spans="2:30" ht="18.75" customHeight="1">
      <c r="B457" s="14"/>
      <c r="C457" s="14"/>
      <c r="D457" s="14"/>
      <c r="E457" s="14"/>
      <c r="F457" s="14"/>
      <c r="G457" s="14"/>
      <c r="H457" s="14"/>
      <c r="I457" s="14"/>
      <c r="J457" s="14"/>
      <c r="K457" s="14"/>
      <c r="M457" s="14"/>
      <c r="N457" s="14"/>
      <c r="O457" s="14"/>
      <c r="P457" s="14"/>
      <c r="Q457" s="14"/>
      <c r="R457" s="14"/>
      <c r="S457" s="14"/>
      <c r="T457" s="14"/>
      <c r="U457" s="14"/>
      <c r="V457" s="14"/>
      <c r="W457" s="14"/>
      <c r="X457" s="14"/>
      <c r="Y457" s="14"/>
      <c r="Z457" s="14"/>
      <c r="AA457" s="14"/>
      <c r="AB457" s="14"/>
      <c r="AC457" s="50"/>
      <c r="AD457" s="51"/>
    </row>
    <row r="458" spans="2:30" ht="18.75" customHeight="1">
      <c r="B458" s="14"/>
      <c r="C458" s="14"/>
      <c r="D458" s="14"/>
      <c r="E458" s="14"/>
      <c r="F458" s="14"/>
      <c r="G458" s="14"/>
      <c r="H458" s="14"/>
      <c r="I458" s="14"/>
      <c r="J458" s="14"/>
      <c r="K458" s="14"/>
      <c r="M458" s="14"/>
      <c r="N458" s="14"/>
      <c r="O458" s="14"/>
      <c r="P458" s="14"/>
      <c r="Q458" s="14"/>
      <c r="R458" s="14"/>
      <c r="S458" s="14"/>
      <c r="T458" s="14"/>
      <c r="U458" s="14"/>
      <c r="V458" s="14"/>
      <c r="W458" s="14"/>
      <c r="X458" s="14"/>
      <c r="Y458" s="14"/>
      <c r="Z458" s="14"/>
      <c r="AA458" s="14"/>
      <c r="AB458" s="14"/>
      <c r="AC458" s="50"/>
      <c r="AD458" s="51"/>
    </row>
    <row r="459" spans="2:30" ht="18.75" customHeight="1">
      <c r="B459" s="14"/>
      <c r="C459" s="14"/>
      <c r="D459" s="14"/>
      <c r="E459" s="14"/>
      <c r="F459" s="14"/>
      <c r="G459" s="14"/>
      <c r="H459" s="14"/>
      <c r="I459" s="14"/>
      <c r="J459" s="14"/>
      <c r="K459" s="14"/>
      <c r="M459" s="14"/>
      <c r="N459" s="14"/>
      <c r="O459" s="14"/>
      <c r="P459" s="14"/>
      <c r="Q459" s="14"/>
      <c r="R459" s="14"/>
      <c r="S459" s="14"/>
      <c r="T459" s="14"/>
      <c r="U459" s="14"/>
      <c r="V459" s="14"/>
      <c r="W459" s="14"/>
      <c r="X459" s="14"/>
      <c r="Y459" s="14"/>
      <c r="Z459" s="14"/>
      <c r="AA459" s="14"/>
      <c r="AB459" s="14"/>
      <c r="AC459" s="50"/>
      <c r="AD459" s="51"/>
    </row>
    <row r="460" spans="2:30" ht="18.75" customHeight="1">
      <c r="B460" s="14"/>
      <c r="C460" s="14"/>
      <c r="D460" s="14"/>
      <c r="E460" s="14"/>
      <c r="F460" s="14"/>
      <c r="G460" s="14"/>
      <c r="H460" s="14"/>
      <c r="I460" s="14"/>
      <c r="J460" s="14"/>
      <c r="K460" s="14"/>
      <c r="M460" s="14"/>
      <c r="N460" s="14"/>
      <c r="O460" s="14"/>
      <c r="P460" s="14"/>
      <c r="Q460" s="14"/>
      <c r="R460" s="14"/>
      <c r="S460" s="14"/>
      <c r="T460" s="14"/>
      <c r="U460" s="14"/>
      <c r="V460" s="14"/>
      <c r="W460" s="14"/>
      <c r="X460" s="14"/>
      <c r="Y460" s="14"/>
      <c r="Z460" s="14"/>
      <c r="AA460" s="14"/>
      <c r="AB460" s="14"/>
      <c r="AC460" s="50"/>
      <c r="AD460" s="51"/>
    </row>
    <row r="461" spans="2:30" ht="18.75" customHeight="1">
      <c r="B461" s="14"/>
      <c r="C461" s="14"/>
      <c r="D461" s="14"/>
      <c r="E461" s="14"/>
      <c r="F461" s="14"/>
      <c r="G461" s="14"/>
      <c r="H461" s="14"/>
      <c r="I461" s="14"/>
      <c r="J461" s="14"/>
      <c r="K461" s="14"/>
      <c r="M461" s="14"/>
      <c r="N461" s="14"/>
      <c r="O461" s="14"/>
      <c r="P461" s="14"/>
      <c r="Q461" s="14"/>
      <c r="R461" s="14"/>
      <c r="S461" s="14"/>
      <c r="T461" s="14"/>
      <c r="U461" s="14"/>
      <c r="V461" s="14"/>
      <c r="W461" s="14"/>
      <c r="X461" s="14"/>
      <c r="Y461" s="14"/>
      <c r="Z461" s="14"/>
      <c r="AA461" s="14"/>
      <c r="AB461" s="14"/>
      <c r="AC461" s="50"/>
      <c r="AD461" s="51"/>
    </row>
    <row r="462" spans="2:30" ht="18.75" customHeight="1">
      <c r="B462" s="14"/>
      <c r="C462" s="14"/>
      <c r="D462" s="14"/>
      <c r="E462" s="14"/>
      <c r="F462" s="14"/>
      <c r="G462" s="14"/>
      <c r="H462" s="14"/>
      <c r="I462" s="14"/>
      <c r="J462" s="14"/>
      <c r="K462" s="14"/>
      <c r="M462" s="14"/>
      <c r="N462" s="14"/>
      <c r="O462" s="14"/>
      <c r="P462" s="14"/>
      <c r="Q462" s="14"/>
      <c r="R462" s="14"/>
      <c r="S462" s="14"/>
      <c r="T462" s="14"/>
      <c r="U462" s="14"/>
      <c r="V462" s="14"/>
      <c r="W462" s="14"/>
      <c r="X462" s="14"/>
      <c r="Y462" s="14"/>
      <c r="Z462" s="14"/>
      <c r="AA462" s="14"/>
      <c r="AB462" s="14"/>
      <c r="AC462" s="50"/>
      <c r="AD462" s="51"/>
    </row>
    <row r="463" spans="2:30" ht="18.75" customHeight="1">
      <c r="B463" s="14"/>
      <c r="C463" s="14"/>
      <c r="D463" s="14"/>
      <c r="E463" s="14"/>
      <c r="F463" s="14"/>
      <c r="G463" s="14"/>
      <c r="H463" s="14"/>
      <c r="I463" s="14"/>
      <c r="J463" s="14"/>
      <c r="K463" s="14"/>
      <c r="M463" s="14"/>
      <c r="N463" s="14"/>
      <c r="O463" s="14"/>
      <c r="P463" s="14"/>
      <c r="Q463" s="14"/>
      <c r="R463" s="14"/>
      <c r="S463" s="14"/>
      <c r="T463" s="14"/>
      <c r="U463" s="14"/>
      <c r="V463" s="14"/>
      <c r="W463" s="14"/>
      <c r="X463" s="14"/>
      <c r="Y463" s="14"/>
      <c r="Z463" s="14"/>
      <c r="AA463" s="14"/>
      <c r="AB463" s="14"/>
      <c r="AC463" s="50"/>
      <c r="AD463" s="51"/>
    </row>
    <row r="464" spans="2:30" ht="18.75" customHeight="1">
      <c r="B464" s="14"/>
      <c r="C464" s="14"/>
      <c r="D464" s="14"/>
      <c r="E464" s="14"/>
      <c r="F464" s="14"/>
      <c r="G464" s="14"/>
      <c r="H464" s="14"/>
      <c r="I464" s="14"/>
      <c r="J464" s="14"/>
      <c r="K464" s="14"/>
      <c r="M464" s="14"/>
      <c r="N464" s="14"/>
      <c r="O464" s="14"/>
      <c r="P464" s="14"/>
      <c r="Q464" s="14"/>
      <c r="R464" s="14"/>
      <c r="S464" s="14"/>
      <c r="T464" s="14"/>
      <c r="U464" s="14"/>
      <c r="V464" s="14"/>
      <c r="W464" s="14"/>
      <c r="X464" s="14"/>
      <c r="Y464" s="14"/>
      <c r="Z464" s="14"/>
      <c r="AA464" s="14"/>
      <c r="AB464" s="14"/>
      <c r="AC464" s="50"/>
      <c r="AD464" s="51"/>
    </row>
    <row r="465" spans="2:30" ht="18.75" customHeight="1">
      <c r="B465" s="14"/>
      <c r="C465" s="14"/>
      <c r="D465" s="14"/>
      <c r="E465" s="14"/>
      <c r="F465" s="14"/>
      <c r="G465" s="14"/>
      <c r="H465" s="14"/>
      <c r="I465" s="14"/>
      <c r="J465" s="14"/>
      <c r="K465" s="14"/>
      <c r="M465" s="14"/>
      <c r="N465" s="14"/>
      <c r="O465" s="14"/>
      <c r="P465" s="14"/>
      <c r="Q465" s="14"/>
      <c r="R465" s="14"/>
      <c r="S465" s="14"/>
      <c r="T465" s="14"/>
      <c r="U465" s="14"/>
      <c r="V465" s="14"/>
      <c r="W465" s="14"/>
      <c r="X465" s="14"/>
      <c r="Y465" s="14"/>
      <c r="Z465" s="14"/>
      <c r="AA465" s="14"/>
      <c r="AB465" s="14"/>
      <c r="AC465" s="50"/>
      <c r="AD465" s="51"/>
    </row>
    <row r="466" spans="2:30" ht="18.75" customHeight="1">
      <c r="B466" s="14"/>
      <c r="C466" s="14"/>
      <c r="D466" s="14"/>
      <c r="E466" s="14"/>
      <c r="F466" s="14"/>
      <c r="G466" s="14"/>
      <c r="H466" s="14"/>
      <c r="I466" s="14"/>
      <c r="J466" s="14"/>
      <c r="K466" s="14"/>
      <c r="M466" s="14"/>
      <c r="N466" s="14"/>
      <c r="O466" s="14"/>
      <c r="P466" s="14"/>
      <c r="Q466" s="14"/>
      <c r="R466" s="14"/>
      <c r="S466" s="14"/>
      <c r="T466" s="14"/>
      <c r="U466" s="14"/>
      <c r="V466" s="14"/>
      <c r="W466" s="14"/>
      <c r="X466" s="14"/>
      <c r="Y466" s="14"/>
      <c r="Z466" s="14"/>
      <c r="AA466" s="14"/>
      <c r="AB466" s="14"/>
      <c r="AC466" s="50"/>
      <c r="AD466" s="51"/>
    </row>
    <row r="467" spans="2:30" ht="18.75" customHeight="1">
      <c r="B467" s="14"/>
      <c r="C467" s="14"/>
      <c r="D467" s="14"/>
      <c r="E467" s="14"/>
      <c r="F467" s="14"/>
      <c r="G467" s="14"/>
      <c r="H467" s="14"/>
      <c r="I467" s="14"/>
      <c r="J467" s="14"/>
      <c r="K467" s="14"/>
      <c r="M467" s="14"/>
      <c r="N467" s="14"/>
      <c r="O467" s="14"/>
      <c r="P467" s="14"/>
      <c r="Q467" s="14"/>
      <c r="R467" s="14"/>
      <c r="S467" s="14"/>
      <c r="T467" s="14"/>
      <c r="U467" s="14"/>
      <c r="V467" s="14"/>
      <c r="W467" s="14"/>
      <c r="X467" s="14"/>
      <c r="Y467" s="14"/>
      <c r="Z467" s="14"/>
      <c r="AA467" s="14"/>
      <c r="AB467" s="14"/>
      <c r="AC467" s="50"/>
      <c r="AD467" s="51"/>
    </row>
    <row r="468" spans="2:30" ht="18.75" customHeight="1">
      <c r="B468" s="14"/>
      <c r="C468" s="14"/>
      <c r="D468" s="14"/>
      <c r="E468" s="14"/>
      <c r="F468" s="14"/>
      <c r="G468" s="14"/>
      <c r="H468" s="14"/>
      <c r="I468" s="14"/>
      <c r="J468" s="14"/>
      <c r="K468" s="14"/>
      <c r="M468" s="14"/>
      <c r="N468" s="14"/>
      <c r="O468" s="14"/>
      <c r="P468" s="14"/>
      <c r="Q468" s="14"/>
      <c r="R468" s="14"/>
      <c r="S468" s="14"/>
      <c r="T468" s="14"/>
      <c r="U468" s="14"/>
      <c r="V468" s="14"/>
      <c r="W468" s="14"/>
      <c r="X468" s="14"/>
      <c r="Y468" s="14"/>
      <c r="Z468" s="14"/>
      <c r="AA468" s="14"/>
      <c r="AB468" s="14"/>
      <c r="AC468" s="50"/>
      <c r="AD468" s="51"/>
    </row>
    <row r="469" spans="2:30" ht="18.75" customHeight="1">
      <c r="B469" s="14"/>
      <c r="C469" s="14"/>
      <c r="D469" s="14"/>
      <c r="E469" s="14"/>
      <c r="F469" s="14"/>
      <c r="G469" s="14"/>
      <c r="H469" s="14"/>
      <c r="I469" s="14"/>
      <c r="J469" s="14"/>
      <c r="K469" s="14"/>
      <c r="M469" s="14"/>
      <c r="N469" s="14"/>
      <c r="O469" s="14"/>
      <c r="P469" s="14"/>
      <c r="Q469" s="14"/>
      <c r="R469" s="14"/>
      <c r="S469" s="14"/>
      <c r="T469" s="14"/>
      <c r="U469" s="14"/>
      <c r="V469" s="14"/>
      <c r="W469" s="14"/>
      <c r="X469" s="14"/>
      <c r="Y469" s="14"/>
      <c r="Z469" s="14"/>
      <c r="AA469" s="14"/>
      <c r="AB469" s="14"/>
      <c r="AC469" s="50"/>
      <c r="AD469" s="51"/>
    </row>
    <row r="470" spans="2:30" ht="18.75" customHeight="1">
      <c r="B470" s="14"/>
      <c r="C470" s="14"/>
      <c r="D470" s="14"/>
      <c r="E470" s="14"/>
      <c r="F470" s="14"/>
      <c r="G470" s="14"/>
      <c r="H470" s="14"/>
      <c r="I470" s="14"/>
      <c r="J470" s="14"/>
      <c r="K470" s="14"/>
      <c r="M470" s="14"/>
      <c r="N470" s="14"/>
      <c r="O470" s="14"/>
      <c r="P470" s="14"/>
      <c r="Q470" s="14"/>
      <c r="R470" s="14"/>
      <c r="S470" s="14"/>
      <c r="T470" s="14"/>
      <c r="U470" s="14"/>
      <c r="V470" s="14"/>
      <c r="W470" s="14"/>
      <c r="X470" s="14"/>
      <c r="Y470" s="14"/>
      <c r="Z470" s="14"/>
      <c r="AA470" s="14"/>
      <c r="AB470" s="14"/>
      <c r="AC470" s="50"/>
      <c r="AD470" s="51"/>
    </row>
    <row r="471" spans="2:30" ht="18.75" customHeight="1">
      <c r="B471" s="14"/>
      <c r="C471" s="14"/>
      <c r="D471" s="14"/>
      <c r="E471" s="14"/>
      <c r="F471" s="14"/>
      <c r="G471" s="14"/>
      <c r="H471" s="14"/>
      <c r="I471" s="14"/>
      <c r="J471" s="14"/>
      <c r="K471" s="14"/>
      <c r="M471" s="14"/>
      <c r="N471" s="14"/>
      <c r="O471" s="14"/>
      <c r="P471" s="14"/>
      <c r="Q471" s="14"/>
      <c r="R471" s="14"/>
      <c r="S471" s="14"/>
      <c r="T471" s="14"/>
      <c r="U471" s="14"/>
      <c r="V471" s="14"/>
      <c r="W471" s="14"/>
      <c r="X471" s="14"/>
      <c r="Y471" s="14"/>
      <c r="Z471" s="14"/>
      <c r="AA471" s="14"/>
      <c r="AB471" s="14"/>
      <c r="AC471" s="50"/>
      <c r="AD471" s="51"/>
    </row>
    <row r="472" spans="2:30" ht="18.75" customHeight="1">
      <c r="B472" s="14"/>
      <c r="C472" s="14"/>
      <c r="D472" s="14"/>
      <c r="E472" s="14"/>
      <c r="F472" s="14"/>
      <c r="G472" s="14"/>
      <c r="H472" s="14"/>
      <c r="I472" s="14"/>
      <c r="J472" s="14"/>
      <c r="K472" s="14"/>
      <c r="M472" s="14"/>
      <c r="N472" s="14"/>
      <c r="O472" s="14"/>
      <c r="P472" s="14"/>
      <c r="Q472" s="14"/>
      <c r="R472" s="14"/>
      <c r="S472" s="14"/>
      <c r="T472" s="14"/>
      <c r="U472" s="14"/>
      <c r="V472" s="14"/>
      <c r="W472" s="14"/>
      <c r="X472" s="14"/>
      <c r="Y472" s="14"/>
      <c r="Z472" s="14"/>
      <c r="AA472" s="14"/>
      <c r="AB472" s="14"/>
      <c r="AC472" s="50"/>
      <c r="AD472" s="51"/>
    </row>
    <row r="473" spans="2:30" ht="18.75" customHeight="1">
      <c r="B473" s="14"/>
      <c r="C473" s="14"/>
      <c r="D473" s="14"/>
      <c r="E473" s="14"/>
      <c r="F473" s="14"/>
      <c r="G473" s="14"/>
      <c r="H473" s="14"/>
      <c r="I473" s="14"/>
      <c r="J473" s="14"/>
      <c r="K473" s="14"/>
      <c r="M473" s="14"/>
      <c r="N473" s="14"/>
      <c r="O473" s="14"/>
      <c r="P473" s="14"/>
      <c r="Q473" s="14"/>
      <c r="R473" s="14"/>
      <c r="S473" s="14"/>
      <c r="T473" s="14"/>
      <c r="U473" s="14"/>
      <c r="V473" s="14"/>
      <c r="W473" s="14"/>
      <c r="X473" s="14"/>
      <c r="Y473" s="14"/>
      <c r="Z473" s="14"/>
      <c r="AA473" s="14"/>
      <c r="AB473" s="14"/>
      <c r="AC473" s="50"/>
      <c r="AD473" s="51"/>
    </row>
    <row r="474" spans="2:30" ht="18.75" customHeight="1">
      <c r="B474" s="14"/>
      <c r="C474" s="14"/>
      <c r="D474" s="14"/>
      <c r="E474" s="14"/>
      <c r="F474" s="14"/>
      <c r="G474" s="14"/>
      <c r="H474" s="14"/>
      <c r="I474" s="14"/>
      <c r="J474" s="14"/>
      <c r="K474" s="14"/>
      <c r="M474" s="14"/>
      <c r="N474" s="14"/>
      <c r="O474" s="14"/>
      <c r="P474" s="14"/>
      <c r="Q474" s="14"/>
      <c r="R474" s="14"/>
      <c r="S474" s="14"/>
      <c r="T474" s="14"/>
      <c r="U474" s="14"/>
      <c r="V474" s="14"/>
      <c r="W474" s="14"/>
      <c r="X474" s="14"/>
      <c r="Y474" s="14"/>
      <c r="Z474" s="14"/>
      <c r="AA474" s="14"/>
      <c r="AB474" s="14"/>
      <c r="AC474" s="50"/>
      <c r="AD474" s="51"/>
    </row>
    <row r="475" spans="2:30" ht="18.75" customHeight="1">
      <c r="B475" s="14"/>
      <c r="C475" s="14"/>
      <c r="D475" s="14"/>
      <c r="E475" s="14"/>
      <c r="F475" s="14"/>
      <c r="G475" s="14"/>
      <c r="H475" s="14"/>
      <c r="I475" s="14"/>
      <c r="J475" s="14"/>
      <c r="K475" s="14"/>
      <c r="M475" s="14"/>
      <c r="N475" s="14"/>
      <c r="O475" s="14"/>
      <c r="P475" s="14"/>
      <c r="Q475" s="14"/>
      <c r="R475" s="14"/>
      <c r="S475" s="14"/>
      <c r="T475" s="14"/>
      <c r="U475" s="14"/>
      <c r="V475" s="14"/>
      <c r="W475" s="14"/>
      <c r="X475" s="14"/>
      <c r="Y475" s="14"/>
      <c r="Z475" s="14"/>
      <c r="AA475" s="14"/>
      <c r="AB475" s="14"/>
      <c r="AC475" s="50"/>
      <c r="AD475" s="51"/>
    </row>
    <row r="476" spans="2:30" ht="18.75" customHeight="1">
      <c r="B476" s="14"/>
      <c r="C476" s="14"/>
      <c r="D476" s="14"/>
      <c r="E476" s="14"/>
      <c r="F476" s="14"/>
      <c r="G476" s="14"/>
      <c r="H476" s="14"/>
      <c r="I476" s="14"/>
      <c r="J476" s="14"/>
      <c r="K476" s="14"/>
      <c r="M476" s="14"/>
      <c r="N476" s="14"/>
      <c r="O476" s="14"/>
      <c r="P476" s="14"/>
      <c r="Q476" s="14"/>
      <c r="R476" s="14"/>
      <c r="S476" s="14"/>
      <c r="T476" s="14"/>
      <c r="U476" s="14"/>
      <c r="V476" s="14"/>
      <c r="W476" s="14"/>
      <c r="X476" s="14"/>
      <c r="Y476" s="14"/>
      <c r="Z476" s="14"/>
      <c r="AA476" s="14"/>
      <c r="AB476" s="14"/>
      <c r="AC476" s="50"/>
      <c r="AD476" s="51"/>
    </row>
    <row r="477" spans="2:30" ht="18.75" customHeight="1">
      <c r="B477" s="14"/>
      <c r="C477" s="14"/>
      <c r="D477" s="14"/>
      <c r="E477" s="14"/>
      <c r="F477" s="14"/>
      <c r="G477" s="14"/>
      <c r="H477" s="14"/>
      <c r="I477" s="14"/>
      <c r="J477" s="14"/>
      <c r="K477" s="14"/>
      <c r="M477" s="14"/>
      <c r="N477" s="14"/>
      <c r="O477" s="14"/>
      <c r="P477" s="14"/>
      <c r="Q477" s="14"/>
      <c r="R477" s="14"/>
      <c r="S477" s="14"/>
      <c r="T477" s="14"/>
      <c r="U477" s="14"/>
      <c r="V477" s="14"/>
      <c r="W477" s="14"/>
      <c r="X477" s="14"/>
      <c r="Y477" s="14"/>
      <c r="Z477" s="14"/>
      <c r="AA477" s="14"/>
      <c r="AB477" s="14"/>
      <c r="AC477" s="50"/>
      <c r="AD477" s="51"/>
    </row>
    <row r="478" spans="2:30" ht="18.75" customHeight="1">
      <c r="B478" s="14"/>
      <c r="C478" s="14"/>
      <c r="D478" s="14"/>
      <c r="E478" s="14"/>
      <c r="F478" s="14"/>
      <c r="G478" s="14"/>
      <c r="H478" s="14"/>
      <c r="I478" s="14"/>
      <c r="J478" s="14"/>
      <c r="K478" s="14"/>
      <c r="M478" s="14"/>
      <c r="N478" s="14"/>
      <c r="O478" s="14"/>
      <c r="P478" s="14"/>
      <c r="Q478" s="14"/>
      <c r="R478" s="14"/>
      <c r="S478" s="14"/>
      <c r="T478" s="14"/>
      <c r="U478" s="14"/>
      <c r="V478" s="14"/>
      <c r="W478" s="14"/>
      <c r="X478" s="14"/>
      <c r="Y478" s="14"/>
      <c r="Z478" s="14"/>
      <c r="AA478" s="14"/>
      <c r="AB478" s="14"/>
      <c r="AC478" s="50"/>
      <c r="AD478" s="51"/>
    </row>
    <row r="479" spans="2:30" ht="18.75" customHeight="1">
      <c r="B479" s="14"/>
      <c r="C479" s="14"/>
      <c r="D479" s="14"/>
      <c r="E479" s="14"/>
      <c r="F479" s="14"/>
      <c r="G479" s="14"/>
      <c r="H479" s="14"/>
      <c r="I479" s="14"/>
      <c r="J479" s="14"/>
      <c r="K479" s="14"/>
      <c r="M479" s="14"/>
      <c r="N479" s="14"/>
      <c r="O479" s="14"/>
      <c r="P479" s="14"/>
      <c r="Q479" s="14"/>
      <c r="R479" s="14"/>
      <c r="S479" s="14"/>
      <c r="T479" s="14"/>
      <c r="U479" s="14"/>
      <c r="V479" s="14"/>
      <c r="W479" s="14"/>
      <c r="X479" s="14"/>
      <c r="Y479" s="14"/>
      <c r="Z479" s="14"/>
      <c r="AA479" s="14"/>
      <c r="AB479" s="14"/>
      <c r="AC479" s="50"/>
      <c r="AD479" s="51"/>
    </row>
    <row r="480" spans="2:30" ht="18.75" customHeight="1">
      <c r="B480" s="14"/>
      <c r="C480" s="14"/>
      <c r="D480" s="14"/>
      <c r="E480" s="14"/>
      <c r="F480" s="14"/>
      <c r="G480" s="14"/>
      <c r="H480" s="14"/>
      <c r="I480" s="14"/>
      <c r="J480" s="14"/>
      <c r="K480" s="14"/>
      <c r="M480" s="14"/>
      <c r="N480" s="14"/>
      <c r="O480" s="14"/>
      <c r="P480" s="14"/>
      <c r="Q480" s="14"/>
      <c r="R480" s="14"/>
      <c r="S480" s="14"/>
      <c r="T480" s="14"/>
      <c r="U480" s="14"/>
      <c r="V480" s="14"/>
      <c r="W480" s="14"/>
      <c r="X480" s="14"/>
      <c r="Y480" s="14"/>
      <c r="Z480" s="14"/>
      <c r="AA480" s="14"/>
      <c r="AB480" s="14"/>
      <c r="AC480" s="50"/>
      <c r="AD480" s="51"/>
    </row>
    <row r="481" spans="2:30" ht="18.75" customHeight="1">
      <c r="B481" s="14"/>
      <c r="C481" s="14"/>
      <c r="D481" s="14"/>
      <c r="E481" s="14"/>
      <c r="F481" s="14"/>
      <c r="G481" s="14"/>
      <c r="H481" s="14"/>
      <c r="I481" s="14"/>
      <c r="J481" s="14"/>
      <c r="K481" s="14"/>
      <c r="M481" s="14"/>
      <c r="N481" s="14"/>
      <c r="O481" s="14"/>
      <c r="P481" s="14"/>
      <c r="Q481" s="14"/>
      <c r="R481" s="14"/>
      <c r="S481" s="14"/>
      <c r="T481" s="14"/>
      <c r="U481" s="14"/>
      <c r="V481" s="14"/>
      <c r="W481" s="14"/>
      <c r="X481" s="14"/>
      <c r="Y481" s="14"/>
      <c r="Z481" s="14"/>
      <c r="AA481" s="14"/>
      <c r="AB481" s="14"/>
      <c r="AC481" s="50"/>
      <c r="AD481" s="51"/>
    </row>
    <row r="482" spans="2:30" ht="18.75" customHeight="1">
      <c r="B482" s="14"/>
      <c r="C482" s="14"/>
      <c r="D482" s="14"/>
      <c r="E482" s="14"/>
      <c r="F482" s="14"/>
      <c r="G482" s="14"/>
      <c r="H482" s="14"/>
      <c r="I482" s="14"/>
      <c r="J482" s="14"/>
      <c r="K482" s="14"/>
      <c r="M482" s="14"/>
      <c r="N482" s="14"/>
      <c r="O482" s="14"/>
      <c r="P482" s="14"/>
      <c r="Q482" s="14"/>
      <c r="R482" s="14"/>
      <c r="S482" s="14"/>
      <c r="T482" s="14"/>
      <c r="U482" s="14"/>
      <c r="V482" s="14"/>
      <c r="W482" s="14"/>
      <c r="X482" s="14"/>
      <c r="Y482" s="14"/>
      <c r="Z482" s="14"/>
      <c r="AA482" s="14"/>
      <c r="AB482" s="14"/>
      <c r="AC482" s="50"/>
      <c r="AD482" s="51"/>
    </row>
    <row r="483" spans="2:30" ht="18.75" customHeight="1">
      <c r="B483" s="14"/>
      <c r="C483" s="14"/>
      <c r="D483" s="14"/>
      <c r="E483" s="14"/>
      <c r="F483" s="14"/>
      <c r="G483" s="14"/>
      <c r="H483" s="14"/>
      <c r="I483" s="14"/>
      <c r="J483" s="14"/>
      <c r="K483" s="14"/>
      <c r="M483" s="14"/>
      <c r="N483" s="14"/>
      <c r="O483" s="14"/>
      <c r="P483" s="14"/>
      <c r="Q483" s="14"/>
      <c r="R483" s="14"/>
      <c r="S483" s="14"/>
      <c r="T483" s="14"/>
      <c r="U483" s="14"/>
      <c r="V483" s="14"/>
      <c r="W483" s="14"/>
      <c r="X483" s="14"/>
      <c r="Y483" s="14"/>
      <c r="Z483" s="14"/>
      <c r="AA483" s="14"/>
      <c r="AB483" s="14"/>
      <c r="AC483" s="50"/>
      <c r="AD483" s="51"/>
    </row>
    <row r="484" spans="2:30" ht="18.75" customHeight="1">
      <c r="B484" s="14"/>
      <c r="C484" s="14"/>
      <c r="D484" s="14"/>
      <c r="E484" s="14"/>
      <c r="F484" s="14"/>
      <c r="G484" s="14"/>
      <c r="H484" s="14"/>
      <c r="I484" s="14"/>
      <c r="J484" s="14"/>
      <c r="K484" s="14"/>
      <c r="M484" s="14"/>
      <c r="N484" s="14"/>
      <c r="O484" s="14"/>
      <c r="P484" s="14"/>
      <c r="Q484" s="14"/>
      <c r="R484" s="14"/>
      <c r="S484" s="14"/>
      <c r="T484" s="14"/>
      <c r="U484" s="14"/>
      <c r="V484" s="14"/>
      <c r="W484" s="14"/>
      <c r="X484" s="14"/>
      <c r="Y484" s="14"/>
      <c r="Z484" s="14"/>
      <c r="AA484" s="14"/>
      <c r="AB484" s="14"/>
      <c r="AC484" s="50"/>
      <c r="AD484" s="51"/>
    </row>
    <row r="485" spans="2:30" ht="18.75" customHeight="1">
      <c r="B485" s="14"/>
      <c r="C485" s="14"/>
      <c r="D485" s="14"/>
      <c r="E485" s="14"/>
      <c r="F485" s="14"/>
      <c r="G485" s="14"/>
      <c r="H485" s="14"/>
      <c r="I485" s="14"/>
      <c r="J485" s="14"/>
      <c r="K485" s="14"/>
      <c r="M485" s="14"/>
      <c r="N485" s="14"/>
      <c r="O485" s="14"/>
      <c r="P485" s="14"/>
      <c r="Q485" s="14"/>
      <c r="R485" s="14"/>
      <c r="S485" s="14"/>
      <c r="T485" s="14"/>
      <c r="U485" s="14"/>
      <c r="V485" s="14"/>
      <c r="W485" s="14"/>
      <c r="X485" s="14"/>
      <c r="Y485" s="14"/>
      <c r="Z485" s="14"/>
      <c r="AA485" s="14"/>
      <c r="AB485" s="14"/>
      <c r="AC485" s="50"/>
      <c r="AD485" s="51"/>
    </row>
    <row r="486" spans="2:30" ht="18.75" customHeight="1">
      <c r="B486" s="14"/>
      <c r="C486" s="14"/>
      <c r="D486" s="14"/>
      <c r="E486" s="14"/>
      <c r="F486" s="14"/>
      <c r="G486" s="14"/>
      <c r="H486" s="14"/>
      <c r="I486" s="14"/>
      <c r="J486" s="14"/>
      <c r="K486" s="14"/>
      <c r="M486" s="14"/>
      <c r="N486" s="14"/>
      <c r="O486" s="14"/>
      <c r="P486" s="14"/>
      <c r="Q486" s="14"/>
      <c r="R486" s="14"/>
      <c r="S486" s="14"/>
      <c r="T486" s="14"/>
      <c r="U486" s="14"/>
      <c r="V486" s="14"/>
      <c r="W486" s="14"/>
      <c r="X486" s="14"/>
      <c r="Y486" s="14"/>
      <c r="Z486" s="14"/>
      <c r="AA486" s="14"/>
      <c r="AB486" s="14"/>
      <c r="AC486" s="50"/>
      <c r="AD486" s="51"/>
    </row>
    <row r="487" spans="2:30" ht="18.75" customHeight="1">
      <c r="B487" s="14"/>
      <c r="C487" s="14"/>
      <c r="D487" s="14"/>
      <c r="E487" s="14"/>
      <c r="F487" s="14"/>
      <c r="G487" s="14"/>
      <c r="H487" s="14"/>
      <c r="I487" s="14"/>
      <c r="J487" s="14"/>
      <c r="K487" s="14"/>
      <c r="M487" s="14"/>
      <c r="N487" s="14"/>
      <c r="O487" s="14"/>
      <c r="P487" s="14"/>
      <c r="Q487" s="14"/>
      <c r="R487" s="14"/>
      <c r="S487" s="14"/>
      <c r="T487" s="14"/>
      <c r="U487" s="14"/>
      <c r="V487" s="14"/>
      <c r="W487" s="14"/>
      <c r="X487" s="14"/>
      <c r="Y487" s="14"/>
      <c r="Z487" s="14"/>
      <c r="AA487" s="14"/>
      <c r="AB487" s="14"/>
      <c r="AC487" s="50"/>
      <c r="AD487" s="51"/>
    </row>
    <row r="488" spans="2:30" ht="18.75" customHeight="1">
      <c r="B488" s="14"/>
      <c r="C488" s="14"/>
      <c r="D488" s="14"/>
      <c r="E488" s="14"/>
      <c r="F488" s="14"/>
      <c r="G488" s="14"/>
      <c r="H488" s="14"/>
      <c r="I488" s="14"/>
      <c r="J488" s="14"/>
      <c r="K488" s="14"/>
      <c r="M488" s="14"/>
      <c r="N488" s="14"/>
      <c r="O488" s="14"/>
      <c r="P488" s="14"/>
      <c r="Q488" s="14"/>
      <c r="R488" s="14"/>
      <c r="S488" s="14"/>
      <c r="T488" s="14"/>
      <c r="U488" s="14"/>
      <c r="V488" s="14"/>
      <c r="W488" s="14"/>
      <c r="X488" s="14"/>
      <c r="Y488" s="14"/>
      <c r="Z488" s="14"/>
      <c r="AA488" s="14"/>
      <c r="AB488" s="14"/>
      <c r="AC488" s="50"/>
      <c r="AD488" s="51"/>
    </row>
    <row r="489" spans="2:30" ht="18.75" customHeight="1">
      <c r="B489" s="14"/>
      <c r="C489" s="14"/>
      <c r="D489" s="14"/>
      <c r="E489" s="14"/>
      <c r="F489" s="14"/>
      <c r="G489" s="14"/>
      <c r="H489" s="14"/>
      <c r="I489" s="14"/>
      <c r="J489" s="14"/>
      <c r="K489" s="14"/>
      <c r="M489" s="14"/>
      <c r="N489" s="14"/>
      <c r="O489" s="14"/>
      <c r="P489" s="14"/>
      <c r="Q489" s="14"/>
      <c r="R489" s="14"/>
      <c r="S489" s="14"/>
      <c r="T489" s="14"/>
      <c r="U489" s="14"/>
      <c r="V489" s="14"/>
      <c r="W489" s="14"/>
      <c r="X489" s="14"/>
      <c r="Y489" s="14"/>
      <c r="Z489" s="14"/>
      <c r="AA489" s="14"/>
      <c r="AB489" s="14"/>
      <c r="AC489" s="50"/>
      <c r="AD489" s="51"/>
    </row>
    <row r="490" spans="2:30" ht="18.75" customHeight="1">
      <c r="B490" s="14"/>
      <c r="C490" s="14"/>
      <c r="D490" s="14"/>
      <c r="E490" s="14"/>
      <c r="F490" s="14"/>
      <c r="G490" s="14"/>
      <c r="H490" s="14"/>
      <c r="I490" s="14"/>
      <c r="J490" s="14"/>
      <c r="K490" s="14"/>
      <c r="M490" s="14"/>
      <c r="N490" s="14"/>
      <c r="O490" s="14"/>
      <c r="P490" s="14"/>
      <c r="Q490" s="14"/>
      <c r="R490" s="14"/>
      <c r="S490" s="14"/>
      <c r="T490" s="14"/>
      <c r="U490" s="14"/>
      <c r="V490" s="14"/>
      <c r="W490" s="14"/>
      <c r="X490" s="14"/>
      <c r="Y490" s="14"/>
      <c r="Z490" s="14"/>
      <c r="AA490" s="14"/>
      <c r="AB490" s="14"/>
      <c r="AC490" s="50"/>
      <c r="AD490" s="51"/>
    </row>
    <row r="491" spans="2:30" ht="18.75" customHeight="1">
      <c r="B491" s="14"/>
      <c r="C491" s="14"/>
      <c r="D491" s="14"/>
      <c r="E491" s="14"/>
      <c r="F491" s="14"/>
      <c r="G491" s="14"/>
      <c r="H491" s="14"/>
      <c r="I491" s="14"/>
      <c r="J491" s="14"/>
      <c r="K491" s="14"/>
      <c r="M491" s="14"/>
      <c r="N491" s="14"/>
      <c r="O491" s="14"/>
      <c r="P491" s="14"/>
      <c r="Q491" s="14"/>
      <c r="R491" s="14"/>
      <c r="S491" s="14"/>
      <c r="T491" s="14"/>
      <c r="U491" s="14"/>
      <c r="V491" s="14"/>
      <c r="W491" s="14"/>
      <c r="X491" s="14"/>
      <c r="Y491" s="14"/>
      <c r="Z491" s="14"/>
      <c r="AA491" s="14"/>
      <c r="AB491" s="14"/>
      <c r="AC491" s="50"/>
      <c r="AD491" s="51"/>
    </row>
    <row r="492" spans="2:30" ht="18.75" customHeight="1">
      <c r="B492" s="14"/>
      <c r="C492" s="14"/>
      <c r="D492" s="14"/>
      <c r="E492" s="14"/>
      <c r="F492" s="14"/>
      <c r="G492" s="14"/>
      <c r="H492" s="14"/>
      <c r="I492" s="14"/>
      <c r="J492" s="14"/>
      <c r="K492" s="14"/>
      <c r="M492" s="14"/>
      <c r="N492" s="14"/>
      <c r="O492" s="14"/>
      <c r="P492" s="14"/>
      <c r="Q492" s="14"/>
      <c r="R492" s="14"/>
      <c r="S492" s="14"/>
      <c r="T492" s="14"/>
      <c r="U492" s="14"/>
      <c r="V492" s="14"/>
      <c r="W492" s="14"/>
      <c r="X492" s="14"/>
      <c r="Y492" s="14"/>
      <c r="Z492" s="14"/>
      <c r="AA492" s="14"/>
      <c r="AB492" s="14"/>
      <c r="AC492" s="50"/>
      <c r="AD492" s="51"/>
    </row>
    <row r="493" spans="2:30" ht="18.75" customHeight="1">
      <c r="B493" s="14"/>
      <c r="C493" s="14"/>
      <c r="D493" s="14"/>
      <c r="E493" s="14"/>
      <c r="F493" s="14"/>
      <c r="G493" s="14"/>
      <c r="H493" s="14"/>
      <c r="I493" s="14"/>
      <c r="J493" s="14"/>
      <c r="K493" s="14"/>
      <c r="M493" s="14"/>
      <c r="N493" s="14"/>
      <c r="O493" s="14"/>
      <c r="P493" s="14"/>
      <c r="Q493" s="14"/>
      <c r="R493" s="14"/>
      <c r="S493" s="14"/>
      <c r="T493" s="14"/>
      <c r="U493" s="14"/>
      <c r="V493" s="14"/>
      <c r="W493" s="14"/>
      <c r="X493" s="14"/>
      <c r="Y493" s="14"/>
      <c r="Z493" s="14"/>
      <c r="AA493" s="14"/>
      <c r="AB493" s="14"/>
      <c r="AC493" s="50"/>
      <c r="AD493" s="51"/>
    </row>
    <row r="494" spans="2:30" ht="18.75" customHeight="1">
      <c r="B494" s="14"/>
      <c r="C494" s="14"/>
      <c r="D494" s="14"/>
      <c r="E494" s="14"/>
      <c r="F494" s="14"/>
      <c r="G494" s="14"/>
      <c r="H494" s="14"/>
      <c r="I494" s="14"/>
      <c r="J494" s="14"/>
      <c r="K494" s="14"/>
      <c r="M494" s="14"/>
      <c r="N494" s="14"/>
      <c r="O494" s="14"/>
      <c r="P494" s="14"/>
      <c r="Q494" s="14"/>
      <c r="R494" s="14"/>
      <c r="S494" s="14"/>
      <c r="T494" s="14"/>
      <c r="U494" s="14"/>
      <c r="V494" s="14"/>
      <c r="W494" s="14"/>
      <c r="X494" s="14"/>
      <c r="Y494" s="14"/>
      <c r="Z494" s="14"/>
      <c r="AA494" s="14"/>
      <c r="AB494" s="14"/>
      <c r="AC494" s="50"/>
      <c r="AD494" s="51"/>
    </row>
    <row r="495" spans="2:30" ht="18.75" customHeight="1">
      <c r="B495" s="14"/>
      <c r="C495" s="14"/>
      <c r="D495" s="14"/>
      <c r="E495" s="14"/>
      <c r="F495" s="14"/>
      <c r="G495" s="14"/>
      <c r="H495" s="14"/>
      <c r="I495" s="14"/>
      <c r="J495" s="14"/>
      <c r="K495" s="14"/>
      <c r="M495" s="14"/>
      <c r="N495" s="14"/>
      <c r="O495" s="14"/>
      <c r="P495" s="14"/>
      <c r="Q495" s="14"/>
      <c r="R495" s="14"/>
      <c r="S495" s="14"/>
      <c r="T495" s="14"/>
      <c r="U495" s="14"/>
      <c r="V495" s="14"/>
      <c r="W495" s="14"/>
      <c r="X495" s="14"/>
      <c r="Y495" s="14"/>
      <c r="Z495" s="14"/>
      <c r="AA495" s="14"/>
      <c r="AB495" s="14"/>
      <c r="AC495" s="50"/>
      <c r="AD495" s="51"/>
    </row>
    <row r="496" spans="2:30" ht="18.75" customHeight="1">
      <c r="B496" s="14"/>
      <c r="C496" s="14"/>
      <c r="D496" s="14"/>
      <c r="E496" s="14"/>
      <c r="F496" s="14"/>
      <c r="G496" s="14"/>
      <c r="H496" s="14"/>
      <c r="I496" s="14"/>
      <c r="J496" s="14"/>
      <c r="K496" s="14"/>
      <c r="M496" s="14"/>
      <c r="N496" s="14"/>
      <c r="O496" s="14"/>
      <c r="P496" s="14"/>
      <c r="Q496" s="14"/>
      <c r="R496" s="14"/>
      <c r="S496" s="14"/>
      <c r="T496" s="14"/>
      <c r="U496" s="14"/>
      <c r="V496" s="14"/>
      <c r="W496" s="14"/>
      <c r="X496" s="14"/>
      <c r="Y496" s="14"/>
      <c r="Z496" s="14"/>
      <c r="AA496" s="14"/>
      <c r="AB496" s="14"/>
      <c r="AC496" s="50"/>
      <c r="AD496" s="51"/>
    </row>
    <row r="497" spans="2:30" ht="18.75" customHeight="1">
      <c r="B497" s="14"/>
      <c r="C497" s="14"/>
      <c r="D497" s="14"/>
      <c r="E497" s="14"/>
      <c r="F497" s="14"/>
      <c r="G497" s="14"/>
      <c r="H497" s="14"/>
      <c r="I497" s="14"/>
      <c r="J497" s="14"/>
      <c r="K497" s="14"/>
      <c r="M497" s="14"/>
      <c r="N497" s="14"/>
      <c r="O497" s="14"/>
      <c r="P497" s="14"/>
      <c r="Q497" s="14"/>
      <c r="R497" s="14"/>
      <c r="S497" s="14"/>
      <c r="T497" s="14"/>
      <c r="U497" s="14"/>
      <c r="V497" s="14"/>
      <c r="W497" s="14"/>
      <c r="X497" s="14"/>
      <c r="Y497" s="14"/>
      <c r="Z497" s="14"/>
      <c r="AA497" s="14"/>
      <c r="AB497" s="14"/>
      <c r="AC497" s="50"/>
      <c r="AD497" s="51"/>
    </row>
    <row r="498" spans="2:30" ht="18.75" customHeight="1">
      <c r="B498" s="14"/>
      <c r="C498" s="14"/>
      <c r="D498" s="14"/>
      <c r="E498" s="14"/>
      <c r="F498" s="14"/>
      <c r="G498" s="14"/>
      <c r="H498" s="14"/>
      <c r="I498" s="14"/>
      <c r="J498" s="14"/>
      <c r="K498" s="14"/>
      <c r="M498" s="14"/>
      <c r="N498" s="14"/>
      <c r="O498" s="14"/>
      <c r="P498" s="14"/>
      <c r="Q498" s="14"/>
      <c r="R498" s="14"/>
      <c r="S498" s="14"/>
      <c r="T498" s="14"/>
      <c r="U498" s="14"/>
      <c r="V498" s="14"/>
      <c r="W498" s="14"/>
      <c r="X498" s="14"/>
      <c r="Y498" s="14"/>
      <c r="Z498" s="14"/>
      <c r="AA498" s="14"/>
      <c r="AB498" s="14"/>
      <c r="AC498" s="50"/>
      <c r="AD498" s="51"/>
    </row>
    <row r="499" spans="2:30" ht="18.75" customHeight="1">
      <c r="B499" s="14"/>
      <c r="C499" s="14"/>
      <c r="D499" s="14"/>
      <c r="E499" s="14"/>
      <c r="F499" s="14"/>
      <c r="G499" s="14"/>
      <c r="H499" s="14"/>
      <c r="I499" s="14"/>
      <c r="J499" s="14"/>
      <c r="K499" s="14"/>
      <c r="M499" s="14"/>
      <c r="N499" s="14"/>
      <c r="O499" s="14"/>
      <c r="P499" s="14"/>
      <c r="Q499" s="14"/>
      <c r="R499" s="14"/>
      <c r="S499" s="14"/>
      <c r="T499" s="14"/>
      <c r="U499" s="14"/>
      <c r="V499" s="14"/>
      <c r="W499" s="14"/>
      <c r="X499" s="14"/>
      <c r="Y499" s="14"/>
      <c r="Z499" s="14"/>
      <c r="AA499" s="14"/>
      <c r="AB499" s="14"/>
      <c r="AC499" s="50"/>
      <c r="AD499" s="51"/>
    </row>
    <row r="500" spans="2:30" ht="18.75" customHeight="1">
      <c r="B500" s="14"/>
      <c r="C500" s="14"/>
      <c r="D500" s="14"/>
      <c r="E500" s="14"/>
      <c r="F500" s="14"/>
      <c r="G500" s="14"/>
      <c r="H500" s="14"/>
      <c r="I500" s="14"/>
      <c r="J500" s="14"/>
      <c r="K500" s="14"/>
      <c r="M500" s="14"/>
      <c r="N500" s="14"/>
      <c r="O500" s="14"/>
      <c r="P500" s="14"/>
      <c r="Q500" s="14"/>
      <c r="R500" s="14"/>
      <c r="S500" s="14"/>
      <c r="T500" s="14"/>
      <c r="U500" s="14"/>
      <c r="V500" s="14"/>
      <c r="W500" s="14"/>
      <c r="X500" s="14"/>
      <c r="Y500" s="14"/>
      <c r="Z500" s="14"/>
      <c r="AA500" s="14"/>
      <c r="AB500" s="14"/>
      <c r="AC500" s="50"/>
      <c r="AD500" s="51"/>
    </row>
    <row r="501" spans="2:30" ht="18.75" customHeight="1">
      <c r="B501" s="14"/>
      <c r="C501" s="14"/>
      <c r="D501" s="14"/>
      <c r="E501" s="14"/>
      <c r="F501" s="14"/>
      <c r="G501" s="14"/>
      <c r="H501" s="14"/>
      <c r="I501" s="14"/>
      <c r="J501" s="14"/>
      <c r="K501" s="14"/>
      <c r="M501" s="14"/>
      <c r="N501" s="14"/>
      <c r="O501" s="14"/>
      <c r="P501" s="14"/>
      <c r="Q501" s="14"/>
      <c r="R501" s="14"/>
      <c r="S501" s="14"/>
      <c r="T501" s="14"/>
      <c r="U501" s="14"/>
      <c r="V501" s="14"/>
      <c r="W501" s="14"/>
      <c r="X501" s="14"/>
      <c r="Y501" s="14"/>
      <c r="Z501" s="14"/>
      <c r="AA501" s="14"/>
      <c r="AB501" s="14"/>
      <c r="AC501" s="50"/>
      <c r="AD501" s="51"/>
    </row>
    <row r="502" spans="2:30" ht="18.75" customHeight="1">
      <c r="B502" s="14"/>
      <c r="C502" s="14"/>
      <c r="D502" s="14"/>
      <c r="E502" s="14"/>
      <c r="F502" s="14"/>
      <c r="G502" s="14"/>
      <c r="H502" s="14"/>
      <c r="I502" s="14"/>
      <c r="J502" s="14"/>
      <c r="K502" s="14"/>
      <c r="M502" s="14"/>
      <c r="N502" s="14"/>
      <c r="O502" s="14"/>
      <c r="P502" s="14"/>
      <c r="Q502" s="14"/>
      <c r="R502" s="14"/>
      <c r="S502" s="14"/>
      <c r="T502" s="14"/>
      <c r="U502" s="14"/>
      <c r="V502" s="14"/>
      <c r="W502" s="14"/>
      <c r="X502" s="14"/>
      <c r="Y502" s="14"/>
      <c r="Z502" s="14"/>
      <c r="AA502" s="14"/>
      <c r="AB502" s="14"/>
      <c r="AC502" s="50"/>
      <c r="AD502" s="51"/>
    </row>
    <row r="503" spans="2:30" ht="18.75" customHeight="1">
      <c r="B503" s="14"/>
      <c r="C503" s="14"/>
      <c r="D503" s="14"/>
      <c r="E503" s="14"/>
      <c r="F503" s="14"/>
      <c r="G503" s="14"/>
      <c r="H503" s="14"/>
      <c r="I503" s="14"/>
      <c r="J503" s="14"/>
      <c r="K503" s="14"/>
      <c r="M503" s="14"/>
      <c r="N503" s="14"/>
      <c r="O503" s="14"/>
      <c r="P503" s="14"/>
      <c r="Q503" s="14"/>
      <c r="R503" s="14"/>
      <c r="S503" s="14"/>
      <c r="T503" s="14"/>
      <c r="U503" s="14"/>
      <c r="V503" s="14"/>
      <c r="W503" s="14"/>
      <c r="X503" s="14"/>
      <c r="Y503" s="14"/>
      <c r="Z503" s="14"/>
      <c r="AA503" s="14"/>
      <c r="AB503" s="14"/>
      <c r="AC503" s="50"/>
      <c r="AD503" s="51"/>
    </row>
    <row r="504" spans="2:30" ht="18.75" customHeight="1">
      <c r="B504" s="14"/>
      <c r="C504" s="14"/>
      <c r="D504" s="14"/>
      <c r="E504" s="14"/>
      <c r="F504" s="14"/>
      <c r="G504" s="14"/>
      <c r="H504" s="14"/>
      <c r="I504" s="14"/>
      <c r="J504" s="14"/>
      <c r="K504" s="14"/>
      <c r="M504" s="14"/>
      <c r="N504" s="14"/>
      <c r="O504" s="14"/>
      <c r="P504" s="14"/>
      <c r="Q504" s="14"/>
      <c r="R504" s="14"/>
      <c r="S504" s="14"/>
      <c r="T504" s="14"/>
      <c r="U504" s="14"/>
      <c r="V504" s="14"/>
      <c r="W504" s="14"/>
      <c r="X504" s="14"/>
      <c r="Y504" s="14"/>
      <c r="Z504" s="14"/>
      <c r="AA504" s="14"/>
      <c r="AB504" s="14"/>
      <c r="AC504" s="50"/>
      <c r="AD504" s="51"/>
    </row>
    <row r="505" spans="2:30" ht="18.75" customHeight="1">
      <c r="B505" s="14"/>
      <c r="C505" s="14"/>
      <c r="D505" s="14"/>
      <c r="E505" s="14"/>
      <c r="F505" s="14"/>
      <c r="G505" s="14"/>
      <c r="H505" s="14"/>
      <c r="I505" s="14"/>
      <c r="J505" s="14"/>
      <c r="K505" s="14"/>
      <c r="M505" s="14"/>
      <c r="N505" s="14"/>
      <c r="O505" s="14"/>
      <c r="P505" s="14"/>
      <c r="Q505" s="14"/>
      <c r="R505" s="14"/>
      <c r="S505" s="14"/>
      <c r="T505" s="14"/>
      <c r="U505" s="14"/>
      <c r="V505" s="14"/>
      <c r="W505" s="14"/>
      <c r="X505" s="14"/>
      <c r="Y505" s="14"/>
      <c r="Z505" s="14"/>
      <c r="AA505" s="14"/>
      <c r="AB505" s="14"/>
      <c r="AC505" s="50"/>
      <c r="AD505" s="51"/>
    </row>
    <row r="506" spans="2:30" ht="18.75" customHeight="1">
      <c r="B506" s="14"/>
      <c r="C506" s="14"/>
      <c r="D506" s="14"/>
      <c r="E506" s="14"/>
      <c r="F506" s="14"/>
      <c r="G506" s="14"/>
      <c r="H506" s="14"/>
      <c r="I506" s="14"/>
      <c r="J506" s="14"/>
      <c r="K506" s="14"/>
      <c r="M506" s="14"/>
      <c r="N506" s="14"/>
      <c r="O506" s="14"/>
      <c r="P506" s="14"/>
      <c r="Q506" s="14"/>
      <c r="R506" s="14"/>
      <c r="S506" s="14"/>
      <c r="T506" s="14"/>
      <c r="U506" s="14"/>
      <c r="V506" s="14"/>
      <c r="W506" s="14"/>
      <c r="X506" s="14"/>
      <c r="Y506" s="14"/>
      <c r="Z506" s="14"/>
      <c r="AA506" s="14"/>
      <c r="AB506" s="14"/>
      <c r="AC506" s="50"/>
      <c r="AD506" s="51"/>
    </row>
    <row r="507" spans="2:30" ht="18.75" customHeight="1">
      <c r="B507" s="14"/>
      <c r="C507" s="14"/>
      <c r="D507" s="14"/>
      <c r="E507" s="14"/>
      <c r="F507" s="14"/>
      <c r="G507" s="14"/>
      <c r="H507" s="14"/>
      <c r="I507" s="14"/>
      <c r="J507" s="14"/>
      <c r="K507" s="14"/>
      <c r="M507" s="14"/>
      <c r="N507" s="14"/>
      <c r="O507" s="14"/>
      <c r="P507" s="14"/>
      <c r="Q507" s="14"/>
      <c r="R507" s="14"/>
      <c r="S507" s="14"/>
      <c r="T507" s="14"/>
      <c r="U507" s="14"/>
      <c r="V507" s="14"/>
      <c r="W507" s="14"/>
      <c r="X507" s="14"/>
      <c r="Y507" s="14"/>
      <c r="Z507" s="14"/>
      <c r="AA507" s="14"/>
      <c r="AB507" s="14"/>
      <c r="AC507" s="50"/>
      <c r="AD507" s="51"/>
    </row>
    <row r="508" spans="2:30" ht="18.75" customHeight="1">
      <c r="B508" s="14"/>
      <c r="C508" s="14"/>
      <c r="D508" s="14"/>
      <c r="E508" s="14"/>
      <c r="F508" s="14"/>
      <c r="G508" s="14"/>
      <c r="H508" s="14"/>
      <c r="I508" s="14"/>
      <c r="J508" s="14"/>
      <c r="K508" s="14"/>
      <c r="M508" s="14"/>
      <c r="N508" s="14"/>
      <c r="O508" s="14"/>
      <c r="P508" s="14"/>
      <c r="Q508" s="14"/>
      <c r="R508" s="14"/>
      <c r="S508" s="14"/>
      <c r="T508" s="14"/>
      <c r="U508" s="14"/>
      <c r="V508" s="14"/>
      <c r="W508" s="14"/>
      <c r="X508" s="14"/>
      <c r="Y508" s="14"/>
      <c r="Z508" s="14"/>
      <c r="AA508" s="14"/>
      <c r="AB508" s="14"/>
      <c r="AC508" s="50"/>
      <c r="AD508" s="51"/>
    </row>
    <row r="509" spans="2:30" ht="18.75" customHeight="1">
      <c r="B509" s="14"/>
      <c r="C509" s="14"/>
      <c r="D509" s="14"/>
      <c r="E509" s="14"/>
      <c r="F509" s="14"/>
      <c r="G509" s="14"/>
      <c r="H509" s="14"/>
      <c r="I509" s="14"/>
      <c r="J509" s="14"/>
      <c r="K509" s="14"/>
      <c r="M509" s="14"/>
      <c r="N509" s="14"/>
      <c r="O509" s="14"/>
      <c r="P509" s="14"/>
      <c r="Q509" s="14"/>
      <c r="R509" s="14"/>
      <c r="S509" s="14"/>
      <c r="T509" s="14"/>
      <c r="U509" s="14"/>
      <c r="V509" s="14"/>
      <c r="W509" s="14"/>
      <c r="X509" s="14"/>
      <c r="Y509" s="14"/>
      <c r="Z509" s="14"/>
      <c r="AA509" s="14"/>
      <c r="AB509" s="14"/>
      <c r="AC509" s="50"/>
      <c r="AD509" s="51"/>
    </row>
    <row r="510" spans="2:30" ht="18.75" customHeight="1">
      <c r="B510" s="14"/>
      <c r="C510" s="14"/>
      <c r="D510" s="14"/>
      <c r="E510" s="14"/>
      <c r="F510" s="14"/>
      <c r="G510" s="14"/>
      <c r="H510" s="14"/>
      <c r="I510" s="14"/>
      <c r="J510" s="14"/>
      <c r="K510" s="14"/>
      <c r="M510" s="14"/>
      <c r="N510" s="14"/>
      <c r="O510" s="14"/>
      <c r="P510" s="14"/>
      <c r="Q510" s="14"/>
      <c r="R510" s="14"/>
      <c r="S510" s="14"/>
      <c r="T510" s="14"/>
      <c r="U510" s="14"/>
      <c r="V510" s="14"/>
      <c r="W510" s="14"/>
      <c r="X510" s="14"/>
      <c r="Y510" s="14"/>
      <c r="Z510" s="14"/>
      <c r="AA510" s="14"/>
      <c r="AB510" s="14"/>
      <c r="AC510" s="50"/>
      <c r="AD510" s="51"/>
    </row>
    <row r="511" spans="2:30" ht="18.75" customHeight="1">
      <c r="B511" s="14"/>
      <c r="C511" s="14"/>
      <c r="D511" s="14"/>
      <c r="E511" s="14"/>
      <c r="F511" s="14"/>
      <c r="G511" s="14"/>
      <c r="H511" s="14"/>
      <c r="I511" s="14"/>
      <c r="J511" s="14"/>
      <c r="K511" s="14"/>
      <c r="M511" s="14"/>
      <c r="N511" s="14"/>
      <c r="O511" s="14"/>
      <c r="P511" s="14"/>
      <c r="Q511" s="14"/>
      <c r="R511" s="14"/>
      <c r="S511" s="14"/>
      <c r="T511" s="14"/>
      <c r="U511" s="14"/>
      <c r="V511" s="14"/>
      <c r="W511" s="14"/>
      <c r="X511" s="14"/>
      <c r="Y511" s="14"/>
      <c r="Z511" s="14"/>
      <c r="AA511" s="14"/>
      <c r="AB511" s="14"/>
      <c r="AC511" s="50"/>
      <c r="AD511" s="51"/>
    </row>
    <row r="512" spans="2:30" ht="18.75" customHeight="1">
      <c r="B512" s="14"/>
      <c r="C512" s="14"/>
      <c r="D512" s="14"/>
      <c r="E512" s="14"/>
      <c r="F512" s="14"/>
      <c r="G512" s="14"/>
      <c r="H512" s="14"/>
      <c r="I512" s="14"/>
      <c r="J512" s="14"/>
      <c r="K512" s="14"/>
      <c r="M512" s="14"/>
      <c r="N512" s="14"/>
      <c r="O512" s="14"/>
      <c r="P512" s="14"/>
      <c r="Q512" s="14"/>
      <c r="R512" s="14"/>
      <c r="S512" s="14"/>
      <c r="T512" s="14"/>
      <c r="U512" s="14"/>
      <c r="V512" s="14"/>
      <c r="W512" s="14"/>
      <c r="X512" s="14"/>
      <c r="Y512" s="14"/>
      <c r="Z512" s="14"/>
      <c r="AA512" s="14"/>
      <c r="AB512" s="14"/>
      <c r="AC512" s="50"/>
      <c r="AD512" s="51"/>
    </row>
    <row r="513" spans="2:30" ht="18.75" customHeight="1">
      <c r="B513" s="14"/>
      <c r="C513" s="14"/>
      <c r="D513" s="14"/>
      <c r="E513" s="14"/>
      <c r="F513" s="14"/>
      <c r="G513" s="14"/>
      <c r="H513" s="14"/>
      <c r="I513" s="14"/>
      <c r="J513" s="14"/>
      <c r="K513" s="14"/>
      <c r="M513" s="14"/>
      <c r="N513" s="14"/>
      <c r="O513" s="14"/>
      <c r="P513" s="14"/>
      <c r="Q513" s="14"/>
      <c r="R513" s="14"/>
      <c r="S513" s="14"/>
      <c r="T513" s="14"/>
      <c r="U513" s="14"/>
      <c r="V513" s="14"/>
      <c r="W513" s="14"/>
      <c r="X513" s="14"/>
      <c r="Y513" s="14"/>
      <c r="Z513" s="14"/>
      <c r="AA513" s="14"/>
      <c r="AB513" s="14"/>
      <c r="AC513" s="50"/>
      <c r="AD513" s="51"/>
    </row>
    <row r="514" spans="2:30" ht="18.75" customHeight="1">
      <c r="B514" s="14"/>
      <c r="C514" s="14"/>
      <c r="D514" s="14"/>
      <c r="E514" s="14"/>
      <c r="F514" s="14"/>
      <c r="G514" s="14"/>
      <c r="H514" s="14"/>
      <c r="I514" s="14"/>
      <c r="J514" s="14"/>
      <c r="K514" s="14"/>
      <c r="M514" s="14"/>
      <c r="N514" s="14"/>
      <c r="O514" s="14"/>
      <c r="P514" s="14"/>
      <c r="Q514" s="14"/>
      <c r="R514" s="14"/>
      <c r="S514" s="14"/>
      <c r="T514" s="14"/>
      <c r="U514" s="14"/>
      <c r="V514" s="14"/>
      <c r="W514" s="14"/>
      <c r="X514" s="14"/>
      <c r="Y514" s="14"/>
      <c r="Z514" s="14"/>
      <c r="AA514" s="14"/>
      <c r="AB514" s="14"/>
      <c r="AC514" s="50"/>
      <c r="AD514" s="51"/>
    </row>
    <row r="515" spans="2:30" ht="18.75" customHeight="1">
      <c r="B515" s="14"/>
      <c r="C515" s="14"/>
      <c r="D515" s="14"/>
      <c r="E515" s="14"/>
      <c r="F515" s="14"/>
      <c r="G515" s="14"/>
      <c r="H515" s="14"/>
      <c r="I515" s="14"/>
      <c r="J515" s="14"/>
      <c r="K515" s="14"/>
      <c r="M515" s="14"/>
      <c r="N515" s="14"/>
      <c r="O515" s="14"/>
      <c r="P515" s="14"/>
      <c r="Q515" s="14"/>
      <c r="R515" s="14"/>
      <c r="S515" s="14"/>
      <c r="T515" s="14"/>
      <c r="U515" s="14"/>
      <c r="V515" s="14"/>
      <c r="W515" s="14"/>
      <c r="X515" s="14"/>
      <c r="Y515" s="14"/>
      <c r="Z515" s="14"/>
      <c r="AA515" s="14"/>
      <c r="AB515" s="14"/>
      <c r="AC515" s="50"/>
      <c r="AD515" s="51"/>
    </row>
    <row r="516" spans="2:30" ht="18.75" customHeight="1">
      <c r="B516" s="14"/>
      <c r="C516" s="14"/>
      <c r="D516" s="14"/>
      <c r="E516" s="14"/>
      <c r="F516" s="14"/>
      <c r="G516" s="14"/>
      <c r="H516" s="14"/>
      <c r="I516" s="14"/>
      <c r="J516" s="14"/>
      <c r="K516" s="14"/>
      <c r="M516" s="14"/>
      <c r="N516" s="14"/>
      <c r="O516" s="14"/>
      <c r="P516" s="14"/>
      <c r="Q516" s="14"/>
      <c r="R516" s="14"/>
      <c r="S516" s="14"/>
      <c r="T516" s="14"/>
      <c r="U516" s="14"/>
      <c r="V516" s="14"/>
      <c r="W516" s="14"/>
      <c r="X516" s="14"/>
      <c r="Y516" s="14"/>
      <c r="Z516" s="14"/>
      <c r="AA516" s="14"/>
      <c r="AB516" s="14"/>
      <c r="AC516" s="50"/>
      <c r="AD516" s="51"/>
    </row>
    <row r="517" spans="2:30" ht="18.75" customHeight="1">
      <c r="B517" s="14"/>
      <c r="C517" s="14"/>
      <c r="D517" s="14"/>
      <c r="E517" s="14"/>
      <c r="F517" s="14"/>
      <c r="G517" s="14"/>
      <c r="H517" s="14"/>
      <c r="I517" s="14"/>
      <c r="J517" s="14"/>
      <c r="K517" s="14"/>
      <c r="M517" s="14"/>
      <c r="N517" s="14"/>
      <c r="O517" s="14"/>
      <c r="P517" s="14"/>
      <c r="Q517" s="14"/>
      <c r="R517" s="14"/>
      <c r="S517" s="14"/>
      <c r="T517" s="14"/>
      <c r="U517" s="14"/>
      <c r="V517" s="14"/>
      <c r="W517" s="14"/>
      <c r="X517" s="14"/>
      <c r="Y517" s="14"/>
      <c r="Z517" s="14"/>
      <c r="AA517" s="14"/>
      <c r="AB517" s="14"/>
      <c r="AC517" s="50"/>
      <c r="AD517" s="51"/>
    </row>
    <row r="518" spans="2:30" ht="18.75" customHeight="1">
      <c r="B518" s="14"/>
      <c r="C518" s="14"/>
      <c r="D518" s="14"/>
      <c r="E518" s="14"/>
      <c r="F518" s="14"/>
      <c r="G518" s="14"/>
      <c r="H518" s="14"/>
      <c r="I518" s="14"/>
      <c r="J518" s="14"/>
      <c r="K518" s="14"/>
      <c r="M518" s="14"/>
      <c r="N518" s="14"/>
      <c r="O518" s="14"/>
      <c r="P518" s="14"/>
      <c r="Q518" s="14"/>
      <c r="R518" s="14"/>
      <c r="S518" s="14"/>
      <c r="T518" s="14"/>
      <c r="U518" s="14"/>
      <c r="V518" s="14"/>
      <c r="W518" s="14"/>
      <c r="X518" s="14"/>
      <c r="Y518" s="14"/>
      <c r="Z518" s="14"/>
      <c r="AA518" s="14"/>
      <c r="AB518" s="14"/>
      <c r="AC518" s="50"/>
      <c r="AD518" s="51"/>
    </row>
    <row r="519" spans="2:30" ht="18.75" customHeight="1">
      <c r="B519" s="14"/>
      <c r="C519" s="14"/>
      <c r="D519" s="14"/>
      <c r="E519" s="14"/>
      <c r="F519" s="14"/>
      <c r="G519" s="14"/>
      <c r="H519" s="14"/>
      <c r="I519" s="14"/>
      <c r="J519" s="14"/>
      <c r="K519" s="14"/>
      <c r="M519" s="14"/>
      <c r="N519" s="14"/>
      <c r="O519" s="14"/>
      <c r="P519" s="14"/>
      <c r="Q519" s="14"/>
      <c r="R519" s="14"/>
      <c r="S519" s="14"/>
      <c r="T519" s="14"/>
      <c r="U519" s="14"/>
      <c r="V519" s="14"/>
      <c r="W519" s="14"/>
      <c r="X519" s="14"/>
      <c r="Y519" s="14"/>
      <c r="Z519" s="14"/>
      <c r="AA519" s="14"/>
      <c r="AB519" s="14"/>
      <c r="AC519" s="50"/>
      <c r="AD519" s="51"/>
    </row>
    <row r="520" spans="2:30" ht="18.75" customHeight="1">
      <c r="B520" s="14"/>
      <c r="C520" s="14"/>
      <c r="D520" s="14"/>
      <c r="E520" s="14"/>
      <c r="F520" s="14"/>
      <c r="G520" s="14"/>
      <c r="H520" s="14"/>
      <c r="I520" s="14"/>
      <c r="J520" s="14"/>
      <c r="K520" s="14"/>
      <c r="M520" s="14"/>
      <c r="N520" s="14"/>
      <c r="O520" s="14"/>
      <c r="P520" s="14"/>
      <c r="Q520" s="14"/>
      <c r="R520" s="14"/>
      <c r="S520" s="14"/>
      <c r="T520" s="14"/>
      <c r="U520" s="14"/>
      <c r="V520" s="14"/>
      <c r="W520" s="14"/>
      <c r="X520" s="14"/>
      <c r="Y520" s="14"/>
      <c r="Z520" s="14"/>
      <c r="AA520" s="14"/>
      <c r="AB520" s="14"/>
      <c r="AC520" s="50"/>
      <c r="AD520" s="51"/>
    </row>
    <row r="521" spans="2:30" ht="18.75" customHeight="1">
      <c r="B521" s="14"/>
      <c r="C521" s="14"/>
      <c r="D521" s="14"/>
      <c r="E521" s="14"/>
      <c r="F521" s="14"/>
      <c r="G521" s="14"/>
      <c r="H521" s="14"/>
      <c r="I521" s="14"/>
      <c r="J521" s="14"/>
      <c r="K521" s="14"/>
      <c r="M521" s="14"/>
      <c r="N521" s="14"/>
      <c r="O521" s="14"/>
      <c r="P521" s="14"/>
      <c r="Q521" s="14"/>
      <c r="R521" s="14"/>
      <c r="S521" s="14"/>
      <c r="T521" s="14"/>
      <c r="U521" s="14"/>
      <c r="V521" s="14"/>
      <c r="W521" s="14"/>
      <c r="X521" s="14"/>
      <c r="Y521" s="14"/>
      <c r="Z521" s="14"/>
      <c r="AA521" s="14"/>
      <c r="AB521" s="14"/>
      <c r="AC521" s="50"/>
      <c r="AD521" s="51"/>
    </row>
    <row r="522" spans="2:30" ht="18.75" customHeight="1">
      <c r="B522" s="14"/>
      <c r="C522" s="14"/>
      <c r="D522" s="14"/>
      <c r="E522" s="14"/>
      <c r="F522" s="14"/>
      <c r="G522" s="14"/>
      <c r="H522" s="14"/>
      <c r="I522" s="14"/>
      <c r="J522" s="14"/>
      <c r="K522" s="14"/>
      <c r="M522" s="14"/>
      <c r="N522" s="14"/>
      <c r="O522" s="14"/>
      <c r="P522" s="14"/>
      <c r="Q522" s="14"/>
      <c r="R522" s="14"/>
      <c r="S522" s="14"/>
      <c r="T522" s="14"/>
      <c r="U522" s="14"/>
      <c r="V522" s="14"/>
      <c r="W522" s="14"/>
      <c r="X522" s="14"/>
      <c r="Y522" s="14"/>
      <c r="Z522" s="14"/>
      <c r="AA522" s="14"/>
      <c r="AB522" s="14"/>
      <c r="AC522" s="50"/>
      <c r="AD522" s="51"/>
    </row>
    <row r="523" spans="2:30" ht="18.75" customHeight="1">
      <c r="B523" s="14"/>
      <c r="C523" s="14"/>
      <c r="D523" s="14"/>
      <c r="E523" s="14"/>
      <c r="F523" s="14"/>
      <c r="G523" s="14"/>
      <c r="H523" s="14"/>
      <c r="I523" s="14"/>
      <c r="J523" s="14"/>
      <c r="K523" s="14"/>
      <c r="M523" s="14"/>
      <c r="N523" s="14"/>
      <c r="O523" s="14"/>
      <c r="P523" s="14"/>
      <c r="Q523" s="14"/>
      <c r="R523" s="14"/>
      <c r="S523" s="14"/>
      <c r="T523" s="14"/>
      <c r="U523" s="14"/>
      <c r="V523" s="14"/>
      <c r="W523" s="14"/>
      <c r="X523" s="14"/>
      <c r="Y523" s="14"/>
      <c r="Z523" s="14"/>
      <c r="AA523" s="14"/>
      <c r="AB523" s="14"/>
      <c r="AC523" s="50"/>
      <c r="AD523" s="51"/>
    </row>
    <row r="524" spans="2:30" ht="18.75" customHeight="1">
      <c r="B524" s="14"/>
      <c r="C524" s="14"/>
      <c r="D524" s="14"/>
      <c r="E524" s="14"/>
      <c r="F524" s="14"/>
      <c r="G524" s="14"/>
      <c r="H524" s="14"/>
      <c r="I524" s="14"/>
      <c r="J524" s="14"/>
      <c r="K524" s="14"/>
      <c r="M524" s="14"/>
      <c r="N524" s="14"/>
      <c r="O524" s="14"/>
      <c r="P524" s="14"/>
      <c r="Q524" s="14"/>
      <c r="R524" s="14"/>
      <c r="S524" s="14"/>
      <c r="T524" s="14"/>
      <c r="U524" s="14"/>
      <c r="V524" s="14"/>
      <c r="W524" s="14"/>
      <c r="X524" s="14"/>
      <c r="Y524" s="14"/>
      <c r="Z524" s="14"/>
      <c r="AA524" s="14"/>
      <c r="AB524" s="14"/>
      <c r="AC524" s="50"/>
      <c r="AD524" s="51"/>
    </row>
    <row r="525" spans="2:30" ht="18.75" customHeight="1">
      <c r="B525" s="14"/>
      <c r="C525" s="14"/>
      <c r="D525" s="14"/>
      <c r="E525" s="14"/>
      <c r="F525" s="14"/>
      <c r="G525" s="14"/>
      <c r="H525" s="14"/>
      <c r="I525" s="14"/>
      <c r="J525" s="14"/>
      <c r="K525" s="14"/>
      <c r="M525" s="14"/>
      <c r="N525" s="14"/>
      <c r="O525" s="14"/>
      <c r="P525" s="14"/>
      <c r="Q525" s="14"/>
      <c r="R525" s="14"/>
      <c r="S525" s="14"/>
      <c r="T525" s="14"/>
      <c r="U525" s="14"/>
      <c r="V525" s="14"/>
      <c r="W525" s="14"/>
      <c r="X525" s="14"/>
      <c r="Y525" s="14"/>
      <c r="Z525" s="14"/>
      <c r="AA525" s="14"/>
      <c r="AB525" s="14"/>
      <c r="AC525" s="50"/>
      <c r="AD525" s="51"/>
    </row>
    <row r="526" spans="2:30" ht="18.75" customHeight="1">
      <c r="B526" s="14"/>
      <c r="C526" s="14"/>
      <c r="D526" s="14"/>
      <c r="E526" s="14"/>
      <c r="F526" s="14"/>
      <c r="G526" s="14"/>
      <c r="H526" s="14"/>
      <c r="I526" s="14"/>
      <c r="J526" s="14"/>
      <c r="K526" s="14"/>
      <c r="M526" s="14"/>
      <c r="N526" s="14"/>
      <c r="O526" s="14"/>
      <c r="P526" s="14"/>
      <c r="Q526" s="14"/>
      <c r="R526" s="14"/>
      <c r="S526" s="14"/>
      <c r="T526" s="14"/>
      <c r="U526" s="14"/>
      <c r="V526" s="14"/>
      <c r="W526" s="14"/>
      <c r="X526" s="14"/>
      <c r="Y526" s="14"/>
      <c r="Z526" s="14"/>
      <c r="AA526" s="14"/>
      <c r="AB526" s="14"/>
      <c r="AC526" s="50"/>
      <c r="AD526" s="51"/>
    </row>
    <row r="527" spans="2:30" ht="18.75" customHeight="1">
      <c r="B527" s="14"/>
      <c r="C527" s="14"/>
      <c r="D527" s="14"/>
      <c r="E527" s="14"/>
      <c r="F527" s="14"/>
      <c r="G527" s="14"/>
      <c r="H527" s="14"/>
      <c r="I527" s="14"/>
      <c r="J527" s="14"/>
      <c r="K527" s="14"/>
      <c r="M527" s="14"/>
      <c r="N527" s="14"/>
      <c r="O527" s="14"/>
      <c r="P527" s="14"/>
      <c r="Q527" s="14"/>
      <c r="R527" s="14"/>
      <c r="S527" s="14"/>
      <c r="T527" s="14"/>
      <c r="U527" s="14"/>
      <c r="V527" s="14"/>
      <c r="W527" s="14"/>
      <c r="X527" s="14"/>
      <c r="Y527" s="14"/>
      <c r="Z527" s="14"/>
      <c r="AA527" s="14"/>
      <c r="AB527" s="14"/>
      <c r="AC527" s="50"/>
      <c r="AD527" s="51"/>
    </row>
    <row r="528" spans="2:30" ht="18.75" customHeight="1">
      <c r="B528" s="14"/>
      <c r="C528" s="14"/>
      <c r="D528" s="14"/>
      <c r="E528" s="14"/>
      <c r="F528" s="14"/>
      <c r="G528" s="14"/>
      <c r="H528" s="14"/>
      <c r="I528" s="14"/>
      <c r="J528" s="14"/>
      <c r="K528" s="14"/>
      <c r="M528" s="14"/>
      <c r="N528" s="14"/>
      <c r="O528" s="14"/>
      <c r="P528" s="14"/>
      <c r="Q528" s="14"/>
      <c r="R528" s="14"/>
      <c r="S528" s="14"/>
      <c r="T528" s="14"/>
      <c r="U528" s="14"/>
      <c r="V528" s="14"/>
      <c r="W528" s="14"/>
      <c r="X528" s="14"/>
      <c r="Y528" s="14"/>
      <c r="Z528" s="14"/>
      <c r="AA528" s="14"/>
      <c r="AB528" s="14"/>
      <c r="AC528" s="50"/>
      <c r="AD528" s="51"/>
    </row>
    <row r="529" spans="2:30" ht="18.75" customHeight="1">
      <c r="B529" s="14"/>
      <c r="C529" s="14"/>
      <c r="D529" s="14"/>
      <c r="E529" s="14"/>
      <c r="F529" s="14"/>
      <c r="G529" s="14"/>
      <c r="H529" s="14"/>
      <c r="I529" s="14"/>
      <c r="J529" s="14"/>
      <c r="K529" s="14"/>
      <c r="M529" s="14"/>
      <c r="N529" s="14"/>
      <c r="O529" s="14"/>
      <c r="P529" s="14"/>
      <c r="Q529" s="14"/>
      <c r="R529" s="14"/>
      <c r="S529" s="14"/>
      <c r="T529" s="14"/>
      <c r="U529" s="14"/>
      <c r="V529" s="14"/>
      <c r="W529" s="14"/>
      <c r="X529" s="14"/>
      <c r="Y529" s="14"/>
      <c r="Z529" s="14"/>
      <c r="AA529" s="14"/>
      <c r="AB529" s="14"/>
      <c r="AC529" s="50"/>
      <c r="AD529" s="51"/>
    </row>
    <row r="530" spans="2:30" ht="18.75" customHeight="1">
      <c r="B530" s="14"/>
      <c r="C530" s="14"/>
      <c r="D530" s="14"/>
      <c r="E530" s="14"/>
      <c r="F530" s="14"/>
      <c r="G530" s="14"/>
      <c r="H530" s="14"/>
      <c r="I530" s="14"/>
      <c r="J530" s="14"/>
      <c r="K530" s="14"/>
      <c r="M530" s="14"/>
      <c r="N530" s="14"/>
      <c r="O530" s="14"/>
      <c r="P530" s="14"/>
      <c r="Q530" s="14"/>
      <c r="R530" s="14"/>
      <c r="S530" s="14"/>
      <c r="T530" s="14"/>
      <c r="U530" s="14"/>
      <c r="V530" s="14"/>
      <c r="W530" s="14"/>
      <c r="X530" s="14"/>
      <c r="Y530" s="14"/>
      <c r="Z530" s="14"/>
      <c r="AA530" s="14"/>
      <c r="AB530" s="14"/>
      <c r="AC530" s="50"/>
      <c r="AD530" s="51"/>
    </row>
    <row r="531" spans="2:30" ht="18.75" customHeight="1">
      <c r="B531" s="14"/>
      <c r="C531" s="14"/>
      <c r="D531" s="14"/>
      <c r="E531" s="14"/>
      <c r="F531" s="14"/>
      <c r="G531" s="14"/>
      <c r="H531" s="14"/>
      <c r="I531" s="14"/>
      <c r="J531" s="14"/>
      <c r="K531" s="14"/>
      <c r="M531" s="14"/>
      <c r="N531" s="14"/>
      <c r="O531" s="14"/>
      <c r="P531" s="14"/>
      <c r="Q531" s="14"/>
      <c r="R531" s="14"/>
      <c r="S531" s="14"/>
      <c r="T531" s="14"/>
      <c r="U531" s="14"/>
      <c r="V531" s="14"/>
      <c r="W531" s="14"/>
      <c r="X531" s="14"/>
      <c r="Y531" s="14"/>
      <c r="Z531" s="14"/>
      <c r="AA531" s="14"/>
      <c r="AB531" s="14"/>
      <c r="AC531" s="50"/>
      <c r="AD531" s="51"/>
    </row>
    <row r="532" spans="2:30" ht="18.75" customHeight="1">
      <c r="B532" s="14"/>
      <c r="C532" s="14"/>
      <c r="D532" s="14"/>
      <c r="E532" s="14"/>
      <c r="F532" s="14"/>
      <c r="G532" s="14"/>
      <c r="H532" s="14"/>
      <c r="I532" s="14"/>
      <c r="J532" s="14"/>
      <c r="K532" s="14"/>
      <c r="M532" s="14"/>
      <c r="N532" s="14"/>
      <c r="O532" s="14"/>
      <c r="P532" s="14"/>
      <c r="Q532" s="14"/>
      <c r="R532" s="14"/>
      <c r="S532" s="14"/>
      <c r="T532" s="14"/>
      <c r="U532" s="14"/>
      <c r="V532" s="14"/>
      <c r="W532" s="14"/>
      <c r="X532" s="14"/>
      <c r="Y532" s="14"/>
      <c r="Z532" s="14"/>
      <c r="AA532" s="14"/>
      <c r="AB532" s="14"/>
      <c r="AC532" s="50"/>
      <c r="AD532" s="51"/>
    </row>
    <row r="533" spans="2:30" ht="18.75" customHeight="1">
      <c r="B533" s="14"/>
      <c r="C533" s="14"/>
      <c r="D533" s="14"/>
      <c r="E533" s="14"/>
      <c r="F533" s="14"/>
      <c r="G533" s="14"/>
      <c r="H533" s="14"/>
      <c r="I533" s="14"/>
      <c r="J533" s="14"/>
      <c r="K533" s="14"/>
      <c r="M533" s="14"/>
      <c r="N533" s="14"/>
      <c r="O533" s="14"/>
      <c r="P533" s="14"/>
      <c r="Q533" s="14"/>
      <c r="R533" s="14"/>
      <c r="S533" s="14"/>
      <c r="T533" s="14"/>
      <c r="U533" s="14"/>
      <c r="V533" s="14"/>
      <c r="W533" s="14"/>
      <c r="X533" s="14"/>
      <c r="Y533" s="14"/>
      <c r="Z533" s="14"/>
      <c r="AA533" s="14"/>
      <c r="AB533" s="14"/>
      <c r="AC533" s="50"/>
      <c r="AD533" s="51"/>
    </row>
    <row r="534" spans="2:30" ht="18.75" customHeight="1">
      <c r="B534" s="14"/>
      <c r="C534" s="14"/>
      <c r="D534" s="14"/>
      <c r="E534" s="14"/>
      <c r="F534" s="14"/>
      <c r="G534" s="14"/>
      <c r="H534" s="14"/>
      <c r="I534" s="14"/>
      <c r="J534" s="14"/>
      <c r="K534" s="14"/>
      <c r="M534" s="14"/>
      <c r="N534" s="14"/>
      <c r="O534" s="14"/>
      <c r="P534" s="14"/>
      <c r="Q534" s="14"/>
      <c r="R534" s="14"/>
      <c r="S534" s="14"/>
      <c r="T534" s="14"/>
      <c r="U534" s="14"/>
      <c r="V534" s="14"/>
      <c r="W534" s="14"/>
      <c r="X534" s="14"/>
      <c r="Y534" s="14"/>
      <c r="Z534" s="14"/>
      <c r="AA534" s="14"/>
      <c r="AB534" s="14"/>
      <c r="AC534" s="50"/>
      <c r="AD534" s="51"/>
    </row>
    <row r="535" spans="2:30" ht="18.75" customHeight="1">
      <c r="B535" s="14"/>
      <c r="C535" s="14"/>
      <c r="D535" s="14"/>
      <c r="E535" s="14"/>
      <c r="F535" s="14"/>
      <c r="G535" s="14"/>
      <c r="H535" s="14"/>
      <c r="I535" s="14"/>
      <c r="J535" s="14"/>
      <c r="K535" s="14"/>
      <c r="M535" s="14"/>
      <c r="N535" s="14"/>
      <c r="O535" s="14"/>
      <c r="P535" s="14"/>
      <c r="Q535" s="14"/>
      <c r="R535" s="14"/>
      <c r="S535" s="14"/>
      <c r="T535" s="14"/>
      <c r="U535" s="14"/>
      <c r="V535" s="14"/>
      <c r="W535" s="14"/>
      <c r="X535" s="14"/>
      <c r="Y535" s="14"/>
      <c r="Z535" s="14"/>
      <c r="AA535" s="14"/>
      <c r="AB535" s="14"/>
      <c r="AC535" s="50"/>
      <c r="AD535" s="51"/>
    </row>
    <row r="536" spans="2:30" ht="18.75" customHeight="1">
      <c r="B536" s="14"/>
      <c r="C536" s="14"/>
      <c r="D536" s="14"/>
      <c r="E536" s="14"/>
      <c r="F536" s="14"/>
      <c r="G536" s="14"/>
      <c r="H536" s="14"/>
      <c r="I536" s="14"/>
      <c r="J536" s="14"/>
      <c r="K536" s="14"/>
      <c r="M536" s="14"/>
      <c r="N536" s="14"/>
      <c r="O536" s="14"/>
      <c r="P536" s="14"/>
      <c r="Q536" s="14"/>
      <c r="R536" s="14"/>
      <c r="S536" s="14"/>
      <c r="T536" s="14"/>
      <c r="U536" s="14"/>
      <c r="V536" s="14"/>
      <c r="W536" s="14"/>
      <c r="X536" s="14"/>
      <c r="Y536" s="14"/>
      <c r="Z536" s="14"/>
      <c r="AA536" s="14"/>
      <c r="AB536" s="14"/>
      <c r="AC536" s="50"/>
      <c r="AD536" s="51"/>
    </row>
    <row r="537" spans="2:30" ht="18.75" customHeight="1">
      <c r="B537" s="14"/>
      <c r="C537" s="14"/>
      <c r="D537" s="14"/>
      <c r="E537" s="14"/>
      <c r="F537" s="14"/>
      <c r="G537" s="14"/>
      <c r="H537" s="14"/>
      <c r="I537" s="14"/>
      <c r="J537" s="14"/>
      <c r="K537" s="14"/>
      <c r="M537" s="14"/>
      <c r="N537" s="14"/>
      <c r="O537" s="14"/>
      <c r="P537" s="14"/>
      <c r="Q537" s="14"/>
      <c r="R537" s="14"/>
      <c r="S537" s="14"/>
      <c r="T537" s="14"/>
      <c r="U537" s="14"/>
      <c r="V537" s="14"/>
      <c r="W537" s="14"/>
      <c r="X537" s="14"/>
      <c r="Y537" s="14"/>
      <c r="Z537" s="14"/>
      <c r="AA537" s="14"/>
      <c r="AB537" s="14"/>
      <c r="AC537" s="50"/>
      <c r="AD537" s="51"/>
    </row>
    <row r="538" spans="2:30" ht="18.75" customHeight="1">
      <c r="B538" s="14"/>
      <c r="C538" s="14"/>
      <c r="D538" s="14"/>
      <c r="E538" s="14"/>
      <c r="F538" s="14"/>
      <c r="G538" s="14"/>
      <c r="H538" s="14"/>
      <c r="I538" s="14"/>
      <c r="J538" s="14"/>
      <c r="K538" s="14"/>
      <c r="M538" s="14"/>
      <c r="N538" s="14"/>
      <c r="O538" s="14"/>
      <c r="P538" s="14"/>
      <c r="Q538" s="14"/>
      <c r="R538" s="14"/>
      <c r="S538" s="14"/>
      <c r="T538" s="14"/>
      <c r="U538" s="14"/>
      <c r="V538" s="14"/>
      <c r="W538" s="14"/>
      <c r="X538" s="14"/>
      <c r="Y538" s="14"/>
      <c r="Z538" s="14"/>
      <c r="AA538" s="14"/>
      <c r="AB538" s="14"/>
      <c r="AC538" s="50"/>
      <c r="AD538" s="51"/>
    </row>
    <row r="539" spans="2:30" ht="18.75" customHeight="1">
      <c r="B539" s="14"/>
      <c r="C539" s="14"/>
      <c r="D539" s="14"/>
      <c r="E539" s="14"/>
      <c r="F539" s="14"/>
      <c r="G539" s="14"/>
      <c r="H539" s="14"/>
      <c r="I539" s="14"/>
      <c r="J539" s="14"/>
      <c r="K539" s="14"/>
      <c r="M539" s="14"/>
      <c r="N539" s="14"/>
      <c r="O539" s="14"/>
      <c r="P539" s="14"/>
      <c r="Q539" s="14"/>
      <c r="R539" s="14"/>
      <c r="S539" s="14"/>
      <c r="T539" s="14"/>
      <c r="U539" s="14"/>
      <c r="V539" s="14"/>
      <c r="W539" s="14"/>
      <c r="X539" s="14"/>
      <c r="Y539" s="14"/>
      <c r="Z539" s="14"/>
      <c r="AA539" s="14"/>
      <c r="AB539" s="14"/>
      <c r="AC539" s="50"/>
      <c r="AD539" s="51"/>
    </row>
    <row r="540" spans="2:30" ht="18.75" customHeight="1">
      <c r="B540" s="14"/>
      <c r="C540" s="14"/>
      <c r="D540" s="14"/>
      <c r="E540" s="14"/>
      <c r="F540" s="14"/>
      <c r="G540" s="14"/>
      <c r="H540" s="14"/>
      <c r="I540" s="14"/>
      <c r="J540" s="14"/>
      <c r="K540" s="14"/>
      <c r="M540" s="14"/>
      <c r="N540" s="14"/>
      <c r="O540" s="14"/>
      <c r="P540" s="14"/>
      <c r="Q540" s="14"/>
      <c r="R540" s="14"/>
      <c r="S540" s="14"/>
      <c r="T540" s="14"/>
      <c r="U540" s="14"/>
      <c r="V540" s="14"/>
      <c r="W540" s="14"/>
      <c r="X540" s="14"/>
      <c r="Y540" s="14"/>
      <c r="Z540" s="14"/>
      <c r="AA540" s="14"/>
      <c r="AB540" s="14"/>
      <c r="AC540" s="50"/>
      <c r="AD540" s="51"/>
    </row>
    <row r="541" spans="2:30" ht="18.75" customHeight="1">
      <c r="B541" s="14"/>
      <c r="C541" s="14"/>
      <c r="D541" s="14"/>
      <c r="E541" s="14"/>
      <c r="F541" s="14"/>
      <c r="G541" s="14"/>
      <c r="H541" s="14"/>
      <c r="I541" s="14"/>
      <c r="J541" s="14"/>
      <c r="K541" s="14"/>
      <c r="M541" s="14"/>
      <c r="N541" s="14"/>
      <c r="O541" s="14"/>
      <c r="P541" s="14"/>
      <c r="Q541" s="14"/>
      <c r="R541" s="14"/>
      <c r="S541" s="14"/>
      <c r="T541" s="14"/>
      <c r="U541" s="14"/>
      <c r="V541" s="14"/>
      <c r="W541" s="14"/>
      <c r="X541" s="14"/>
      <c r="Y541" s="14"/>
      <c r="Z541" s="14"/>
      <c r="AA541" s="14"/>
      <c r="AB541" s="14"/>
      <c r="AC541" s="50"/>
      <c r="AD541" s="51"/>
    </row>
    <row r="542" spans="2:30" ht="18.75" customHeight="1">
      <c r="B542" s="14"/>
      <c r="C542" s="14"/>
      <c r="D542" s="14"/>
      <c r="E542" s="14"/>
      <c r="F542" s="14"/>
      <c r="G542" s="14"/>
      <c r="H542" s="14"/>
      <c r="I542" s="14"/>
      <c r="J542" s="14"/>
      <c r="K542" s="14"/>
      <c r="M542" s="14"/>
      <c r="N542" s="14"/>
      <c r="O542" s="14"/>
      <c r="P542" s="14"/>
      <c r="Q542" s="14"/>
      <c r="R542" s="14"/>
      <c r="S542" s="14"/>
      <c r="T542" s="14"/>
      <c r="U542" s="14"/>
      <c r="V542" s="14"/>
      <c r="W542" s="14"/>
      <c r="X542" s="14"/>
      <c r="Y542" s="14"/>
      <c r="Z542" s="14"/>
      <c r="AA542" s="14"/>
      <c r="AB542" s="14"/>
      <c r="AC542" s="50"/>
      <c r="AD542" s="51"/>
    </row>
    <row r="543" spans="2:30" ht="18.75" customHeight="1">
      <c r="B543" s="14"/>
      <c r="C543" s="14"/>
      <c r="D543" s="14"/>
      <c r="E543" s="14"/>
      <c r="F543" s="14"/>
      <c r="G543" s="14"/>
      <c r="H543" s="14"/>
      <c r="I543" s="14"/>
      <c r="J543" s="14"/>
      <c r="K543" s="14"/>
      <c r="M543" s="14"/>
      <c r="N543" s="14"/>
      <c r="O543" s="14"/>
      <c r="P543" s="14"/>
      <c r="Q543" s="14"/>
      <c r="R543" s="14"/>
      <c r="S543" s="14"/>
      <c r="T543" s="14"/>
      <c r="U543" s="14"/>
      <c r="V543" s="14"/>
      <c r="W543" s="14"/>
      <c r="X543" s="14"/>
      <c r="Y543" s="14"/>
      <c r="Z543" s="14"/>
      <c r="AA543" s="14"/>
      <c r="AB543" s="14"/>
      <c r="AC543" s="50"/>
      <c r="AD543" s="51"/>
    </row>
    <row r="544" spans="2:30" ht="18.75" customHeight="1">
      <c r="B544" s="14"/>
      <c r="C544" s="14"/>
      <c r="D544" s="14"/>
      <c r="E544" s="14"/>
      <c r="F544" s="14"/>
      <c r="G544" s="14"/>
      <c r="H544" s="14"/>
      <c r="I544" s="14"/>
      <c r="J544" s="14"/>
      <c r="K544" s="14"/>
      <c r="M544" s="14"/>
      <c r="N544" s="14"/>
      <c r="O544" s="14"/>
      <c r="P544" s="14"/>
      <c r="Q544" s="14"/>
      <c r="R544" s="14"/>
      <c r="S544" s="14"/>
      <c r="T544" s="14"/>
      <c r="U544" s="14"/>
      <c r="V544" s="14"/>
      <c r="W544" s="14"/>
      <c r="X544" s="14"/>
      <c r="Y544" s="14"/>
      <c r="Z544" s="14"/>
      <c r="AA544" s="14"/>
      <c r="AB544" s="14"/>
      <c r="AC544" s="50"/>
      <c r="AD544" s="51"/>
    </row>
    <row r="545" spans="2:30" ht="18.75" customHeight="1">
      <c r="B545" s="14"/>
      <c r="C545" s="14"/>
      <c r="D545" s="14"/>
      <c r="E545" s="14"/>
      <c r="F545" s="14"/>
      <c r="G545" s="14"/>
      <c r="H545" s="14"/>
      <c r="I545" s="14"/>
      <c r="J545" s="14"/>
      <c r="K545" s="14"/>
      <c r="M545" s="14"/>
      <c r="N545" s="14"/>
      <c r="O545" s="14"/>
      <c r="P545" s="14"/>
      <c r="Q545" s="14"/>
      <c r="R545" s="14"/>
      <c r="S545" s="14"/>
      <c r="T545" s="14"/>
      <c r="U545" s="14"/>
      <c r="V545" s="14"/>
      <c r="W545" s="14"/>
      <c r="X545" s="14"/>
      <c r="Y545" s="14"/>
      <c r="Z545" s="14"/>
      <c r="AA545" s="14"/>
      <c r="AB545" s="14"/>
      <c r="AC545" s="50"/>
      <c r="AD545" s="51"/>
    </row>
    <row r="546" spans="2:30" ht="18.75" customHeight="1">
      <c r="B546" s="14"/>
      <c r="C546" s="14"/>
      <c r="D546" s="14"/>
      <c r="E546" s="14"/>
      <c r="F546" s="14"/>
      <c r="G546" s="14"/>
      <c r="H546" s="14"/>
      <c r="I546" s="14"/>
      <c r="J546" s="14"/>
      <c r="K546" s="14"/>
      <c r="M546" s="14"/>
      <c r="N546" s="14"/>
      <c r="O546" s="14"/>
      <c r="P546" s="14"/>
      <c r="Q546" s="14"/>
      <c r="R546" s="14"/>
      <c r="S546" s="14"/>
      <c r="T546" s="14"/>
      <c r="U546" s="14"/>
      <c r="V546" s="14"/>
      <c r="W546" s="14"/>
      <c r="X546" s="14"/>
      <c r="Y546" s="14"/>
      <c r="Z546" s="14"/>
      <c r="AA546" s="14"/>
      <c r="AB546" s="14"/>
      <c r="AC546" s="50"/>
      <c r="AD546" s="51"/>
    </row>
    <row r="547" spans="2:30" ht="18.75" customHeight="1">
      <c r="B547" s="14"/>
      <c r="C547" s="14"/>
      <c r="D547" s="14"/>
      <c r="E547" s="14"/>
      <c r="F547" s="14"/>
      <c r="G547" s="14"/>
      <c r="H547" s="14"/>
      <c r="I547" s="14"/>
      <c r="J547" s="14"/>
      <c r="K547" s="14"/>
      <c r="M547" s="14"/>
      <c r="N547" s="14"/>
      <c r="O547" s="14"/>
      <c r="P547" s="14"/>
      <c r="Q547" s="14"/>
      <c r="R547" s="14"/>
      <c r="S547" s="14"/>
      <c r="T547" s="14"/>
      <c r="U547" s="14"/>
      <c r="V547" s="14"/>
      <c r="W547" s="14"/>
      <c r="X547" s="14"/>
      <c r="Y547" s="14"/>
      <c r="Z547" s="14"/>
      <c r="AA547" s="14"/>
      <c r="AB547" s="14"/>
      <c r="AC547" s="50"/>
      <c r="AD547" s="51"/>
    </row>
    <row r="548" spans="2:30" ht="18.75" customHeight="1">
      <c r="B548" s="14"/>
      <c r="C548" s="14"/>
      <c r="D548" s="14"/>
      <c r="E548" s="14"/>
      <c r="F548" s="14"/>
      <c r="G548" s="14"/>
      <c r="H548" s="14"/>
      <c r="I548" s="14"/>
      <c r="J548" s="14"/>
      <c r="K548" s="14"/>
      <c r="M548" s="14"/>
      <c r="N548" s="14"/>
      <c r="O548" s="14"/>
      <c r="P548" s="14"/>
      <c r="Q548" s="14"/>
      <c r="R548" s="14"/>
      <c r="S548" s="14"/>
      <c r="T548" s="14"/>
      <c r="U548" s="14"/>
      <c r="V548" s="14"/>
      <c r="W548" s="14"/>
      <c r="X548" s="14"/>
      <c r="Y548" s="14"/>
      <c r="Z548" s="14"/>
      <c r="AA548" s="14"/>
      <c r="AB548" s="14"/>
      <c r="AC548" s="50"/>
      <c r="AD548" s="51"/>
    </row>
    <row r="549" spans="2:30" ht="18.75" customHeight="1">
      <c r="B549" s="14"/>
      <c r="C549" s="14"/>
      <c r="D549" s="14"/>
      <c r="E549" s="14"/>
      <c r="F549" s="14"/>
      <c r="G549" s="14"/>
      <c r="H549" s="14"/>
      <c r="I549" s="14"/>
      <c r="J549" s="14"/>
      <c r="K549" s="14"/>
      <c r="M549" s="14"/>
      <c r="N549" s="14"/>
      <c r="O549" s="14"/>
      <c r="P549" s="14"/>
      <c r="Q549" s="14"/>
      <c r="R549" s="14"/>
      <c r="S549" s="14"/>
      <c r="T549" s="14"/>
      <c r="U549" s="14"/>
      <c r="V549" s="14"/>
      <c r="W549" s="14"/>
      <c r="X549" s="14"/>
      <c r="Y549" s="14"/>
      <c r="Z549" s="14"/>
      <c r="AA549" s="14"/>
      <c r="AB549" s="14"/>
      <c r="AC549" s="50"/>
      <c r="AD549" s="51"/>
    </row>
    <row r="550" spans="2:30" ht="18.75" customHeight="1">
      <c r="B550" s="14"/>
      <c r="C550" s="14"/>
      <c r="D550" s="14"/>
      <c r="E550" s="14"/>
      <c r="F550" s="14"/>
      <c r="G550" s="14"/>
      <c r="H550" s="14"/>
      <c r="I550" s="14"/>
      <c r="J550" s="14"/>
      <c r="K550" s="14"/>
      <c r="M550" s="14"/>
      <c r="N550" s="14"/>
      <c r="O550" s="14"/>
      <c r="P550" s="14"/>
      <c r="Q550" s="14"/>
      <c r="R550" s="14"/>
      <c r="S550" s="14"/>
      <c r="T550" s="14"/>
      <c r="U550" s="14"/>
      <c r="V550" s="14"/>
      <c r="W550" s="14"/>
      <c r="X550" s="14"/>
      <c r="Y550" s="14"/>
      <c r="Z550" s="14"/>
      <c r="AA550" s="14"/>
      <c r="AB550" s="14"/>
      <c r="AC550" s="50"/>
      <c r="AD550" s="51"/>
    </row>
    <row r="551" spans="2:30" ht="18.75" customHeight="1">
      <c r="B551" s="14"/>
      <c r="C551" s="14"/>
      <c r="D551" s="14"/>
      <c r="E551" s="14"/>
      <c r="F551" s="14"/>
      <c r="G551" s="14"/>
      <c r="H551" s="14"/>
      <c r="I551" s="14"/>
      <c r="J551" s="14"/>
      <c r="K551" s="14"/>
      <c r="M551" s="14"/>
      <c r="N551" s="14"/>
      <c r="O551" s="14"/>
      <c r="P551" s="14"/>
      <c r="Q551" s="14"/>
      <c r="R551" s="14"/>
      <c r="S551" s="14"/>
      <c r="T551" s="14"/>
      <c r="U551" s="14"/>
      <c r="V551" s="14"/>
      <c r="W551" s="14"/>
      <c r="X551" s="14"/>
      <c r="Y551" s="14"/>
      <c r="Z551" s="14"/>
      <c r="AA551" s="14"/>
      <c r="AB551" s="14"/>
      <c r="AC551" s="50"/>
      <c r="AD551" s="51"/>
    </row>
    <row r="552" spans="2:30" ht="18.75" customHeight="1">
      <c r="B552" s="14"/>
      <c r="C552" s="14"/>
      <c r="D552" s="14"/>
      <c r="E552" s="14"/>
      <c r="F552" s="14"/>
      <c r="G552" s="14"/>
      <c r="H552" s="14"/>
      <c r="I552" s="14"/>
      <c r="J552" s="14"/>
      <c r="K552" s="14"/>
      <c r="M552" s="14"/>
      <c r="N552" s="14"/>
      <c r="O552" s="14"/>
      <c r="P552" s="14"/>
      <c r="Q552" s="14"/>
      <c r="R552" s="14"/>
      <c r="S552" s="14"/>
      <c r="T552" s="14"/>
      <c r="U552" s="14"/>
      <c r="V552" s="14"/>
      <c r="W552" s="14"/>
      <c r="X552" s="14"/>
      <c r="Y552" s="14"/>
      <c r="Z552" s="14"/>
      <c r="AA552" s="14"/>
      <c r="AB552" s="14"/>
      <c r="AC552" s="50"/>
      <c r="AD552" s="51"/>
    </row>
    <row r="553" spans="2:30" ht="18.75" customHeight="1">
      <c r="B553" s="14"/>
      <c r="C553" s="14"/>
      <c r="D553" s="14"/>
      <c r="E553" s="14"/>
      <c r="F553" s="14"/>
      <c r="G553" s="14"/>
      <c r="H553" s="14"/>
      <c r="I553" s="14"/>
      <c r="J553" s="14"/>
      <c r="K553" s="14"/>
      <c r="M553" s="14"/>
      <c r="N553" s="14"/>
      <c r="O553" s="14"/>
      <c r="P553" s="14"/>
      <c r="Q553" s="14"/>
      <c r="R553" s="14"/>
      <c r="S553" s="14"/>
      <c r="T553" s="14"/>
      <c r="U553" s="14"/>
      <c r="V553" s="14"/>
      <c r="W553" s="14"/>
      <c r="X553" s="14"/>
      <c r="Y553" s="14"/>
      <c r="Z553" s="14"/>
      <c r="AA553" s="14"/>
      <c r="AB553" s="14"/>
      <c r="AC553" s="50"/>
      <c r="AD553" s="51"/>
    </row>
    <row r="554" spans="2:30" ht="18.75" customHeight="1">
      <c r="B554" s="14"/>
      <c r="C554" s="14"/>
      <c r="D554" s="14"/>
      <c r="E554" s="14"/>
      <c r="F554" s="14"/>
      <c r="G554" s="14"/>
      <c r="H554" s="14"/>
      <c r="I554" s="14"/>
      <c r="J554" s="14"/>
      <c r="K554" s="14"/>
      <c r="M554" s="14"/>
      <c r="N554" s="14"/>
      <c r="O554" s="14"/>
      <c r="P554" s="14"/>
      <c r="Q554" s="14"/>
      <c r="R554" s="14"/>
      <c r="S554" s="14"/>
      <c r="T554" s="14"/>
      <c r="U554" s="14"/>
      <c r="V554" s="14"/>
      <c r="W554" s="14"/>
      <c r="X554" s="14"/>
      <c r="Y554" s="14"/>
      <c r="Z554" s="14"/>
      <c r="AA554" s="14"/>
      <c r="AB554" s="14"/>
      <c r="AC554" s="50"/>
      <c r="AD554" s="51"/>
    </row>
    <row r="555" spans="2:30" ht="18.75" customHeight="1">
      <c r="B555" s="14"/>
      <c r="C555" s="14"/>
      <c r="D555" s="14"/>
      <c r="E555" s="14"/>
      <c r="F555" s="14"/>
      <c r="G555" s="14"/>
      <c r="H555" s="14"/>
      <c r="I555" s="14"/>
      <c r="J555" s="14"/>
      <c r="K555" s="14"/>
      <c r="M555" s="14"/>
      <c r="N555" s="14"/>
      <c r="O555" s="14"/>
      <c r="P555" s="14"/>
      <c r="Q555" s="14"/>
      <c r="R555" s="14"/>
      <c r="S555" s="14"/>
      <c r="T555" s="14"/>
      <c r="U555" s="14"/>
      <c r="V555" s="14"/>
      <c r="W555" s="14"/>
      <c r="X555" s="14"/>
      <c r="Y555" s="14"/>
      <c r="Z555" s="14"/>
      <c r="AA555" s="14"/>
      <c r="AB555" s="14"/>
      <c r="AC555" s="50"/>
      <c r="AD555" s="51"/>
    </row>
    <row r="556" spans="2:30" ht="18.75" customHeight="1">
      <c r="B556" s="14"/>
      <c r="C556" s="14"/>
      <c r="D556" s="14"/>
      <c r="E556" s="14"/>
      <c r="F556" s="14"/>
      <c r="G556" s="14"/>
      <c r="H556" s="14"/>
      <c r="I556" s="14"/>
      <c r="J556" s="14"/>
      <c r="K556" s="14"/>
      <c r="M556" s="14"/>
      <c r="N556" s="14"/>
      <c r="O556" s="14"/>
      <c r="P556" s="14"/>
      <c r="Q556" s="14"/>
      <c r="R556" s="14"/>
      <c r="S556" s="14"/>
      <c r="T556" s="14"/>
      <c r="U556" s="14"/>
      <c r="V556" s="14"/>
      <c r="W556" s="14"/>
      <c r="X556" s="14"/>
      <c r="Y556" s="14"/>
      <c r="Z556" s="14"/>
      <c r="AA556" s="14"/>
      <c r="AB556" s="14"/>
      <c r="AC556" s="50"/>
      <c r="AD556" s="51"/>
    </row>
    <row r="557" spans="2:30" ht="18.75" customHeight="1">
      <c r="B557" s="14"/>
      <c r="C557" s="14"/>
      <c r="D557" s="14"/>
      <c r="E557" s="14"/>
      <c r="F557" s="14"/>
      <c r="G557" s="14"/>
      <c r="H557" s="14"/>
      <c r="I557" s="14"/>
      <c r="J557" s="14"/>
      <c r="K557" s="14"/>
      <c r="M557" s="14"/>
      <c r="N557" s="14"/>
      <c r="O557" s="14"/>
      <c r="P557" s="14"/>
      <c r="Q557" s="14"/>
      <c r="R557" s="14"/>
      <c r="S557" s="14"/>
      <c r="T557" s="14"/>
      <c r="U557" s="14"/>
      <c r="V557" s="14"/>
      <c r="W557" s="14"/>
      <c r="X557" s="14"/>
      <c r="Y557" s="14"/>
      <c r="Z557" s="14"/>
      <c r="AA557" s="14"/>
      <c r="AB557" s="14"/>
      <c r="AC557" s="50"/>
      <c r="AD557" s="51"/>
    </row>
    <row r="558" spans="2:30" ht="18.75" customHeight="1">
      <c r="B558" s="14"/>
      <c r="C558" s="14"/>
      <c r="D558" s="14"/>
      <c r="E558" s="14"/>
      <c r="F558" s="14"/>
      <c r="G558" s="14"/>
      <c r="H558" s="14"/>
      <c r="I558" s="14"/>
      <c r="J558" s="14"/>
      <c r="K558" s="14"/>
      <c r="M558" s="14"/>
      <c r="N558" s="14"/>
      <c r="O558" s="14"/>
      <c r="P558" s="14"/>
      <c r="Q558" s="14"/>
      <c r="R558" s="14"/>
      <c r="S558" s="14"/>
      <c r="T558" s="14"/>
      <c r="U558" s="14"/>
      <c r="V558" s="14"/>
      <c r="W558" s="14"/>
      <c r="X558" s="14"/>
      <c r="Y558" s="14"/>
      <c r="Z558" s="14"/>
      <c r="AA558" s="14"/>
      <c r="AB558" s="14"/>
      <c r="AC558" s="50"/>
      <c r="AD558" s="51"/>
    </row>
    <row r="559" spans="2:30" ht="18.75" customHeight="1">
      <c r="B559" s="14"/>
      <c r="C559" s="14"/>
      <c r="D559" s="14"/>
      <c r="E559" s="14"/>
      <c r="F559" s="14"/>
      <c r="G559" s="14"/>
      <c r="H559" s="14"/>
      <c r="I559" s="14"/>
      <c r="J559" s="14"/>
      <c r="K559" s="14"/>
      <c r="M559" s="14"/>
      <c r="N559" s="14"/>
      <c r="O559" s="14"/>
      <c r="P559" s="14"/>
      <c r="Q559" s="14"/>
      <c r="R559" s="14"/>
      <c r="S559" s="14"/>
      <c r="T559" s="14"/>
      <c r="U559" s="14"/>
      <c r="V559" s="14"/>
      <c r="W559" s="14"/>
      <c r="X559" s="14"/>
      <c r="Y559" s="14"/>
      <c r="Z559" s="14"/>
      <c r="AA559" s="14"/>
      <c r="AB559" s="14"/>
      <c r="AC559" s="50"/>
      <c r="AD559" s="51"/>
    </row>
    <row r="560" spans="2:30" ht="18.75" customHeight="1">
      <c r="B560" s="14"/>
      <c r="C560" s="14"/>
      <c r="D560" s="14"/>
      <c r="E560" s="14"/>
      <c r="F560" s="14"/>
      <c r="G560" s="14"/>
      <c r="H560" s="14"/>
      <c r="I560" s="14"/>
      <c r="J560" s="14"/>
      <c r="K560" s="14"/>
      <c r="M560" s="14"/>
      <c r="N560" s="14"/>
      <c r="O560" s="14"/>
      <c r="P560" s="14"/>
      <c r="Q560" s="14"/>
      <c r="R560" s="14"/>
      <c r="S560" s="14"/>
      <c r="T560" s="14"/>
      <c r="U560" s="14"/>
      <c r="V560" s="14"/>
      <c r="W560" s="14"/>
      <c r="X560" s="14"/>
      <c r="Y560" s="14"/>
      <c r="Z560" s="14"/>
      <c r="AA560" s="14"/>
      <c r="AB560" s="14"/>
      <c r="AC560" s="50"/>
      <c r="AD560" s="51"/>
    </row>
    <row r="561" spans="2:30" ht="18.75" customHeight="1">
      <c r="B561" s="14"/>
      <c r="C561" s="14"/>
      <c r="D561" s="14"/>
      <c r="E561" s="14"/>
      <c r="F561" s="14"/>
      <c r="G561" s="14"/>
      <c r="H561" s="14"/>
      <c r="I561" s="14"/>
      <c r="J561" s="14"/>
      <c r="K561" s="14"/>
      <c r="M561" s="14"/>
      <c r="N561" s="14"/>
      <c r="O561" s="14"/>
      <c r="P561" s="14"/>
      <c r="Q561" s="14"/>
      <c r="R561" s="14"/>
      <c r="S561" s="14"/>
      <c r="T561" s="14"/>
      <c r="U561" s="14"/>
      <c r="V561" s="14"/>
      <c r="W561" s="14"/>
      <c r="X561" s="14"/>
      <c r="Y561" s="14"/>
      <c r="Z561" s="14"/>
      <c r="AA561" s="14"/>
      <c r="AB561" s="14"/>
      <c r="AC561" s="50"/>
      <c r="AD561" s="51"/>
    </row>
    <row r="562" spans="2:30" ht="18.75" customHeight="1">
      <c r="B562" s="14"/>
      <c r="C562" s="14"/>
      <c r="D562" s="14"/>
      <c r="E562" s="14"/>
      <c r="F562" s="14"/>
      <c r="G562" s="14"/>
      <c r="H562" s="14"/>
      <c r="I562" s="14"/>
      <c r="J562" s="14"/>
      <c r="K562" s="14"/>
      <c r="M562" s="14"/>
      <c r="N562" s="14"/>
      <c r="O562" s="14"/>
      <c r="P562" s="14"/>
      <c r="Q562" s="14"/>
      <c r="R562" s="14"/>
      <c r="S562" s="14"/>
      <c r="T562" s="14"/>
      <c r="U562" s="14"/>
      <c r="V562" s="14"/>
      <c r="W562" s="14"/>
      <c r="X562" s="14"/>
      <c r="Y562" s="14"/>
      <c r="Z562" s="14"/>
      <c r="AA562" s="14"/>
      <c r="AB562" s="14"/>
      <c r="AC562" s="50"/>
      <c r="AD562" s="51"/>
    </row>
    <row r="563" spans="2:30" ht="18.75" customHeight="1">
      <c r="B563" s="14"/>
      <c r="C563" s="14"/>
      <c r="D563" s="14"/>
      <c r="E563" s="14"/>
      <c r="F563" s="14"/>
      <c r="G563" s="14"/>
      <c r="H563" s="14"/>
      <c r="I563" s="14"/>
      <c r="J563" s="14"/>
      <c r="K563" s="14"/>
      <c r="M563" s="14"/>
      <c r="N563" s="14"/>
      <c r="O563" s="14"/>
      <c r="P563" s="14"/>
      <c r="Q563" s="14"/>
      <c r="R563" s="14"/>
      <c r="S563" s="14"/>
      <c r="T563" s="14"/>
      <c r="U563" s="14"/>
      <c r="V563" s="14"/>
      <c r="W563" s="14"/>
      <c r="X563" s="14"/>
      <c r="Y563" s="14"/>
      <c r="Z563" s="14"/>
      <c r="AA563" s="14"/>
      <c r="AB563" s="14"/>
      <c r="AC563" s="50"/>
      <c r="AD563" s="51"/>
    </row>
    <row r="564" spans="2:30" ht="18.75" customHeight="1">
      <c r="B564" s="14"/>
      <c r="C564" s="14"/>
      <c r="D564" s="14"/>
      <c r="E564" s="14"/>
      <c r="F564" s="14"/>
      <c r="G564" s="14"/>
      <c r="H564" s="14"/>
      <c r="I564" s="14"/>
      <c r="J564" s="14"/>
      <c r="K564" s="14"/>
      <c r="M564" s="14"/>
      <c r="N564" s="14"/>
      <c r="O564" s="14"/>
      <c r="P564" s="14"/>
      <c r="Q564" s="14"/>
      <c r="R564" s="14"/>
      <c r="S564" s="14"/>
      <c r="T564" s="14"/>
      <c r="U564" s="14"/>
      <c r="V564" s="14"/>
      <c r="W564" s="14"/>
      <c r="X564" s="14"/>
      <c r="Y564" s="14"/>
      <c r="Z564" s="14"/>
      <c r="AA564" s="14"/>
      <c r="AB564" s="14"/>
      <c r="AC564" s="50"/>
      <c r="AD564" s="51"/>
    </row>
    <row r="565" spans="2:30" ht="18.75" customHeight="1">
      <c r="B565" s="14"/>
      <c r="C565" s="14"/>
      <c r="D565" s="14"/>
      <c r="E565" s="14"/>
      <c r="F565" s="14"/>
      <c r="G565" s="14"/>
      <c r="H565" s="14"/>
      <c r="I565" s="14"/>
      <c r="J565" s="14"/>
      <c r="K565" s="14"/>
      <c r="M565" s="14"/>
      <c r="N565" s="14"/>
      <c r="O565" s="14"/>
      <c r="P565" s="14"/>
      <c r="Q565" s="14"/>
      <c r="R565" s="14"/>
      <c r="S565" s="14"/>
      <c r="T565" s="14"/>
      <c r="U565" s="14"/>
      <c r="V565" s="14"/>
      <c r="W565" s="14"/>
      <c r="X565" s="14"/>
      <c r="Y565" s="14"/>
      <c r="Z565" s="14"/>
      <c r="AA565" s="14"/>
      <c r="AB565" s="14"/>
      <c r="AC565" s="50"/>
      <c r="AD565" s="51"/>
    </row>
    <row r="566" spans="2:30" ht="18.75" customHeight="1">
      <c r="B566" s="14"/>
      <c r="C566" s="14"/>
      <c r="D566" s="14"/>
      <c r="E566" s="14"/>
      <c r="F566" s="14"/>
      <c r="G566" s="14"/>
      <c r="H566" s="14"/>
      <c r="I566" s="14"/>
      <c r="J566" s="14"/>
      <c r="K566" s="14"/>
      <c r="M566" s="14"/>
      <c r="N566" s="14"/>
      <c r="O566" s="14"/>
      <c r="P566" s="14"/>
      <c r="Q566" s="14"/>
      <c r="R566" s="14"/>
      <c r="S566" s="14"/>
      <c r="T566" s="14"/>
      <c r="U566" s="14"/>
      <c r="V566" s="14"/>
      <c r="W566" s="14"/>
      <c r="X566" s="14"/>
      <c r="Y566" s="14"/>
      <c r="Z566" s="14"/>
      <c r="AA566" s="14"/>
      <c r="AB566" s="14"/>
      <c r="AC566" s="50"/>
      <c r="AD566" s="51"/>
    </row>
    <row r="567" spans="2:30" ht="18.75" customHeight="1">
      <c r="B567" s="14"/>
      <c r="C567" s="14"/>
      <c r="D567" s="14"/>
      <c r="E567" s="14"/>
      <c r="F567" s="14"/>
      <c r="G567" s="14"/>
      <c r="H567" s="14"/>
      <c r="I567" s="14"/>
      <c r="J567" s="14"/>
      <c r="K567" s="14"/>
      <c r="M567" s="14"/>
      <c r="N567" s="14"/>
      <c r="O567" s="14"/>
      <c r="P567" s="14"/>
      <c r="Q567" s="14"/>
      <c r="R567" s="14"/>
      <c r="S567" s="14"/>
      <c r="T567" s="14"/>
      <c r="U567" s="14"/>
      <c r="V567" s="14"/>
      <c r="W567" s="14"/>
      <c r="X567" s="14"/>
      <c r="Y567" s="14"/>
      <c r="Z567" s="14"/>
      <c r="AA567" s="14"/>
      <c r="AB567" s="14"/>
      <c r="AC567" s="50"/>
      <c r="AD567" s="51"/>
    </row>
    <row r="568" spans="2:30" ht="18.75" customHeight="1">
      <c r="B568" s="14"/>
      <c r="C568" s="14"/>
      <c r="D568" s="14"/>
      <c r="E568" s="14"/>
      <c r="F568" s="14"/>
      <c r="G568" s="14"/>
      <c r="H568" s="14"/>
      <c r="I568" s="14"/>
      <c r="J568" s="14"/>
      <c r="K568" s="14"/>
      <c r="M568" s="14"/>
      <c r="N568" s="14"/>
      <c r="O568" s="14"/>
      <c r="P568" s="14"/>
      <c r="Q568" s="14"/>
      <c r="R568" s="14"/>
      <c r="S568" s="14"/>
      <c r="T568" s="14"/>
      <c r="U568" s="14"/>
      <c r="V568" s="14"/>
      <c r="W568" s="14"/>
      <c r="X568" s="14"/>
      <c r="Y568" s="14"/>
      <c r="Z568" s="14"/>
      <c r="AA568" s="14"/>
      <c r="AB568" s="14"/>
      <c r="AC568" s="50"/>
      <c r="AD568" s="51"/>
    </row>
    <row r="569" spans="2:30" ht="18.75" customHeight="1">
      <c r="B569" s="14"/>
      <c r="C569" s="14"/>
      <c r="D569" s="14"/>
      <c r="E569" s="14"/>
      <c r="F569" s="14"/>
      <c r="G569" s="14"/>
      <c r="H569" s="14"/>
      <c r="I569" s="14"/>
      <c r="J569" s="14"/>
      <c r="K569" s="14"/>
      <c r="M569" s="14"/>
      <c r="N569" s="14"/>
      <c r="O569" s="14"/>
      <c r="P569" s="14"/>
      <c r="Q569" s="14"/>
      <c r="R569" s="14"/>
      <c r="S569" s="14"/>
      <c r="T569" s="14"/>
      <c r="U569" s="14"/>
      <c r="V569" s="14"/>
      <c r="W569" s="14"/>
      <c r="X569" s="14"/>
      <c r="Y569" s="14"/>
      <c r="Z569" s="14"/>
      <c r="AA569" s="14"/>
      <c r="AB569" s="14"/>
      <c r="AC569" s="50"/>
      <c r="AD569" s="51"/>
    </row>
    <row r="570" spans="2:30" ht="18.75" customHeight="1">
      <c r="B570" s="14"/>
      <c r="C570" s="14"/>
      <c r="D570" s="14"/>
      <c r="E570" s="14"/>
      <c r="F570" s="14"/>
      <c r="G570" s="14"/>
      <c r="H570" s="14"/>
      <c r="I570" s="14"/>
      <c r="J570" s="14"/>
      <c r="K570" s="14"/>
      <c r="M570" s="14"/>
      <c r="N570" s="14"/>
      <c r="O570" s="14"/>
      <c r="P570" s="14"/>
      <c r="Q570" s="14"/>
      <c r="R570" s="14"/>
      <c r="S570" s="14"/>
      <c r="T570" s="14"/>
      <c r="U570" s="14"/>
      <c r="V570" s="14"/>
      <c r="W570" s="14"/>
      <c r="X570" s="14"/>
      <c r="Y570" s="14"/>
      <c r="Z570" s="14"/>
      <c r="AA570" s="14"/>
      <c r="AB570" s="14"/>
      <c r="AC570" s="50"/>
      <c r="AD570" s="51"/>
    </row>
    <row r="571" spans="2:30" ht="18.75" customHeight="1">
      <c r="B571" s="14"/>
      <c r="C571" s="14"/>
      <c r="D571" s="14"/>
      <c r="E571" s="14"/>
      <c r="F571" s="14"/>
      <c r="G571" s="14"/>
      <c r="H571" s="14"/>
      <c r="I571" s="14"/>
      <c r="J571" s="14"/>
      <c r="K571" s="14"/>
      <c r="M571" s="14"/>
      <c r="N571" s="14"/>
      <c r="O571" s="14"/>
      <c r="P571" s="14"/>
      <c r="Q571" s="14"/>
      <c r="R571" s="14"/>
      <c r="S571" s="14"/>
      <c r="T571" s="14"/>
      <c r="U571" s="14"/>
      <c r="V571" s="14"/>
      <c r="W571" s="14"/>
      <c r="X571" s="14"/>
      <c r="Y571" s="14"/>
      <c r="Z571" s="14"/>
      <c r="AA571" s="14"/>
      <c r="AB571" s="14"/>
      <c r="AC571" s="50"/>
      <c r="AD571" s="51"/>
    </row>
    <row r="572" spans="2:30" ht="18.75" customHeight="1">
      <c r="B572" s="14"/>
      <c r="C572" s="14"/>
      <c r="D572" s="14"/>
      <c r="E572" s="14"/>
      <c r="F572" s="14"/>
      <c r="G572" s="14"/>
      <c r="H572" s="14"/>
      <c r="I572" s="14"/>
      <c r="J572" s="14"/>
      <c r="K572" s="14"/>
      <c r="M572" s="14"/>
      <c r="N572" s="14"/>
      <c r="O572" s="14"/>
      <c r="P572" s="14"/>
      <c r="Q572" s="14"/>
      <c r="R572" s="14"/>
      <c r="S572" s="14"/>
      <c r="T572" s="14"/>
      <c r="U572" s="14"/>
      <c r="V572" s="14"/>
      <c r="W572" s="14"/>
      <c r="X572" s="14"/>
      <c r="Y572" s="14"/>
      <c r="Z572" s="14"/>
      <c r="AA572" s="14"/>
      <c r="AB572" s="14"/>
      <c r="AC572" s="50"/>
      <c r="AD572" s="51"/>
    </row>
    <row r="573" spans="2:30" ht="18.75" customHeight="1">
      <c r="B573" s="14"/>
      <c r="C573" s="14"/>
      <c r="D573" s="14"/>
      <c r="E573" s="14"/>
      <c r="F573" s="14"/>
      <c r="G573" s="14"/>
      <c r="H573" s="14"/>
      <c r="I573" s="14"/>
      <c r="J573" s="14"/>
      <c r="K573" s="14"/>
      <c r="M573" s="14"/>
      <c r="N573" s="14"/>
      <c r="O573" s="14"/>
      <c r="P573" s="14"/>
      <c r="Q573" s="14"/>
      <c r="R573" s="14"/>
      <c r="S573" s="14"/>
      <c r="T573" s="14"/>
      <c r="U573" s="14"/>
      <c r="V573" s="14"/>
      <c r="W573" s="14"/>
      <c r="X573" s="14"/>
      <c r="Y573" s="14"/>
      <c r="Z573" s="14"/>
      <c r="AA573" s="14"/>
      <c r="AB573" s="14"/>
      <c r="AC573" s="50"/>
      <c r="AD573" s="51"/>
    </row>
    <row r="574" spans="2:30" ht="18.75" customHeight="1">
      <c r="B574" s="14"/>
      <c r="C574" s="14"/>
      <c r="D574" s="14"/>
      <c r="E574" s="14"/>
      <c r="F574" s="14"/>
      <c r="G574" s="14"/>
      <c r="H574" s="14"/>
      <c r="I574" s="14"/>
      <c r="J574" s="14"/>
      <c r="K574" s="14"/>
      <c r="M574" s="14"/>
      <c r="N574" s="14"/>
      <c r="O574" s="14"/>
      <c r="P574" s="14"/>
      <c r="Q574" s="14"/>
      <c r="R574" s="14"/>
      <c r="S574" s="14"/>
      <c r="T574" s="14"/>
      <c r="U574" s="14"/>
      <c r="V574" s="14"/>
      <c r="W574" s="14"/>
      <c r="X574" s="14"/>
      <c r="Y574" s="14"/>
      <c r="Z574" s="14"/>
      <c r="AA574" s="14"/>
      <c r="AB574" s="14"/>
      <c r="AC574" s="50"/>
      <c r="AD574" s="51"/>
    </row>
    <row r="575" spans="2:30" ht="18.75" customHeight="1">
      <c r="B575" s="14"/>
      <c r="C575" s="14"/>
      <c r="D575" s="14"/>
      <c r="E575" s="14"/>
      <c r="F575" s="14"/>
      <c r="G575" s="14"/>
      <c r="H575" s="14"/>
      <c r="I575" s="14"/>
      <c r="J575" s="14"/>
      <c r="K575" s="14"/>
      <c r="M575" s="14"/>
      <c r="N575" s="14"/>
      <c r="O575" s="14"/>
      <c r="P575" s="14"/>
      <c r="Q575" s="14"/>
      <c r="R575" s="14"/>
      <c r="S575" s="14"/>
      <c r="T575" s="14"/>
      <c r="U575" s="14"/>
      <c r="V575" s="14"/>
      <c r="W575" s="14"/>
      <c r="X575" s="14"/>
      <c r="Y575" s="14"/>
      <c r="Z575" s="14"/>
      <c r="AA575" s="14"/>
      <c r="AB575" s="14"/>
      <c r="AC575" s="50"/>
      <c r="AD575" s="51"/>
    </row>
    <row r="576" spans="2:30" ht="18.75" customHeight="1">
      <c r="B576" s="14"/>
      <c r="C576" s="14"/>
      <c r="D576" s="14"/>
      <c r="E576" s="14"/>
      <c r="F576" s="14"/>
      <c r="G576" s="14"/>
      <c r="H576" s="14"/>
      <c r="I576" s="14"/>
      <c r="J576" s="14"/>
      <c r="K576" s="14"/>
      <c r="M576" s="14"/>
      <c r="N576" s="14"/>
      <c r="O576" s="14"/>
      <c r="P576" s="14"/>
      <c r="Q576" s="14"/>
      <c r="R576" s="14"/>
      <c r="S576" s="14"/>
      <c r="T576" s="14"/>
      <c r="U576" s="14"/>
      <c r="V576" s="14"/>
      <c r="W576" s="14"/>
      <c r="X576" s="14"/>
      <c r="Y576" s="14"/>
      <c r="Z576" s="14"/>
      <c r="AA576" s="14"/>
      <c r="AB576" s="14"/>
      <c r="AC576" s="50"/>
      <c r="AD576" s="51"/>
    </row>
    <row r="577" spans="2:30" ht="18.75" customHeight="1">
      <c r="B577" s="14"/>
      <c r="C577" s="14"/>
      <c r="D577" s="14"/>
      <c r="E577" s="14"/>
      <c r="F577" s="14"/>
      <c r="G577" s="14"/>
      <c r="H577" s="14"/>
      <c r="I577" s="14"/>
      <c r="J577" s="14"/>
      <c r="K577" s="14"/>
      <c r="M577" s="14"/>
      <c r="N577" s="14"/>
      <c r="O577" s="14"/>
      <c r="P577" s="14"/>
      <c r="Q577" s="14"/>
      <c r="R577" s="14"/>
      <c r="S577" s="14"/>
      <c r="T577" s="14"/>
      <c r="U577" s="14"/>
      <c r="V577" s="14"/>
      <c r="W577" s="14"/>
      <c r="X577" s="14"/>
      <c r="Y577" s="14"/>
      <c r="Z577" s="14"/>
      <c r="AA577" s="14"/>
      <c r="AB577" s="14"/>
      <c r="AC577" s="50"/>
      <c r="AD577" s="51"/>
    </row>
    <row r="578" spans="2:30" ht="18.75" customHeight="1">
      <c r="B578" s="14"/>
      <c r="C578" s="14"/>
      <c r="D578" s="14"/>
      <c r="E578" s="14"/>
      <c r="F578" s="14"/>
      <c r="G578" s="14"/>
      <c r="H578" s="14"/>
      <c r="I578" s="14"/>
      <c r="J578" s="14"/>
      <c r="K578" s="14"/>
      <c r="M578" s="14"/>
      <c r="N578" s="14"/>
      <c r="O578" s="14"/>
      <c r="P578" s="14"/>
      <c r="Q578" s="14"/>
      <c r="R578" s="14"/>
      <c r="S578" s="14"/>
      <c r="T578" s="14"/>
      <c r="U578" s="14"/>
      <c r="V578" s="14"/>
      <c r="W578" s="14"/>
      <c r="X578" s="14"/>
      <c r="Y578" s="14"/>
      <c r="Z578" s="14"/>
      <c r="AA578" s="14"/>
      <c r="AB578" s="14"/>
      <c r="AC578" s="50"/>
      <c r="AD578" s="51"/>
    </row>
    <row r="579" spans="2:30" ht="18.75" customHeight="1">
      <c r="B579" s="14"/>
      <c r="C579" s="14"/>
      <c r="D579" s="14"/>
      <c r="E579" s="14"/>
      <c r="F579" s="14"/>
      <c r="G579" s="14"/>
      <c r="H579" s="14"/>
      <c r="I579" s="14"/>
      <c r="J579" s="14"/>
      <c r="K579" s="14"/>
      <c r="M579" s="14"/>
      <c r="N579" s="14"/>
      <c r="O579" s="14"/>
      <c r="P579" s="14"/>
      <c r="Q579" s="14"/>
      <c r="R579" s="14"/>
      <c r="S579" s="14"/>
      <c r="T579" s="14"/>
      <c r="U579" s="14"/>
      <c r="V579" s="14"/>
      <c r="W579" s="14"/>
      <c r="X579" s="14"/>
      <c r="Y579" s="14"/>
      <c r="Z579" s="14"/>
      <c r="AA579" s="14"/>
      <c r="AB579" s="14"/>
      <c r="AC579" s="50"/>
      <c r="AD579" s="51"/>
    </row>
    <row r="580" spans="2:30" ht="18.75" customHeight="1">
      <c r="B580" s="14"/>
      <c r="C580" s="14"/>
      <c r="D580" s="14"/>
      <c r="E580" s="14"/>
      <c r="F580" s="14"/>
      <c r="G580" s="14"/>
      <c r="H580" s="14"/>
      <c r="I580" s="14"/>
      <c r="J580" s="14"/>
      <c r="K580" s="14"/>
      <c r="M580" s="14"/>
      <c r="N580" s="14"/>
      <c r="O580" s="14"/>
      <c r="P580" s="14"/>
      <c r="Q580" s="14"/>
      <c r="R580" s="14"/>
      <c r="S580" s="14"/>
      <c r="T580" s="14"/>
      <c r="U580" s="14"/>
      <c r="V580" s="14"/>
      <c r="W580" s="14"/>
      <c r="X580" s="14"/>
      <c r="Y580" s="14"/>
      <c r="Z580" s="14"/>
      <c r="AA580" s="14"/>
      <c r="AB580" s="14"/>
      <c r="AC580" s="50"/>
      <c r="AD580" s="51"/>
    </row>
    <row r="581" spans="2:30" ht="18.75" customHeight="1">
      <c r="B581" s="14"/>
      <c r="C581" s="14"/>
      <c r="D581" s="14"/>
      <c r="E581" s="14"/>
      <c r="F581" s="14"/>
      <c r="G581" s="14"/>
      <c r="H581" s="14"/>
      <c r="I581" s="14"/>
      <c r="J581" s="14"/>
      <c r="K581" s="14"/>
      <c r="M581" s="14"/>
      <c r="N581" s="14"/>
      <c r="O581" s="14"/>
      <c r="P581" s="14"/>
      <c r="Q581" s="14"/>
      <c r="R581" s="14"/>
      <c r="S581" s="14"/>
      <c r="T581" s="14"/>
      <c r="U581" s="14"/>
      <c r="V581" s="14"/>
      <c r="W581" s="14"/>
      <c r="X581" s="14"/>
      <c r="Y581" s="14"/>
      <c r="Z581" s="14"/>
      <c r="AA581" s="14"/>
      <c r="AB581" s="14"/>
      <c r="AC581" s="50"/>
      <c r="AD581" s="51"/>
    </row>
    <row r="582" spans="2:30" ht="18.75" customHeight="1">
      <c r="B582" s="14"/>
      <c r="C582" s="14"/>
      <c r="D582" s="14"/>
      <c r="E582" s="14"/>
      <c r="F582" s="14"/>
      <c r="G582" s="14"/>
      <c r="H582" s="14"/>
      <c r="I582" s="14"/>
      <c r="J582" s="14"/>
      <c r="K582" s="14"/>
      <c r="M582" s="14"/>
      <c r="N582" s="14"/>
      <c r="O582" s="14"/>
      <c r="P582" s="14"/>
      <c r="Q582" s="14"/>
      <c r="R582" s="14"/>
      <c r="S582" s="14"/>
      <c r="T582" s="14"/>
      <c r="U582" s="14"/>
      <c r="V582" s="14"/>
      <c r="W582" s="14"/>
      <c r="X582" s="14"/>
      <c r="Y582" s="14"/>
      <c r="Z582" s="14"/>
      <c r="AA582" s="14"/>
      <c r="AB582" s="14"/>
      <c r="AC582" s="50"/>
      <c r="AD582" s="51"/>
    </row>
    <row r="583" spans="2:30" ht="18.75" customHeight="1">
      <c r="B583" s="14"/>
      <c r="C583" s="14"/>
      <c r="D583" s="14"/>
      <c r="E583" s="14"/>
      <c r="F583" s="14"/>
      <c r="G583" s="14"/>
      <c r="H583" s="14"/>
      <c r="I583" s="14"/>
      <c r="J583" s="14"/>
      <c r="K583" s="14"/>
      <c r="M583" s="14"/>
      <c r="N583" s="14"/>
      <c r="O583" s="14"/>
      <c r="P583" s="14"/>
      <c r="Q583" s="14"/>
      <c r="R583" s="14"/>
      <c r="S583" s="14"/>
      <c r="T583" s="14"/>
      <c r="U583" s="14"/>
      <c r="V583" s="14"/>
      <c r="W583" s="14"/>
      <c r="X583" s="14"/>
      <c r="Y583" s="14"/>
      <c r="Z583" s="14"/>
      <c r="AA583" s="14"/>
      <c r="AB583" s="14"/>
      <c r="AC583" s="50"/>
      <c r="AD583" s="51"/>
    </row>
    <row r="584" spans="2:30" ht="18.75" customHeight="1">
      <c r="B584" s="14"/>
      <c r="C584" s="14"/>
      <c r="D584" s="14"/>
      <c r="E584" s="14"/>
      <c r="F584" s="14"/>
      <c r="G584" s="14"/>
      <c r="H584" s="14"/>
      <c r="I584" s="14"/>
      <c r="J584" s="14"/>
      <c r="K584" s="14"/>
      <c r="M584" s="14"/>
      <c r="N584" s="14"/>
      <c r="O584" s="14"/>
      <c r="P584" s="14"/>
      <c r="Q584" s="14"/>
      <c r="R584" s="14"/>
      <c r="S584" s="14"/>
      <c r="T584" s="14"/>
      <c r="U584" s="14"/>
      <c r="V584" s="14"/>
      <c r="W584" s="14"/>
      <c r="X584" s="14"/>
      <c r="Y584" s="14"/>
      <c r="Z584" s="14"/>
      <c r="AA584" s="14"/>
      <c r="AB584" s="14"/>
      <c r="AC584" s="50"/>
      <c r="AD584" s="51"/>
    </row>
    <row r="585" spans="2:30" ht="18.75" customHeight="1">
      <c r="B585" s="14"/>
      <c r="C585" s="14"/>
      <c r="D585" s="14"/>
      <c r="E585" s="14"/>
      <c r="F585" s="14"/>
      <c r="G585" s="14"/>
      <c r="H585" s="14"/>
      <c r="I585" s="14"/>
      <c r="J585" s="14"/>
      <c r="K585" s="14"/>
      <c r="M585" s="14"/>
      <c r="N585" s="14"/>
      <c r="O585" s="14"/>
      <c r="P585" s="14"/>
      <c r="Q585" s="14"/>
      <c r="R585" s="14"/>
      <c r="S585" s="14"/>
      <c r="T585" s="14"/>
      <c r="U585" s="14"/>
      <c r="V585" s="14"/>
      <c r="W585" s="14"/>
      <c r="X585" s="14"/>
      <c r="Y585" s="14"/>
      <c r="Z585" s="14"/>
      <c r="AA585" s="14"/>
      <c r="AB585" s="14"/>
      <c r="AC585" s="50"/>
      <c r="AD585" s="51"/>
    </row>
    <row r="586" spans="2:30" ht="18.75" customHeight="1">
      <c r="B586" s="14"/>
      <c r="C586" s="14"/>
      <c r="D586" s="14"/>
      <c r="E586" s="14"/>
      <c r="F586" s="14"/>
      <c r="G586" s="14"/>
      <c r="H586" s="14"/>
      <c r="I586" s="14"/>
      <c r="J586" s="14"/>
      <c r="K586" s="14"/>
      <c r="M586" s="14"/>
      <c r="N586" s="14"/>
      <c r="O586" s="14"/>
      <c r="P586" s="14"/>
      <c r="Q586" s="14"/>
      <c r="R586" s="14"/>
      <c r="S586" s="14"/>
      <c r="T586" s="14"/>
      <c r="U586" s="14"/>
      <c r="V586" s="14"/>
      <c r="W586" s="14"/>
      <c r="X586" s="14"/>
      <c r="Y586" s="14"/>
      <c r="Z586" s="14"/>
      <c r="AA586" s="14"/>
      <c r="AB586" s="14"/>
      <c r="AC586" s="50"/>
      <c r="AD586" s="51"/>
    </row>
    <row r="587" spans="2:30" ht="18.75" customHeight="1">
      <c r="B587" s="14"/>
      <c r="C587" s="14"/>
      <c r="D587" s="14"/>
      <c r="E587" s="14"/>
      <c r="F587" s="14"/>
      <c r="G587" s="14"/>
      <c r="H587" s="14"/>
      <c r="I587" s="14"/>
      <c r="J587" s="14"/>
      <c r="K587" s="14"/>
      <c r="M587" s="14"/>
      <c r="N587" s="14"/>
      <c r="O587" s="14"/>
      <c r="P587" s="14"/>
      <c r="Q587" s="14"/>
      <c r="R587" s="14"/>
      <c r="S587" s="14"/>
      <c r="T587" s="14"/>
      <c r="U587" s="14"/>
      <c r="V587" s="14"/>
      <c r="W587" s="14"/>
      <c r="X587" s="14"/>
      <c r="Y587" s="14"/>
      <c r="Z587" s="14"/>
      <c r="AA587" s="14"/>
      <c r="AB587" s="14"/>
      <c r="AC587" s="50"/>
      <c r="AD587" s="51"/>
    </row>
    <row r="588" spans="2:30" ht="18.75" customHeight="1">
      <c r="B588" s="14"/>
      <c r="C588" s="14"/>
      <c r="D588" s="14"/>
      <c r="E588" s="14"/>
      <c r="F588" s="14"/>
      <c r="G588" s="14"/>
      <c r="H588" s="14"/>
      <c r="I588" s="14"/>
      <c r="J588" s="14"/>
      <c r="K588" s="14"/>
      <c r="M588" s="14"/>
      <c r="N588" s="14"/>
      <c r="O588" s="14"/>
      <c r="P588" s="14"/>
      <c r="Q588" s="14"/>
      <c r="R588" s="14"/>
      <c r="S588" s="14"/>
      <c r="T588" s="14"/>
      <c r="U588" s="14"/>
      <c r="V588" s="14"/>
      <c r="W588" s="14"/>
      <c r="X588" s="14"/>
      <c r="Y588" s="14"/>
      <c r="Z588" s="14"/>
      <c r="AA588" s="14"/>
      <c r="AB588" s="14"/>
      <c r="AC588" s="50"/>
      <c r="AD588" s="51"/>
    </row>
    <row r="589" spans="2:30" ht="18.75" customHeight="1">
      <c r="B589" s="14"/>
      <c r="C589" s="14"/>
      <c r="D589" s="14"/>
      <c r="E589" s="14"/>
      <c r="F589" s="14"/>
      <c r="G589" s="14"/>
      <c r="H589" s="14"/>
      <c r="I589" s="14"/>
      <c r="J589" s="14"/>
      <c r="K589" s="14"/>
      <c r="M589" s="14"/>
      <c r="N589" s="14"/>
      <c r="O589" s="14"/>
      <c r="P589" s="14"/>
      <c r="Q589" s="14"/>
      <c r="R589" s="14"/>
      <c r="S589" s="14"/>
      <c r="T589" s="14"/>
      <c r="U589" s="14"/>
      <c r="V589" s="14"/>
      <c r="W589" s="14"/>
      <c r="X589" s="14"/>
      <c r="Y589" s="14"/>
      <c r="Z589" s="14"/>
      <c r="AA589" s="14"/>
      <c r="AB589" s="14"/>
      <c r="AC589" s="50"/>
      <c r="AD589" s="51"/>
    </row>
    <row r="590" spans="2:30" ht="18.75" customHeight="1">
      <c r="B590" s="14"/>
      <c r="C590" s="14"/>
      <c r="D590" s="14"/>
      <c r="E590" s="14"/>
      <c r="F590" s="14"/>
      <c r="G590" s="14"/>
      <c r="H590" s="14"/>
      <c r="I590" s="14"/>
      <c r="J590" s="14"/>
      <c r="K590" s="14"/>
      <c r="M590" s="14"/>
      <c r="N590" s="14"/>
      <c r="O590" s="14"/>
      <c r="P590" s="14"/>
      <c r="Q590" s="14"/>
      <c r="R590" s="14"/>
      <c r="S590" s="14"/>
      <c r="T590" s="14"/>
      <c r="U590" s="14"/>
      <c r="V590" s="14"/>
      <c r="W590" s="14"/>
      <c r="X590" s="14"/>
      <c r="Y590" s="14"/>
      <c r="Z590" s="14"/>
      <c r="AA590" s="14"/>
      <c r="AB590" s="14"/>
      <c r="AC590" s="50"/>
      <c r="AD590" s="51"/>
    </row>
    <row r="591" spans="2:30" ht="18.75" customHeight="1">
      <c r="B591" s="14"/>
      <c r="C591" s="14"/>
      <c r="D591" s="14"/>
      <c r="E591" s="14"/>
      <c r="F591" s="14"/>
      <c r="G591" s="14"/>
      <c r="H591" s="14"/>
      <c r="I591" s="14"/>
      <c r="J591" s="14"/>
      <c r="K591" s="14"/>
      <c r="M591" s="14"/>
      <c r="N591" s="14"/>
      <c r="O591" s="14"/>
      <c r="P591" s="14"/>
      <c r="Q591" s="14"/>
      <c r="R591" s="14"/>
      <c r="S591" s="14"/>
      <c r="T591" s="14"/>
      <c r="U591" s="14"/>
      <c r="V591" s="14"/>
      <c r="W591" s="14"/>
      <c r="X591" s="14"/>
      <c r="Y591" s="14"/>
      <c r="Z591" s="14"/>
      <c r="AA591" s="14"/>
      <c r="AB591" s="14"/>
      <c r="AC591" s="50"/>
      <c r="AD591" s="51"/>
    </row>
    <row r="592" spans="2:30" ht="18.75" customHeight="1">
      <c r="B592" s="14"/>
      <c r="C592" s="14"/>
      <c r="D592" s="14"/>
      <c r="E592" s="14"/>
      <c r="F592" s="14"/>
      <c r="G592" s="14"/>
      <c r="H592" s="14"/>
      <c r="I592" s="14"/>
      <c r="J592" s="14"/>
      <c r="K592" s="14"/>
      <c r="M592" s="14"/>
      <c r="N592" s="14"/>
      <c r="O592" s="14"/>
      <c r="P592" s="14"/>
      <c r="Q592" s="14"/>
      <c r="R592" s="14"/>
      <c r="S592" s="14"/>
      <c r="T592" s="14"/>
      <c r="U592" s="14"/>
      <c r="V592" s="14"/>
      <c r="W592" s="14"/>
      <c r="X592" s="14"/>
      <c r="Y592" s="14"/>
      <c r="Z592" s="14"/>
      <c r="AA592" s="14"/>
      <c r="AB592" s="14"/>
      <c r="AC592" s="50"/>
      <c r="AD592" s="51"/>
    </row>
    <row r="593" spans="2:30" ht="18.75" customHeight="1">
      <c r="B593" s="14"/>
      <c r="C593" s="14"/>
      <c r="D593" s="14"/>
      <c r="E593" s="14"/>
      <c r="F593" s="14"/>
      <c r="G593" s="14"/>
      <c r="H593" s="14"/>
      <c r="I593" s="14"/>
      <c r="J593" s="14"/>
      <c r="K593" s="14"/>
      <c r="M593" s="14"/>
      <c r="N593" s="14"/>
      <c r="O593" s="14"/>
      <c r="P593" s="14"/>
      <c r="Q593" s="14"/>
      <c r="R593" s="14"/>
      <c r="S593" s="14"/>
      <c r="T593" s="14"/>
      <c r="U593" s="14"/>
      <c r="V593" s="14"/>
      <c r="W593" s="14"/>
      <c r="X593" s="14"/>
      <c r="Y593" s="14"/>
      <c r="Z593" s="14"/>
      <c r="AA593" s="14"/>
      <c r="AB593" s="14"/>
      <c r="AC593" s="50"/>
      <c r="AD593" s="51"/>
    </row>
    <row r="594" spans="2:30" ht="18.75" customHeight="1">
      <c r="B594" s="14"/>
      <c r="C594" s="14"/>
      <c r="D594" s="14"/>
      <c r="E594" s="14"/>
      <c r="F594" s="14"/>
      <c r="G594" s="14"/>
      <c r="H594" s="14"/>
      <c r="I594" s="14"/>
      <c r="J594" s="14"/>
      <c r="K594" s="14"/>
      <c r="M594" s="14"/>
      <c r="N594" s="14"/>
      <c r="O594" s="14"/>
      <c r="P594" s="14"/>
      <c r="Q594" s="14"/>
      <c r="R594" s="14"/>
      <c r="S594" s="14"/>
      <c r="T594" s="14"/>
      <c r="U594" s="14"/>
      <c r="V594" s="14"/>
      <c r="W594" s="14"/>
      <c r="X594" s="14"/>
      <c r="Y594" s="14"/>
      <c r="Z594" s="14"/>
      <c r="AA594" s="14"/>
      <c r="AB594" s="14"/>
      <c r="AC594" s="50"/>
      <c r="AD594" s="51"/>
    </row>
    <row r="595" spans="2:30" ht="18.75" customHeight="1">
      <c r="B595" s="14"/>
      <c r="C595" s="14"/>
      <c r="D595" s="14"/>
      <c r="E595" s="14"/>
      <c r="F595" s="14"/>
      <c r="G595" s="14"/>
      <c r="H595" s="14"/>
      <c r="I595" s="14"/>
      <c r="J595" s="14"/>
      <c r="K595" s="14"/>
      <c r="M595" s="14"/>
      <c r="N595" s="14"/>
      <c r="O595" s="14"/>
      <c r="P595" s="14"/>
      <c r="Q595" s="14"/>
      <c r="R595" s="14"/>
      <c r="S595" s="14"/>
      <c r="T595" s="14"/>
      <c r="U595" s="14"/>
      <c r="V595" s="14"/>
      <c r="W595" s="14"/>
      <c r="X595" s="14"/>
      <c r="Y595" s="14"/>
      <c r="Z595" s="14"/>
      <c r="AA595" s="14"/>
      <c r="AB595" s="14"/>
      <c r="AC595" s="50"/>
      <c r="AD595" s="51"/>
    </row>
    <row r="596" spans="2:30" ht="18.75" customHeight="1">
      <c r="B596" s="14"/>
      <c r="C596" s="14"/>
      <c r="D596" s="14"/>
      <c r="E596" s="14"/>
      <c r="F596" s="14"/>
      <c r="G596" s="14"/>
      <c r="H596" s="14"/>
      <c r="I596" s="14"/>
      <c r="J596" s="14"/>
      <c r="K596" s="14"/>
      <c r="M596" s="14"/>
      <c r="N596" s="14"/>
      <c r="O596" s="14"/>
      <c r="P596" s="14"/>
      <c r="Q596" s="14"/>
      <c r="R596" s="14"/>
      <c r="S596" s="14"/>
      <c r="T596" s="14"/>
      <c r="U596" s="14"/>
      <c r="V596" s="14"/>
      <c r="W596" s="14"/>
      <c r="X596" s="14"/>
      <c r="Y596" s="14"/>
      <c r="Z596" s="14"/>
      <c r="AA596" s="14"/>
      <c r="AB596" s="14"/>
      <c r="AC596" s="50"/>
      <c r="AD596" s="51"/>
    </row>
    <row r="597" spans="2:30" ht="18.75" customHeight="1">
      <c r="B597" s="14"/>
      <c r="C597" s="14"/>
      <c r="D597" s="14"/>
      <c r="E597" s="14"/>
      <c r="F597" s="14"/>
      <c r="G597" s="14"/>
      <c r="H597" s="14"/>
      <c r="I597" s="14"/>
      <c r="J597" s="14"/>
      <c r="K597" s="14"/>
      <c r="M597" s="14"/>
      <c r="N597" s="14"/>
      <c r="O597" s="14"/>
      <c r="P597" s="14"/>
      <c r="Q597" s="14"/>
      <c r="R597" s="14"/>
      <c r="S597" s="14"/>
      <c r="T597" s="14"/>
      <c r="U597" s="14"/>
      <c r="V597" s="14"/>
      <c r="W597" s="14"/>
      <c r="X597" s="14"/>
      <c r="Y597" s="14"/>
      <c r="Z597" s="14"/>
      <c r="AA597" s="14"/>
      <c r="AB597" s="14"/>
      <c r="AC597" s="50"/>
      <c r="AD597" s="51"/>
    </row>
    <row r="598" spans="2:30" ht="18.75" customHeight="1">
      <c r="B598" s="14"/>
      <c r="C598" s="14"/>
      <c r="D598" s="14"/>
      <c r="E598" s="14"/>
      <c r="F598" s="14"/>
      <c r="G598" s="14"/>
      <c r="H598" s="14"/>
      <c r="I598" s="14"/>
      <c r="J598" s="14"/>
      <c r="K598" s="14"/>
      <c r="M598" s="14"/>
      <c r="N598" s="14"/>
      <c r="O598" s="14"/>
      <c r="P598" s="14"/>
      <c r="Q598" s="14"/>
      <c r="R598" s="14"/>
      <c r="S598" s="14"/>
      <c r="T598" s="14"/>
      <c r="U598" s="14"/>
      <c r="V598" s="14"/>
      <c r="W598" s="14"/>
      <c r="X598" s="14"/>
      <c r="Y598" s="14"/>
      <c r="Z598" s="14"/>
      <c r="AA598" s="14"/>
      <c r="AB598" s="14"/>
      <c r="AC598" s="50"/>
      <c r="AD598" s="51"/>
    </row>
    <row r="599" spans="2:30" ht="18.75" customHeight="1">
      <c r="B599" s="14"/>
      <c r="C599" s="14"/>
      <c r="D599" s="14"/>
      <c r="E599" s="14"/>
      <c r="F599" s="14"/>
      <c r="G599" s="14"/>
      <c r="H599" s="14"/>
      <c r="I599" s="14"/>
      <c r="J599" s="14"/>
      <c r="K599" s="14"/>
      <c r="M599" s="14"/>
      <c r="N599" s="14"/>
      <c r="O599" s="14"/>
      <c r="P599" s="14"/>
      <c r="Q599" s="14"/>
      <c r="R599" s="14"/>
      <c r="S599" s="14"/>
      <c r="T599" s="14"/>
      <c r="U599" s="14"/>
      <c r="V599" s="14"/>
      <c r="W599" s="14"/>
      <c r="X599" s="14"/>
      <c r="Y599" s="14"/>
      <c r="Z599" s="14"/>
      <c r="AA599" s="14"/>
      <c r="AB599" s="14"/>
      <c r="AC599" s="50"/>
      <c r="AD599" s="51"/>
    </row>
    <row r="600" spans="2:30" ht="18.75" customHeight="1">
      <c r="B600" s="14"/>
      <c r="C600" s="14"/>
      <c r="D600" s="14"/>
      <c r="E600" s="14"/>
      <c r="F600" s="14"/>
      <c r="G600" s="14"/>
      <c r="H600" s="14"/>
      <c r="I600" s="14"/>
      <c r="J600" s="14"/>
      <c r="K600" s="14"/>
      <c r="M600" s="14"/>
      <c r="N600" s="14"/>
      <c r="O600" s="14"/>
      <c r="P600" s="14"/>
      <c r="Q600" s="14"/>
      <c r="R600" s="14"/>
      <c r="S600" s="14"/>
      <c r="T600" s="14"/>
      <c r="U600" s="14"/>
      <c r="V600" s="14"/>
      <c r="W600" s="14"/>
      <c r="X600" s="14"/>
      <c r="Y600" s="14"/>
      <c r="Z600" s="14"/>
      <c r="AA600" s="14"/>
      <c r="AB600" s="14"/>
      <c r="AC600" s="50"/>
      <c r="AD600" s="51"/>
    </row>
    <row r="601" spans="2:30" ht="18.75" customHeight="1">
      <c r="B601" s="14"/>
      <c r="C601" s="14"/>
      <c r="D601" s="14"/>
      <c r="E601" s="14"/>
      <c r="F601" s="14"/>
      <c r="G601" s="14"/>
      <c r="H601" s="14"/>
      <c r="I601" s="14"/>
      <c r="J601" s="14"/>
      <c r="K601" s="14"/>
      <c r="M601" s="14"/>
      <c r="N601" s="14"/>
      <c r="O601" s="14"/>
      <c r="P601" s="14"/>
      <c r="Q601" s="14"/>
      <c r="R601" s="14"/>
      <c r="S601" s="14"/>
      <c r="T601" s="14"/>
      <c r="U601" s="14"/>
      <c r="V601" s="14"/>
      <c r="W601" s="14"/>
      <c r="X601" s="14"/>
      <c r="Y601" s="14"/>
      <c r="Z601" s="14"/>
      <c r="AA601" s="14"/>
      <c r="AB601" s="14"/>
      <c r="AC601" s="50"/>
      <c r="AD601" s="51"/>
    </row>
    <row r="602" spans="2:30" ht="18.75" customHeight="1">
      <c r="B602" s="14"/>
      <c r="C602" s="14"/>
      <c r="D602" s="14"/>
      <c r="E602" s="14"/>
      <c r="F602" s="14"/>
      <c r="G602" s="14"/>
      <c r="H602" s="14"/>
      <c r="I602" s="14"/>
      <c r="J602" s="14"/>
      <c r="K602" s="14"/>
      <c r="M602" s="14"/>
      <c r="N602" s="14"/>
      <c r="O602" s="14"/>
      <c r="P602" s="14"/>
      <c r="Q602" s="14"/>
      <c r="R602" s="14"/>
      <c r="S602" s="14"/>
      <c r="T602" s="14"/>
      <c r="U602" s="14"/>
      <c r="V602" s="14"/>
      <c r="W602" s="14"/>
      <c r="X602" s="14"/>
      <c r="Y602" s="14"/>
      <c r="Z602" s="14"/>
      <c r="AA602" s="14"/>
      <c r="AB602" s="14"/>
      <c r="AC602" s="50"/>
      <c r="AD602" s="51"/>
    </row>
    <row r="603" spans="2:30" ht="18.75" customHeight="1">
      <c r="B603" s="14"/>
      <c r="C603" s="14"/>
      <c r="D603" s="14"/>
      <c r="E603" s="14"/>
      <c r="F603" s="14"/>
      <c r="G603" s="14"/>
      <c r="H603" s="14"/>
      <c r="I603" s="14"/>
      <c r="J603" s="14"/>
      <c r="K603" s="14"/>
      <c r="M603" s="14"/>
      <c r="N603" s="14"/>
      <c r="O603" s="14"/>
      <c r="P603" s="14"/>
      <c r="Q603" s="14"/>
      <c r="R603" s="14"/>
      <c r="S603" s="14"/>
      <c r="T603" s="14"/>
      <c r="U603" s="14"/>
      <c r="V603" s="14"/>
      <c r="W603" s="14"/>
      <c r="X603" s="14"/>
      <c r="Y603" s="14"/>
      <c r="Z603" s="14"/>
      <c r="AA603" s="14"/>
      <c r="AB603" s="14"/>
      <c r="AC603" s="50"/>
      <c r="AD603" s="51"/>
    </row>
    <row r="604" spans="2:30" ht="18.75" customHeight="1">
      <c r="B604" s="14"/>
      <c r="C604" s="14"/>
      <c r="D604" s="14"/>
      <c r="E604" s="14"/>
      <c r="F604" s="14"/>
      <c r="G604" s="14"/>
      <c r="H604" s="14"/>
      <c r="I604" s="14"/>
      <c r="J604" s="14"/>
      <c r="K604" s="14"/>
      <c r="M604" s="14"/>
      <c r="N604" s="14"/>
      <c r="O604" s="14"/>
      <c r="P604" s="14"/>
      <c r="Q604" s="14"/>
      <c r="R604" s="14"/>
      <c r="S604" s="14"/>
      <c r="T604" s="14"/>
      <c r="U604" s="14"/>
      <c r="V604" s="14"/>
      <c r="W604" s="14"/>
      <c r="X604" s="14"/>
      <c r="Y604" s="14"/>
      <c r="Z604" s="14"/>
      <c r="AA604" s="14"/>
      <c r="AB604" s="14"/>
      <c r="AC604" s="50"/>
      <c r="AD604" s="51"/>
    </row>
    <row r="605" spans="2:30" ht="18.75" customHeight="1">
      <c r="B605" s="14"/>
      <c r="C605" s="14"/>
      <c r="D605" s="14"/>
      <c r="E605" s="14"/>
      <c r="F605" s="14"/>
      <c r="G605" s="14"/>
      <c r="H605" s="14"/>
      <c r="I605" s="14"/>
      <c r="J605" s="14"/>
      <c r="K605" s="14"/>
      <c r="M605" s="14"/>
      <c r="N605" s="14"/>
      <c r="O605" s="14"/>
      <c r="P605" s="14"/>
      <c r="Q605" s="14"/>
      <c r="R605" s="14"/>
      <c r="S605" s="14"/>
      <c r="T605" s="14"/>
      <c r="U605" s="14"/>
      <c r="V605" s="14"/>
      <c r="W605" s="14"/>
      <c r="X605" s="14"/>
      <c r="Y605" s="14"/>
      <c r="Z605" s="14"/>
      <c r="AA605" s="14"/>
      <c r="AB605" s="14"/>
      <c r="AC605" s="50"/>
      <c r="AD605" s="51"/>
    </row>
    <row r="606" spans="2:30" ht="18.75" customHeight="1">
      <c r="B606" s="14"/>
      <c r="C606" s="14"/>
      <c r="D606" s="14"/>
      <c r="E606" s="14"/>
      <c r="F606" s="14"/>
      <c r="G606" s="14"/>
      <c r="H606" s="14"/>
      <c r="I606" s="14"/>
      <c r="J606" s="14"/>
      <c r="K606" s="14"/>
      <c r="M606" s="14"/>
      <c r="N606" s="14"/>
      <c r="O606" s="14"/>
      <c r="P606" s="14"/>
      <c r="Q606" s="14"/>
      <c r="R606" s="14"/>
      <c r="S606" s="14"/>
      <c r="T606" s="14"/>
      <c r="U606" s="14"/>
      <c r="V606" s="14"/>
      <c r="W606" s="14"/>
      <c r="X606" s="14"/>
      <c r="Y606" s="14"/>
      <c r="Z606" s="14"/>
      <c r="AA606" s="14"/>
      <c r="AB606" s="14"/>
      <c r="AC606" s="50"/>
      <c r="AD606" s="51"/>
    </row>
    <row r="607" spans="2:30" ht="18.75" customHeight="1">
      <c r="B607" s="14"/>
      <c r="C607" s="14"/>
      <c r="D607" s="14"/>
      <c r="E607" s="14"/>
      <c r="F607" s="14"/>
      <c r="G607" s="14"/>
      <c r="H607" s="14"/>
      <c r="I607" s="14"/>
      <c r="J607" s="14"/>
      <c r="K607" s="14"/>
      <c r="M607" s="14"/>
      <c r="N607" s="14"/>
      <c r="O607" s="14"/>
      <c r="P607" s="14"/>
      <c r="Q607" s="14"/>
      <c r="R607" s="14"/>
      <c r="S607" s="14"/>
      <c r="T607" s="14"/>
      <c r="U607" s="14"/>
      <c r="V607" s="14"/>
      <c r="W607" s="14"/>
      <c r="X607" s="14"/>
      <c r="Y607" s="14"/>
      <c r="Z607" s="14"/>
      <c r="AA607" s="14"/>
      <c r="AB607" s="14"/>
      <c r="AC607" s="50"/>
      <c r="AD607" s="51"/>
    </row>
    <row r="608" spans="2:30" ht="18.75" customHeight="1">
      <c r="B608" s="14"/>
      <c r="C608" s="14"/>
      <c r="D608" s="14"/>
      <c r="E608" s="14"/>
      <c r="F608" s="14"/>
      <c r="G608" s="14"/>
      <c r="H608" s="14"/>
      <c r="I608" s="14"/>
      <c r="J608" s="14"/>
      <c r="K608" s="14"/>
      <c r="M608" s="14"/>
      <c r="N608" s="14"/>
      <c r="O608" s="14"/>
      <c r="P608" s="14"/>
      <c r="Q608" s="14"/>
      <c r="R608" s="14"/>
      <c r="S608" s="14"/>
      <c r="T608" s="14"/>
      <c r="U608" s="14"/>
      <c r="V608" s="14"/>
      <c r="W608" s="14"/>
      <c r="X608" s="14"/>
      <c r="Y608" s="14"/>
      <c r="Z608" s="14"/>
      <c r="AA608" s="14"/>
      <c r="AB608" s="14"/>
      <c r="AC608" s="50"/>
      <c r="AD608" s="51"/>
    </row>
    <row r="609" spans="2:30" ht="18.75" customHeight="1">
      <c r="B609" s="14"/>
      <c r="C609" s="14"/>
      <c r="D609" s="14"/>
      <c r="E609" s="14"/>
      <c r="F609" s="14"/>
      <c r="G609" s="14"/>
      <c r="H609" s="14"/>
      <c r="I609" s="14"/>
      <c r="J609" s="14"/>
      <c r="K609" s="14"/>
      <c r="M609" s="14"/>
      <c r="N609" s="14"/>
      <c r="O609" s="14"/>
      <c r="P609" s="14"/>
      <c r="Q609" s="14"/>
      <c r="R609" s="14"/>
      <c r="S609" s="14"/>
      <c r="T609" s="14"/>
      <c r="U609" s="14"/>
      <c r="V609" s="14"/>
      <c r="W609" s="14"/>
      <c r="X609" s="14"/>
      <c r="Y609" s="14"/>
      <c r="Z609" s="14"/>
      <c r="AA609" s="14"/>
      <c r="AB609" s="14"/>
      <c r="AC609" s="50"/>
      <c r="AD609" s="51"/>
    </row>
    <row r="610" spans="2:30" ht="18.75" customHeight="1">
      <c r="B610" s="14"/>
      <c r="C610" s="14"/>
      <c r="D610" s="14"/>
      <c r="E610" s="14"/>
      <c r="F610" s="14"/>
      <c r="G610" s="14"/>
      <c r="H610" s="14"/>
      <c r="I610" s="14"/>
      <c r="J610" s="14"/>
      <c r="K610" s="14"/>
      <c r="M610" s="14"/>
      <c r="N610" s="14"/>
      <c r="O610" s="14"/>
      <c r="P610" s="14"/>
      <c r="Q610" s="14"/>
      <c r="R610" s="14"/>
      <c r="S610" s="14"/>
      <c r="T610" s="14"/>
      <c r="U610" s="14"/>
      <c r="V610" s="14"/>
      <c r="W610" s="14"/>
      <c r="X610" s="14"/>
      <c r="Y610" s="14"/>
      <c r="Z610" s="14"/>
      <c r="AA610" s="14"/>
      <c r="AB610" s="14"/>
      <c r="AC610" s="50"/>
      <c r="AD610" s="51"/>
    </row>
    <row r="611" spans="2:30" ht="18.75" customHeight="1">
      <c r="B611" s="14"/>
      <c r="C611" s="14"/>
      <c r="D611" s="14"/>
      <c r="E611" s="14"/>
      <c r="F611" s="14"/>
      <c r="G611" s="14"/>
      <c r="H611" s="14"/>
      <c r="I611" s="14"/>
      <c r="J611" s="14"/>
      <c r="K611" s="14"/>
      <c r="M611" s="14"/>
      <c r="N611" s="14"/>
      <c r="O611" s="14"/>
      <c r="P611" s="14"/>
      <c r="Q611" s="14"/>
      <c r="R611" s="14"/>
      <c r="S611" s="14"/>
      <c r="T611" s="14"/>
      <c r="U611" s="14"/>
      <c r="V611" s="14"/>
      <c r="W611" s="14"/>
      <c r="X611" s="14"/>
      <c r="Y611" s="14"/>
      <c r="Z611" s="14"/>
      <c r="AA611" s="14"/>
      <c r="AB611" s="14"/>
      <c r="AC611" s="50"/>
      <c r="AD611" s="51"/>
    </row>
    <row r="612" spans="2:30" ht="18.75" customHeight="1">
      <c r="B612" s="14"/>
      <c r="C612" s="14"/>
      <c r="D612" s="14"/>
      <c r="E612" s="14"/>
      <c r="F612" s="14"/>
      <c r="G612" s="14"/>
      <c r="H612" s="14"/>
      <c r="I612" s="14"/>
      <c r="J612" s="14"/>
      <c r="K612" s="14"/>
      <c r="M612" s="14"/>
      <c r="N612" s="14"/>
      <c r="O612" s="14"/>
      <c r="P612" s="14"/>
      <c r="Q612" s="14"/>
      <c r="R612" s="14"/>
      <c r="S612" s="14"/>
      <c r="T612" s="14"/>
      <c r="U612" s="14"/>
      <c r="V612" s="14"/>
      <c r="W612" s="14"/>
      <c r="X612" s="14"/>
      <c r="Y612" s="14"/>
      <c r="Z612" s="14"/>
      <c r="AA612" s="14"/>
      <c r="AB612" s="14"/>
      <c r="AC612" s="50"/>
      <c r="AD612" s="51"/>
    </row>
    <row r="613" spans="2:30" ht="18.75" customHeight="1">
      <c r="B613" s="14"/>
      <c r="C613" s="14"/>
      <c r="D613" s="14"/>
      <c r="E613" s="14"/>
      <c r="F613" s="14"/>
      <c r="G613" s="14"/>
      <c r="H613" s="14"/>
      <c r="I613" s="14"/>
      <c r="J613" s="14"/>
      <c r="K613" s="14"/>
      <c r="M613" s="14"/>
      <c r="N613" s="14"/>
      <c r="O613" s="14"/>
      <c r="P613" s="14"/>
      <c r="Q613" s="14"/>
      <c r="R613" s="14"/>
      <c r="S613" s="14"/>
      <c r="T613" s="14"/>
      <c r="U613" s="14"/>
      <c r="V613" s="14"/>
      <c r="W613" s="14"/>
      <c r="X613" s="14"/>
      <c r="Y613" s="14"/>
      <c r="Z613" s="14"/>
      <c r="AA613" s="14"/>
      <c r="AB613" s="14"/>
      <c r="AC613" s="50"/>
      <c r="AD613" s="51"/>
    </row>
    <row r="614" spans="2:30" ht="18.75" customHeight="1">
      <c r="B614" s="14"/>
      <c r="C614" s="14"/>
      <c r="D614" s="14"/>
      <c r="E614" s="14"/>
      <c r="F614" s="14"/>
      <c r="G614" s="14"/>
      <c r="H614" s="14"/>
      <c r="I614" s="14"/>
      <c r="J614" s="14"/>
      <c r="K614" s="14"/>
      <c r="M614" s="14"/>
      <c r="N614" s="14"/>
      <c r="O614" s="14"/>
      <c r="P614" s="14"/>
      <c r="Q614" s="14"/>
      <c r="R614" s="14"/>
      <c r="S614" s="14"/>
      <c r="T614" s="14"/>
      <c r="U614" s="14"/>
      <c r="V614" s="14"/>
      <c r="W614" s="14"/>
      <c r="X614" s="14"/>
      <c r="Y614" s="14"/>
      <c r="Z614" s="14"/>
      <c r="AA614" s="14"/>
      <c r="AB614" s="14"/>
      <c r="AC614" s="50"/>
      <c r="AD614" s="51"/>
    </row>
    <row r="615" spans="2:30" ht="18.75" customHeight="1">
      <c r="B615" s="14"/>
      <c r="C615" s="14"/>
      <c r="D615" s="14"/>
      <c r="E615" s="14"/>
      <c r="F615" s="14"/>
      <c r="G615" s="14"/>
      <c r="H615" s="14"/>
      <c r="I615" s="14"/>
      <c r="J615" s="14"/>
      <c r="K615" s="14"/>
      <c r="M615" s="14"/>
      <c r="N615" s="14"/>
      <c r="O615" s="14"/>
      <c r="P615" s="14"/>
      <c r="Q615" s="14"/>
      <c r="R615" s="14"/>
      <c r="S615" s="14"/>
      <c r="T615" s="14"/>
      <c r="U615" s="14"/>
      <c r="V615" s="14"/>
      <c r="W615" s="14"/>
      <c r="X615" s="14"/>
      <c r="Y615" s="14"/>
      <c r="Z615" s="14"/>
      <c r="AA615" s="14"/>
      <c r="AB615" s="14"/>
      <c r="AC615" s="50"/>
      <c r="AD615" s="51"/>
    </row>
    <row r="616" spans="2:30" ht="18.75" customHeight="1">
      <c r="B616" s="14"/>
      <c r="C616" s="14"/>
      <c r="D616" s="14"/>
      <c r="E616" s="14"/>
      <c r="F616" s="14"/>
      <c r="G616" s="14"/>
      <c r="H616" s="14"/>
      <c r="I616" s="14"/>
      <c r="J616" s="14"/>
      <c r="K616" s="14"/>
      <c r="M616" s="14"/>
      <c r="N616" s="14"/>
      <c r="O616" s="14"/>
      <c r="P616" s="14"/>
      <c r="Q616" s="14"/>
      <c r="R616" s="14"/>
      <c r="S616" s="14"/>
      <c r="T616" s="14"/>
      <c r="U616" s="14"/>
      <c r="V616" s="14"/>
      <c r="W616" s="14"/>
      <c r="X616" s="14"/>
      <c r="Y616" s="14"/>
      <c r="Z616" s="14"/>
      <c r="AA616" s="14"/>
      <c r="AB616" s="14"/>
      <c r="AC616" s="50"/>
      <c r="AD616" s="51"/>
    </row>
    <row r="617" spans="2:30" ht="18.75" customHeight="1">
      <c r="B617" s="14"/>
      <c r="C617" s="14"/>
      <c r="D617" s="14"/>
      <c r="E617" s="14"/>
      <c r="F617" s="14"/>
      <c r="G617" s="14"/>
      <c r="H617" s="14"/>
      <c r="I617" s="14"/>
      <c r="J617" s="14"/>
      <c r="K617" s="14"/>
      <c r="M617" s="14"/>
      <c r="N617" s="14"/>
      <c r="O617" s="14"/>
      <c r="P617" s="14"/>
      <c r="Q617" s="14"/>
      <c r="R617" s="14"/>
      <c r="S617" s="14"/>
      <c r="T617" s="14"/>
      <c r="U617" s="14"/>
      <c r="V617" s="14"/>
      <c r="W617" s="14"/>
      <c r="X617" s="14"/>
      <c r="Y617" s="14"/>
      <c r="Z617" s="14"/>
      <c r="AA617" s="14"/>
      <c r="AB617" s="14"/>
      <c r="AC617" s="50"/>
      <c r="AD617" s="51"/>
    </row>
    <row r="618" spans="2:30" ht="18.75" customHeight="1">
      <c r="B618" s="14"/>
      <c r="C618" s="14"/>
      <c r="D618" s="14"/>
      <c r="E618" s="14"/>
      <c r="F618" s="14"/>
      <c r="G618" s="14"/>
      <c r="H618" s="14"/>
      <c r="I618" s="14"/>
      <c r="J618" s="14"/>
      <c r="K618" s="14"/>
      <c r="M618" s="14"/>
      <c r="N618" s="14"/>
      <c r="O618" s="14"/>
      <c r="P618" s="14"/>
      <c r="Q618" s="14"/>
      <c r="R618" s="14"/>
      <c r="S618" s="14"/>
      <c r="T618" s="14"/>
      <c r="U618" s="14"/>
      <c r="V618" s="14"/>
      <c r="W618" s="14"/>
      <c r="X618" s="14"/>
      <c r="Y618" s="14"/>
      <c r="Z618" s="14"/>
      <c r="AA618" s="14"/>
      <c r="AB618" s="14"/>
      <c r="AC618" s="50"/>
      <c r="AD618" s="51"/>
    </row>
    <row r="619" spans="2:30" ht="18.75" customHeight="1">
      <c r="B619" s="14"/>
      <c r="C619" s="14"/>
      <c r="D619" s="14"/>
      <c r="E619" s="14"/>
      <c r="F619" s="14"/>
      <c r="G619" s="14"/>
      <c r="H619" s="14"/>
      <c r="I619" s="14"/>
      <c r="J619" s="14"/>
      <c r="K619" s="14"/>
      <c r="M619" s="14"/>
      <c r="N619" s="14"/>
      <c r="O619" s="14"/>
      <c r="P619" s="14"/>
      <c r="Q619" s="14"/>
      <c r="R619" s="14"/>
      <c r="S619" s="14"/>
      <c r="T619" s="14"/>
      <c r="U619" s="14"/>
      <c r="V619" s="14"/>
      <c r="W619" s="14"/>
      <c r="X619" s="14"/>
      <c r="Y619" s="14"/>
      <c r="Z619" s="14"/>
      <c r="AA619" s="14"/>
      <c r="AB619" s="14"/>
      <c r="AC619" s="50"/>
      <c r="AD619" s="51"/>
    </row>
    <row r="620" spans="2:30" ht="18.75" customHeight="1">
      <c r="B620" s="14"/>
      <c r="C620" s="14"/>
      <c r="D620" s="14"/>
      <c r="E620" s="14"/>
      <c r="F620" s="14"/>
      <c r="G620" s="14"/>
      <c r="H620" s="14"/>
      <c r="I620" s="14"/>
      <c r="J620" s="14"/>
      <c r="K620" s="14"/>
      <c r="M620" s="14"/>
      <c r="N620" s="14"/>
      <c r="O620" s="14"/>
      <c r="P620" s="14"/>
      <c r="Q620" s="14"/>
      <c r="R620" s="14"/>
      <c r="S620" s="14"/>
      <c r="T620" s="14"/>
      <c r="U620" s="14"/>
      <c r="V620" s="14"/>
      <c r="W620" s="14"/>
      <c r="X620" s="14"/>
      <c r="Y620" s="14"/>
      <c r="Z620" s="14"/>
      <c r="AA620" s="14"/>
      <c r="AB620" s="14"/>
      <c r="AC620" s="50"/>
      <c r="AD620" s="51"/>
    </row>
    <row r="621" spans="2:30" ht="18.75" customHeight="1">
      <c r="B621" s="14"/>
      <c r="C621" s="14"/>
      <c r="D621" s="14"/>
      <c r="E621" s="14"/>
      <c r="F621" s="14"/>
      <c r="G621" s="14"/>
      <c r="H621" s="14"/>
      <c r="I621" s="14"/>
      <c r="J621" s="14"/>
      <c r="K621" s="14"/>
      <c r="M621" s="14"/>
      <c r="N621" s="14"/>
      <c r="O621" s="14"/>
      <c r="P621" s="14"/>
      <c r="Q621" s="14"/>
      <c r="R621" s="14"/>
      <c r="S621" s="14"/>
      <c r="T621" s="14"/>
      <c r="U621" s="14"/>
      <c r="V621" s="14"/>
      <c r="W621" s="14"/>
      <c r="X621" s="14"/>
      <c r="Y621" s="14"/>
      <c r="Z621" s="14"/>
      <c r="AA621" s="14"/>
      <c r="AB621" s="14"/>
      <c r="AC621" s="50"/>
      <c r="AD621" s="51"/>
    </row>
    <row r="622" spans="2:30" ht="18.75" customHeight="1">
      <c r="B622" s="14"/>
      <c r="C622" s="14"/>
      <c r="D622" s="14"/>
      <c r="E622" s="14"/>
      <c r="F622" s="14"/>
      <c r="G622" s="14"/>
      <c r="H622" s="14"/>
      <c r="I622" s="14"/>
      <c r="J622" s="14"/>
      <c r="K622" s="14"/>
      <c r="M622" s="14"/>
      <c r="N622" s="14"/>
      <c r="O622" s="14"/>
      <c r="P622" s="14"/>
      <c r="Q622" s="14"/>
      <c r="R622" s="14"/>
      <c r="S622" s="14"/>
      <c r="T622" s="14"/>
      <c r="U622" s="14"/>
      <c r="V622" s="14"/>
      <c r="W622" s="14"/>
      <c r="X622" s="14"/>
      <c r="Y622" s="14"/>
      <c r="Z622" s="14"/>
      <c r="AA622" s="14"/>
      <c r="AB622" s="14"/>
      <c r="AC622" s="50"/>
      <c r="AD622" s="51"/>
    </row>
    <row r="623" spans="2:30" ht="18.75" customHeight="1">
      <c r="B623" s="14"/>
      <c r="C623" s="14"/>
      <c r="D623" s="14"/>
      <c r="E623" s="14"/>
      <c r="F623" s="14"/>
      <c r="G623" s="14"/>
      <c r="H623" s="14"/>
      <c r="I623" s="14"/>
      <c r="J623" s="14"/>
      <c r="K623" s="14"/>
      <c r="M623" s="14"/>
      <c r="N623" s="14"/>
      <c r="O623" s="14"/>
      <c r="P623" s="14"/>
      <c r="Q623" s="14"/>
      <c r="R623" s="14"/>
      <c r="S623" s="14"/>
      <c r="T623" s="14"/>
      <c r="U623" s="14"/>
      <c r="V623" s="14"/>
      <c r="W623" s="14"/>
      <c r="X623" s="14"/>
      <c r="Y623" s="14"/>
      <c r="Z623" s="14"/>
      <c r="AA623" s="14"/>
      <c r="AB623" s="14"/>
      <c r="AC623" s="50"/>
      <c r="AD623" s="51"/>
    </row>
    <row r="624" spans="2:30" ht="18.75" customHeight="1">
      <c r="B624" s="14"/>
      <c r="C624" s="14"/>
      <c r="D624" s="14"/>
      <c r="E624" s="14"/>
      <c r="F624" s="14"/>
      <c r="G624" s="14"/>
      <c r="H624" s="14"/>
      <c r="I624" s="14"/>
      <c r="J624" s="14"/>
      <c r="K624" s="14"/>
      <c r="M624" s="14"/>
      <c r="N624" s="14"/>
      <c r="O624" s="14"/>
      <c r="P624" s="14"/>
      <c r="Q624" s="14"/>
      <c r="R624" s="14"/>
      <c r="S624" s="14"/>
      <c r="T624" s="14"/>
      <c r="U624" s="14"/>
      <c r="V624" s="14"/>
      <c r="W624" s="14"/>
      <c r="X624" s="14"/>
      <c r="Y624" s="14"/>
      <c r="Z624" s="14"/>
      <c r="AA624" s="14"/>
      <c r="AB624" s="14"/>
      <c r="AC624" s="50"/>
      <c r="AD624" s="51"/>
    </row>
    <row r="625" spans="2:30" ht="18.75" customHeight="1">
      <c r="B625" s="14"/>
      <c r="C625" s="14"/>
      <c r="D625" s="14"/>
      <c r="E625" s="14"/>
      <c r="F625" s="14"/>
      <c r="G625" s="14"/>
      <c r="H625" s="14"/>
      <c r="I625" s="14"/>
      <c r="J625" s="14"/>
      <c r="K625" s="14"/>
      <c r="M625" s="14"/>
      <c r="N625" s="14"/>
      <c r="O625" s="14"/>
      <c r="P625" s="14"/>
      <c r="Q625" s="14"/>
      <c r="R625" s="14"/>
      <c r="S625" s="14"/>
      <c r="T625" s="14"/>
      <c r="U625" s="14"/>
      <c r="V625" s="14"/>
      <c r="W625" s="14"/>
      <c r="X625" s="14"/>
      <c r="Y625" s="14"/>
      <c r="Z625" s="14"/>
      <c r="AA625" s="14"/>
      <c r="AB625" s="14"/>
      <c r="AC625" s="50"/>
      <c r="AD625" s="51"/>
    </row>
    <row r="626" spans="2:30" ht="18.75" customHeight="1">
      <c r="B626" s="14"/>
      <c r="C626" s="14"/>
      <c r="D626" s="14"/>
      <c r="E626" s="14"/>
      <c r="F626" s="14"/>
      <c r="G626" s="14"/>
      <c r="H626" s="14"/>
      <c r="I626" s="14"/>
      <c r="J626" s="14"/>
      <c r="K626" s="14"/>
      <c r="M626" s="14"/>
      <c r="N626" s="14"/>
      <c r="O626" s="14"/>
      <c r="P626" s="14"/>
      <c r="Q626" s="14"/>
      <c r="R626" s="14"/>
      <c r="S626" s="14"/>
      <c r="T626" s="14"/>
      <c r="U626" s="14"/>
      <c r="V626" s="14"/>
      <c r="W626" s="14"/>
      <c r="X626" s="14"/>
      <c r="Y626" s="14"/>
      <c r="Z626" s="14"/>
      <c r="AA626" s="14"/>
      <c r="AB626" s="14"/>
      <c r="AC626" s="50"/>
      <c r="AD626" s="51"/>
    </row>
    <row r="627" spans="2:30" ht="18.75" customHeight="1">
      <c r="B627" s="14"/>
      <c r="C627" s="14"/>
      <c r="D627" s="14"/>
      <c r="E627" s="14"/>
      <c r="F627" s="14"/>
      <c r="G627" s="14"/>
      <c r="H627" s="14"/>
      <c r="I627" s="14"/>
      <c r="J627" s="14"/>
      <c r="K627" s="14"/>
      <c r="M627" s="14"/>
      <c r="N627" s="14"/>
      <c r="O627" s="14"/>
      <c r="P627" s="14"/>
      <c r="Q627" s="14"/>
      <c r="R627" s="14"/>
      <c r="S627" s="14"/>
      <c r="T627" s="14"/>
      <c r="U627" s="14"/>
      <c r="V627" s="14"/>
      <c r="W627" s="14"/>
      <c r="X627" s="14"/>
      <c r="Y627" s="14"/>
      <c r="Z627" s="14"/>
      <c r="AA627" s="14"/>
      <c r="AB627" s="14"/>
      <c r="AC627" s="50"/>
      <c r="AD627" s="51"/>
    </row>
    <row r="628" spans="2:30" ht="18.75" customHeight="1">
      <c r="B628" s="14"/>
      <c r="C628" s="14"/>
      <c r="D628" s="14"/>
      <c r="E628" s="14"/>
      <c r="F628" s="14"/>
      <c r="G628" s="14"/>
      <c r="H628" s="14"/>
      <c r="I628" s="14"/>
      <c r="J628" s="14"/>
      <c r="K628" s="14"/>
      <c r="M628" s="14"/>
      <c r="N628" s="14"/>
      <c r="O628" s="14"/>
      <c r="P628" s="14"/>
      <c r="Q628" s="14"/>
      <c r="R628" s="14"/>
      <c r="S628" s="14"/>
      <c r="T628" s="14"/>
      <c r="U628" s="14"/>
      <c r="V628" s="14"/>
      <c r="W628" s="14"/>
      <c r="X628" s="14"/>
      <c r="Y628" s="14"/>
      <c r="Z628" s="14"/>
      <c r="AA628" s="14"/>
      <c r="AB628" s="14"/>
      <c r="AC628" s="50"/>
      <c r="AD628" s="51"/>
    </row>
    <row r="629" spans="2:30" ht="18.75" customHeight="1">
      <c r="B629" s="14"/>
      <c r="C629" s="14"/>
      <c r="D629" s="14"/>
      <c r="E629" s="14"/>
      <c r="F629" s="14"/>
      <c r="G629" s="14"/>
      <c r="H629" s="14"/>
      <c r="I629" s="14"/>
      <c r="J629" s="14"/>
      <c r="K629" s="14"/>
      <c r="M629" s="14"/>
      <c r="N629" s="14"/>
      <c r="O629" s="14"/>
      <c r="P629" s="14"/>
      <c r="Q629" s="14"/>
      <c r="R629" s="14"/>
      <c r="S629" s="14"/>
      <c r="T629" s="14"/>
      <c r="U629" s="14"/>
      <c r="V629" s="14"/>
      <c r="W629" s="14"/>
      <c r="X629" s="14"/>
      <c r="Y629" s="14"/>
      <c r="Z629" s="14"/>
      <c r="AA629" s="14"/>
      <c r="AB629" s="14"/>
      <c r="AC629" s="50"/>
      <c r="AD629" s="51"/>
    </row>
    <row r="630" spans="2:30" ht="18.75" customHeight="1">
      <c r="B630" s="14"/>
      <c r="C630" s="14"/>
      <c r="D630" s="14"/>
      <c r="E630" s="14"/>
      <c r="F630" s="14"/>
      <c r="G630" s="14"/>
      <c r="H630" s="14"/>
      <c r="I630" s="14"/>
      <c r="J630" s="14"/>
      <c r="K630" s="14"/>
      <c r="M630" s="14"/>
      <c r="N630" s="14"/>
      <c r="O630" s="14"/>
      <c r="P630" s="14"/>
      <c r="Q630" s="14"/>
      <c r="R630" s="14"/>
      <c r="S630" s="14"/>
      <c r="T630" s="14"/>
      <c r="U630" s="14"/>
      <c r="V630" s="14"/>
      <c r="W630" s="14"/>
      <c r="X630" s="14"/>
      <c r="Y630" s="14"/>
      <c r="Z630" s="14"/>
      <c r="AA630" s="14"/>
      <c r="AB630" s="14"/>
      <c r="AC630" s="50"/>
      <c r="AD630" s="51"/>
    </row>
    <row r="631" spans="2:30" ht="18.75" customHeight="1">
      <c r="B631" s="14"/>
      <c r="C631" s="14"/>
      <c r="D631" s="14"/>
      <c r="E631" s="14"/>
      <c r="F631" s="14"/>
      <c r="G631" s="14"/>
      <c r="H631" s="14"/>
      <c r="I631" s="14"/>
      <c r="J631" s="14"/>
      <c r="K631" s="14"/>
      <c r="M631" s="14"/>
      <c r="N631" s="14"/>
      <c r="O631" s="14"/>
      <c r="P631" s="14"/>
      <c r="Q631" s="14"/>
      <c r="R631" s="14"/>
      <c r="S631" s="14"/>
      <c r="T631" s="14"/>
      <c r="U631" s="14"/>
      <c r="V631" s="14"/>
      <c r="W631" s="14"/>
      <c r="X631" s="14"/>
      <c r="Y631" s="14"/>
      <c r="Z631" s="14"/>
      <c r="AA631" s="14"/>
      <c r="AB631" s="14"/>
      <c r="AC631" s="50"/>
      <c r="AD631" s="51"/>
    </row>
    <row r="632" spans="2:30" ht="18.75" customHeight="1">
      <c r="B632" s="14"/>
      <c r="C632" s="14"/>
      <c r="D632" s="14"/>
      <c r="E632" s="14"/>
      <c r="F632" s="14"/>
      <c r="G632" s="14"/>
      <c r="H632" s="14"/>
      <c r="I632" s="14"/>
      <c r="J632" s="14"/>
      <c r="K632" s="14"/>
      <c r="M632" s="14"/>
      <c r="N632" s="14"/>
      <c r="O632" s="14"/>
      <c r="P632" s="14"/>
      <c r="Q632" s="14"/>
      <c r="R632" s="14"/>
      <c r="S632" s="14"/>
      <c r="T632" s="14"/>
      <c r="U632" s="14"/>
      <c r="V632" s="14"/>
      <c r="W632" s="14"/>
      <c r="X632" s="14"/>
      <c r="Y632" s="14"/>
      <c r="Z632" s="14"/>
      <c r="AA632" s="14"/>
      <c r="AB632" s="14"/>
      <c r="AC632" s="50"/>
      <c r="AD632" s="51"/>
    </row>
    <row r="633" spans="2:30" ht="18.75" customHeight="1">
      <c r="B633" s="14"/>
      <c r="C633" s="14"/>
      <c r="D633" s="14"/>
      <c r="E633" s="14"/>
      <c r="F633" s="14"/>
      <c r="G633" s="14"/>
      <c r="H633" s="14"/>
      <c r="I633" s="14"/>
      <c r="J633" s="14"/>
      <c r="K633" s="14"/>
      <c r="M633" s="14"/>
      <c r="N633" s="14"/>
      <c r="O633" s="14"/>
      <c r="P633" s="14"/>
      <c r="Q633" s="14"/>
      <c r="R633" s="14"/>
      <c r="S633" s="14"/>
      <c r="T633" s="14"/>
      <c r="U633" s="14"/>
      <c r="V633" s="14"/>
      <c r="W633" s="14"/>
      <c r="X633" s="14"/>
      <c r="Y633" s="14"/>
      <c r="Z633" s="14"/>
      <c r="AA633" s="14"/>
      <c r="AB633" s="14"/>
      <c r="AC633" s="50"/>
      <c r="AD633" s="51"/>
    </row>
    <row r="634" spans="2:30" ht="18.75" customHeight="1">
      <c r="B634" s="14"/>
      <c r="C634" s="14"/>
      <c r="D634" s="14"/>
      <c r="E634" s="14"/>
      <c r="F634" s="14"/>
      <c r="G634" s="14"/>
      <c r="H634" s="14"/>
      <c r="I634" s="14"/>
      <c r="J634" s="14"/>
      <c r="K634" s="14"/>
      <c r="M634" s="14"/>
      <c r="N634" s="14"/>
      <c r="O634" s="14"/>
      <c r="P634" s="14"/>
      <c r="Q634" s="14"/>
      <c r="R634" s="14"/>
      <c r="S634" s="14"/>
      <c r="T634" s="14"/>
      <c r="U634" s="14"/>
      <c r="V634" s="14"/>
      <c r="W634" s="14"/>
      <c r="X634" s="14"/>
      <c r="Y634" s="14"/>
      <c r="Z634" s="14"/>
      <c r="AA634" s="14"/>
      <c r="AB634" s="14"/>
      <c r="AC634" s="50"/>
      <c r="AD634" s="51"/>
    </row>
    <row r="635" spans="2:30" ht="18.75" customHeight="1">
      <c r="B635" s="14"/>
      <c r="C635" s="14"/>
      <c r="D635" s="14"/>
      <c r="E635" s="14"/>
      <c r="F635" s="14"/>
      <c r="G635" s="14"/>
      <c r="H635" s="14"/>
      <c r="I635" s="14"/>
      <c r="J635" s="14"/>
      <c r="K635" s="14"/>
      <c r="M635" s="14"/>
      <c r="N635" s="14"/>
      <c r="O635" s="14"/>
      <c r="P635" s="14"/>
      <c r="Q635" s="14"/>
      <c r="R635" s="14"/>
      <c r="S635" s="14"/>
      <c r="T635" s="14"/>
      <c r="U635" s="14"/>
      <c r="V635" s="14"/>
      <c r="W635" s="14"/>
      <c r="X635" s="14"/>
      <c r="Y635" s="14"/>
      <c r="Z635" s="14"/>
      <c r="AA635" s="14"/>
      <c r="AB635" s="14"/>
      <c r="AC635" s="50"/>
      <c r="AD635" s="51"/>
    </row>
    <row r="636" spans="2:30" ht="18.75" customHeight="1">
      <c r="B636" s="14"/>
      <c r="C636" s="14"/>
      <c r="D636" s="14"/>
      <c r="E636" s="14"/>
      <c r="F636" s="14"/>
      <c r="G636" s="14"/>
      <c r="H636" s="14"/>
      <c r="I636" s="14"/>
      <c r="J636" s="14"/>
      <c r="K636" s="14"/>
      <c r="M636" s="14"/>
      <c r="N636" s="14"/>
      <c r="O636" s="14"/>
      <c r="P636" s="14"/>
      <c r="Q636" s="14"/>
      <c r="R636" s="14"/>
      <c r="S636" s="14"/>
      <c r="T636" s="14"/>
      <c r="U636" s="14"/>
      <c r="V636" s="14"/>
      <c r="W636" s="14"/>
      <c r="X636" s="14"/>
      <c r="Y636" s="14"/>
      <c r="Z636" s="14"/>
      <c r="AA636" s="14"/>
      <c r="AB636" s="14"/>
      <c r="AC636" s="50"/>
      <c r="AD636" s="51"/>
    </row>
    <row r="637" spans="2:30" ht="18.75" customHeight="1">
      <c r="B637" s="14"/>
      <c r="C637" s="14"/>
      <c r="D637" s="14"/>
      <c r="E637" s="14"/>
      <c r="F637" s="14"/>
      <c r="G637" s="14"/>
      <c r="H637" s="14"/>
      <c r="I637" s="14"/>
      <c r="J637" s="14"/>
      <c r="K637" s="14"/>
      <c r="M637" s="14"/>
      <c r="N637" s="14"/>
      <c r="O637" s="14"/>
      <c r="P637" s="14"/>
      <c r="Q637" s="14"/>
      <c r="R637" s="14"/>
      <c r="S637" s="14"/>
      <c r="T637" s="14"/>
      <c r="U637" s="14"/>
      <c r="V637" s="14"/>
      <c r="W637" s="14"/>
      <c r="X637" s="14"/>
      <c r="Y637" s="14"/>
      <c r="Z637" s="14"/>
      <c r="AA637" s="14"/>
      <c r="AB637" s="14"/>
      <c r="AC637" s="50"/>
      <c r="AD637" s="51"/>
    </row>
    <row r="638" spans="2:30" ht="18.75" customHeight="1">
      <c r="B638" s="14"/>
      <c r="C638" s="14"/>
      <c r="D638" s="14"/>
      <c r="E638" s="14"/>
      <c r="F638" s="14"/>
      <c r="G638" s="14"/>
      <c r="H638" s="14"/>
      <c r="I638" s="14"/>
      <c r="J638" s="14"/>
      <c r="K638" s="14"/>
      <c r="M638" s="14"/>
      <c r="N638" s="14"/>
      <c r="O638" s="14"/>
      <c r="P638" s="14"/>
      <c r="Q638" s="14"/>
      <c r="R638" s="14"/>
      <c r="S638" s="14"/>
      <c r="T638" s="14"/>
      <c r="U638" s="14"/>
      <c r="V638" s="14"/>
      <c r="W638" s="14"/>
      <c r="X638" s="14"/>
      <c r="Y638" s="14"/>
      <c r="Z638" s="14"/>
      <c r="AA638" s="14"/>
      <c r="AB638" s="14"/>
      <c r="AC638" s="50"/>
      <c r="AD638" s="51"/>
    </row>
    <row r="639" spans="2:30" ht="18.75" customHeight="1">
      <c r="B639" s="14"/>
      <c r="C639" s="14"/>
      <c r="D639" s="14"/>
      <c r="E639" s="14"/>
      <c r="F639" s="14"/>
      <c r="G639" s="14"/>
      <c r="H639" s="14"/>
      <c r="I639" s="14"/>
      <c r="J639" s="14"/>
      <c r="K639" s="14"/>
      <c r="M639" s="14"/>
      <c r="N639" s="14"/>
      <c r="O639" s="14"/>
      <c r="P639" s="14"/>
      <c r="Q639" s="14"/>
      <c r="R639" s="14"/>
      <c r="S639" s="14"/>
      <c r="T639" s="14"/>
      <c r="U639" s="14"/>
      <c r="V639" s="14"/>
      <c r="W639" s="14"/>
      <c r="X639" s="14"/>
      <c r="Y639" s="14"/>
      <c r="Z639" s="14"/>
      <c r="AA639" s="14"/>
      <c r="AB639" s="14"/>
      <c r="AC639" s="50"/>
      <c r="AD639" s="51"/>
    </row>
    <row r="640" spans="2:30" ht="18.75" customHeight="1">
      <c r="B640" s="14"/>
      <c r="C640" s="14"/>
      <c r="D640" s="14"/>
      <c r="E640" s="14"/>
      <c r="F640" s="14"/>
      <c r="G640" s="14"/>
      <c r="H640" s="14"/>
      <c r="I640" s="14"/>
      <c r="J640" s="14"/>
      <c r="K640" s="14"/>
      <c r="M640" s="14"/>
      <c r="N640" s="14"/>
      <c r="O640" s="14"/>
      <c r="P640" s="14"/>
      <c r="Q640" s="14"/>
      <c r="R640" s="14"/>
      <c r="S640" s="14"/>
      <c r="T640" s="14"/>
      <c r="U640" s="14"/>
      <c r="V640" s="14"/>
      <c r="W640" s="14"/>
      <c r="X640" s="14"/>
      <c r="Y640" s="14"/>
      <c r="Z640" s="14"/>
      <c r="AA640" s="14"/>
      <c r="AB640" s="14"/>
      <c r="AC640" s="50"/>
      <c r="AD640" s="51"/>
    </row>
    <row r="641" spans="2:30" ht="18.75" customHeight="1">
      <c r="B641" s="14"/>
      <c r="C641" s="14"/>
      <c r="D641" s="14"/>
      <c r="E641" s="14"/>
      <c r="F641" s="14"/>
      <c r="G641" s="14"/>
      <c r="H641" s="14"/>
      <c r="I641" s="14"/>
      <c r="J641" s="14"/>
      <c r="K641" s="14"/>
      <c r="M641" s="14"/>
      <c r="N641" s="14"/>
      <c r="O641" s="14"/>
      <c r="P641" s="14"/>
      <c r="Q641" s="14"/>
      <c r="R641" s="14"/>
      <c r="S641" s="14"/>
      <c r="T641" s="14"/>
      <c r="U641" s="14"/>
      <c r="V641" s="14"/>
      <c r="W641" s="14"/>
      <c r="X641" s="14"/>
      <c r="Y641" s="14"/>
      <c r="Z641" s="14"/>
      <c r="AA641" s="14"/>
      <c r="AB641" s="14"/>
      <c r="AC641" s="50"/>
      <c r="AD641" s="51"/>
    </row>
    <row r="642" spans="2:30" ht="18.75" customHeight="1">
      <c r="B642" s="14"/>
      <c r="C642" s="14"/>
      <c r="D642" s="14"/>
      <c r="E642" s="14"/>
      <c r="F642" s="14"/>
      <c r="G642" s="14"/>
      <c r="H642" s="14"/>
      <c r="I642" s="14"/>
      <c r="J642" s="14"/>
      <c r="K642" s="14"/>
      <c r="M642" s="14"/>
      <c r="N642" s="14"/>
      <c r="O642" s="14"/>
      <c r="P642" s="14"/>
      <c r="Q642" s="14"/>
      <c r="R642" s="14"/>
      <c r="S642" s="14"/>
      <c r="T642" s="14"/>
      <c r="U642" s="14"/>
      <c r="V642" s="14"/>
      <c r="W642" s="14"/>
      <c r="X642" s="14"/>
      <c r="Y642" s="14"/>
      <c r="Z642" s="14"/>
      <c r="AA642" s="14"/>
      <c r="AB642" s="14"/>
      <c r="AC642" s="50"/>
      <c r="AD642" s="51"/>
    </row>
    <row r="643" spans="2:30" ht="18.75" customHeight="1">
      <c r="B643" s="14"/>
      <c r="C643" s="14"/>
      <c r="D643" s="14"/>
      <c r="E643" s="14"/>
      <c r="F643" s="14"/>
      <c r="G643" s="14"/>
      <c r="H643" s="14"/>
      <c r="I643" s="14"/>
      <c r="J643" s="14"/>
      <c r="K643" s="14"/>
      <c r="M643" s="14"/>
      <c r="N643" s="14"/>
      <c r="O643" s="14"/>
      <c r="P643" s="14"/>
      <c r="Q643" s="14"/>
      <c r="R643" s="14"/>
      <c r="S643" s="14"/>
      <c r="T643" s="14"/>
      <c r="U643" s="14"/>
      <c r="V643" s="14"/>
      <c r="W643" s="14"/>
      <c r="X643" s="14"/>
      <c r="Y643" s="14"/>
      <c r="Z643" s="14"/>
      <c r="AA643" s="14"/>
      <c r="AB643" s="14"/>
      <c r="AC643" s="50"/>
      <c r="AD643" s="51"/>
    </row>
    <row r="644" spans="2:30" ht="18.75" customHeight="1">
      <c r="B644" s="14"/>
      <c r="C644" s="14"/>
      <c r="D644" s="14"/>
      <c r="E644" s="14"/>
      <c r="F644" s="14"/>
      <c r="G644" s="14"/>
      <c r="H644" s="14"/>
      <c r="I644" s="14"/>
      <c r="J644" s="14"/>
      <c r="K644" s="14"/>
      <c r="M644" s="14"/>
      <c r="N644" s="14"/>
      <c r="O644" s="14"/>
      <c r="P644" s="14"/>
      <c r="Q644" s="14"/>
      <c r="R644" s="14"/>
      <c r="S644" s="14"/>
      <c r="T644" s="14"/>
      <c r="U644" s="14"/>
      <c r="V644" s="14"/>
      <c r="W644" s="14"/>
      <c r="X644" s="14"/>
      <c r="Y644" s="14"/>
      <c r="Z644" s="14"/>
      <c r="AA644" s="14"/>
      <c r="AB644" s="14"/>
      <c r="AC644" s="50"/>
      <c r="AD644" s="51"/>
    </row>
    <row r="645" spans="2:30" ht="18.75" customHeight="1">
      <c r="B645" s="14"/>
      <c r="C645" s="14"/>
      <c r="D645" s="14"/>
      <c r="E645" s="14"/>
      <c r="F645" s="14"/>
      <c r="G645" s="14"/>
      <c r="H645" s="14"/>
      <c r="I645" s="14"/>
      <c r="J645" s="14"/>
      <c r="K645" s="14"/>
      <c r="M645" s="14"/>
      <c r="N645" s="14"/>
      <c r="O645" s="14"/>
      <c r="P645" s="14"/>
      <c r="Q645" s="14"/>
      <c r="R645" s="14"/>
      <c r="S645" s="14"/>
      <c r="T645" s="14"/>
      <c r="U645" s="14"/>
      <c r="V645" s="14"/>
      <c r="W645" s="14"/>
      <c r="X645" s="14"/>
      <c r="Y645" s="14"/>
      <c r="Z645" s="14"/>
      <c r="AA645" s="14"/>
      <c r="AB645" s="14"/>
      <c r="AC645" s="50"/>
      <c r="AD645" s="51"/>
    </row>
    <row r="646" spans="2:30" ht="18.75" customHeight="1">
      <c r="B646" s="14"/>
      <c r="C646" s="14"/>
      <c r="D646" s="14"/>
      <c r="E646" s="14"/>
      <c r="F646" s="14"/>
      <c r="G646" s="14"/>
      <c r="H646" s="14"/>
      <c r="I646" s="14"/>
      <c r="J646" s="14"/>
      <c r="K646" s="14"/>
      <c r="M646" s="14"/>
      <c r="N646" s="14"/>
      <c r="O646" s="14"/>
      <c r="P646" s="14"/>
      <c r="Q646" s="14"/>
      <c r="R646" s="14"/>
      <c r="S646" s="14"/>
      <c r="T646" s="14"/>
      <c r="U646" s="14"/>
      <c r="V646" s="14"/>
      <c r="W646" s="14"/>
      <c r="X646" s="14"/>
      <c r="Y646" s="14"/>
      <c r="Z646" s="14"/>
      <c r="AA646" s="14"/>
      <c r="AB646" s="14"/>
      <c r="AC646" s="50"/>
      <c r="AD646" s="51"/>
    </row>
    <row r="647" spans="2:30" ht="18.75" customHeight="1">
      <c r="B647" s="14"/>
      <c r="C647" s="14"/>
      <c r="D647" s="14"/>
      <c r="E647" s="14"/>
      <c r="F647" s="14"/>
      <c r="G647" s="14"/>
      <c r="H647" s="14"/>
      <c r="I647" s="14"/>
      <c r="J647" s="14"/>
      <c r="K647" s="14"/>
      <c r="M647" s="14"/>
      <c r="N647" s="14"/>
      <c r="O647" s="14"/>
      <c r="P647" s="14"/>
      <c r="Q647" s="14"/>
      <c r="R647" s="14"/>
      <c r="S647" s="14"/>
      <c r="T647" s="14"/>
      <c r="U647" s="14"/>
      <c r="V647" s="14"/>
      <c r="W647" s="14"/>
      <c r="X647" s="14"/>
      <c r="Y647" s="14"/>
      <c r="Z647" s="14"/>
      <c r="AA647" s="14"/>
      <c r="AB647" s="14"/>
      <c r="AC647" s="50"/>
      <c r="AD647" s="51"/>
    </row>
    <row r="648" spans="2:30" ht="18.75" customHeight="1">
      <c r="B648" s="14"/>
      <c r="C648" s="14"/>
      <c r="D648" s="14"/>
      <c r="E648" s="14"/>
      <c r="F648" s="14"/>
      <c r="G648" s="14"/>
      <c r="H648" s="14"/>
      <c r="I648" s="14"/>
      <c r="J648" s="14"/>
      <c r="K648" s="14"/>
      <c r="M648" s="14"/>
      <c r="N648" s="14"/>
      <c r="O648" s="14"/>
      <c r="P648" s="14"/>
      <c r="Q648" s="14"/>
      <c r="R648" s="14"/>
      <c r="S648" s="14"/>
      <c r="T648" s="14"/>
      <c r="U648" s="14"/>
      <c r="V648" s="14"/>
      <c r="W648" s="14"/>
      <c r="X648" s="14"/>
      <c r="Y648" s="14"/>
      <c r="Z648" s="14"/>
      <c r="AA648" s="14"/>
      <c r="AB648" s="14"/>
      <c r="AC648" s="50"/>
      <c r="AD648" s="51"/>
    </row>
    <row r="649" spans="2:30" ht="18.75" customHeight="1">
      <c r="B649" s="14"/>
      <c r="C649" s="14"/>
      <c r="D649" s="14"/>
      <c r="E649" s="14"/>
      <c r="F649" s="14"/>
      <c r="G649" s="14"/>
      <c r="H649" s="14"/>
      <c r="I649" s="14"/>
      <c r="J649" s="14"/>
      <c r="K649" s="14"/>
      <c r="M649" s="14"/>
      <c r="N649" s="14"/>
      <c r="O649" s="14"/>
      <c r="P649" s="14"/>
      <c r="Q649" s="14"/>
      <c r="R649" s="14"/>
      <c r="S649" s="14"/>
      <c r="T649" s="14"/>
      <c r="U649" s="14"/>
      <c r="V649" s="14"/>
      <c r="W649" s="14"/>
      <c r="X649" s="14"/>
      <c r="Y649" s="14"/>
      <c r="Z649" s="14"/>
      <c r="AA649" s="14"/>
      <c r="AB649" s="14"/>
      <c r="AC649" s="50"/>
      <c r="AD649" s="51"/>
    </row>
    <row r="650" spans="2:30" ht="18.75" customHeight="1">
      <c r="B650" s="14"/>
      <c r="C650" s="14"/>
      <c r="D650" s="14"/>
      <c r="E650" s="14"/>
      <c r="F650" s="14"/>
      <c r="G650" s="14"/>
      <c r="H650" s="14"/>
      <c r="I650" s="14"/>
      <c r="J650" s="14"/>
      <c r="K650" s="14"/>
      <c r="M650" s="14"/>
      <c r="N650" s="14"/>
      <c r="O650" s="14"/>
      <c r="P650" s="14"/>
      <c r="Q650" s="14"/>
      <c r="R650" s="14"/>
      <c r="S650" s="14"/>
      <c r="T650" s="14"/>
      <c r="U650" s="14"/>
      <c r="V650" s="14"/>
      <c r="W650" s="14"/>
      <c r="X650" s="14"/>
      <c r="Y650" s="14"/>
      <c r="Z650" s="14"/>
      <c r="AA650" s="14"/>
      <c r="AB650" s="14"/>
      <c r="AC650" s="50"/>
      <c r="AD650" s="51"/>
    </row>
    <row r="651" spans="2:30" ht="18.75" customHeight="1">
      <c r="B651" s="14"/>
      <c r="C651" s="14"/>
      <c r="D651" s="14"/>
      <c r="E651" s="14"/>
      <c r="F651" s="14"/>
      <c r="G651" s="14"/>
      <c r="H651" s="14"/>
      <c r="I651" s="14"/>
      <c r="J651" s="14"/>
      <c r="K651" s="14"/>
      <c r="M651" s="14"/>
      <c r="N651" s="14"/>
      <c r="O651" s="14"/>
      <c r="P651" s="14"/>
      <c r="Q651" s="14"/>
      <c r="R651" s="14"/>
      <c r="S651" s="14"/>
      <c r="T651" s="14"/>
      <c r="U651" s="14"/>
      <c r="V651" s="14"/>
      <c r="W651" s="14"/>
      <c r="X651" s="14"/>
      <c r="Y651" s="14"/>
      <c r="Z651" s="14"/>
      <c r="AA651" s="14"/>
      <c r="AB651" s="14"/>
      <c r="AC651" s="50"/>
      <c r="AD651" s="51"/>
    </row>
    <row r="652" spans="2:30" ht="18.75" customHeight="1">
      <c r="B652" s="14"/>
      <c r="C652" s="14"/>
      <c r="D652" s="14"/>
      <c r="E652" s="14"/>
      <c r="F652" s="14"/>
      <c r="G652" s="14"/>
      <c r="H652" s="14"/>
      <c r="I652" s="14"/>
      <c r="J652" s="14"/>
      <c r="K652" s="14"/>
      <c r="M652" s="14"/>
      <c r="N652" s="14"/>
      <c r="O652" s="14"/>
      <c r="P652" s="14"/>
      <c r="Q652" s="14"/>
      <c r="R652" s="14"/>
      <c r="S652" s="14"/>
      <c r="T652" s="14"/>
      <c r="U652" s="14"/>
      <c r="V652" s="14"/>
      <c r="W652" s="14"/>
      <c r="X652" s="14"/>
      <c r="Y652" s="14"/>
      <c r="Z652" s="14"/>
      <c r="AA652" s="14"/>
      <c r="AB652" s="14"/>
      <c r="AC652" s="50"/>
      <c r="AD652" s="51"/>
    </row>
    <row r="653" spans="2:30" ht="18.75" customHeight="1">
      <c r="B653" s="14"/>
      <c r="C653" s="14"/>
      <c r="D653" s="14"/>
      <c r="E653" s="14"/>
      <c r="F653" s="14"/>
      <c r="G653" s="14"/>
      <c r="H653" s="14"/>
      <c r="I653" s="14"/>
      <c r="J653" s="14"/>
      <c r="K653" s="14"/>
      <c r="M653" s="14"/>
      <c r="N653" s="14"/>
      <c r="O653" s="14"/>
      <c r="P653" s="14"/>
      <c r="Q653" s="14"/>
      <c r="R653" s="14"/>
      <c r="S653" s="14"/>
      <c r="T653" s="14"/>
      <c r="U653" s="14"/>
      <c r="V653" s="14"/>
      <c r="W653" s="14"/>
      <c r="X653" s="14"/>
      <c r="Y653" s="14"/>
      <c r="Z653" s="14"/>
      <c r="AA653" s="14"/>
      <c r="AB653" s="14"/>
      <c r="AC653" s="50"/>
      <c r="AD653" s="51"/>
    </row>
    <row r="654" spans="2:30" ht="18.75" customHeight="1">
      <c r="B654" s="14"/>
      <c r="C654" s="14"/>
      <c r="D654" s="14"/>
      <c r="E654" s="14"/>
      <c r="F654" s="14"/>
      <c r="G654" s="14"/>
      <c r="H654" s="14"/>
      <c r="I654" s="14"/>
      <c r="J654" s="14"/>
      <c r="K654" s="14"/>
      <c r="M654" s="14"/>
      <c r="N654" s="14"/>
      <c r="O654" s="14"/>
      <c r="P654" s="14"/>
      <c r="Q654" s="14"/>
      <c r="R654" s="14"/>
      <c r="S654" s="14"/>
      <c r="T654" s="14"/>
      <c r="U654" s="14"/>
      <c r="V654" s="14"/>
      <c r="W654" s="14"/>
      <c r="X654" s="14"/>
      <c r="Y654" s="14"/>
      <c r="Z654" s="14"/>
      <c r="AA654" s="14"/>
      <c r="AB654" s="14"/>
      <c r="AC654" s="50"/>
      <c r="AD654" s="51"/>
    </row>
    <row r="655" spans="2:30" ht="18.75" customHeight="1">
      <c r="B655" s="14"/>
      <c r="C655" s="14"/>
      <c r="D655" s="14"/>
      <c r="E655" s="14"/>
      <c r="F655" s="14"/>
      <c r="G655" s="14"/>
      <c r="H655" s="14"/>
      <c r="I655" s="14"/>
      <c r="J655" s="14"/>
      <c r="K655" s="14"/>
      <c r="M655" s="14"/>
      <c r="N655" s="14"/>
      <c r="O655" s="14"/>
      <c r="P655" s="14"/>
      <c r="Q655" s="14"/>
      <c r="R655" s="14"/>
      <c r="S655" s="14"/>
      <c r="T655" s="14"/>
      <c r="U655" s="14"/>
      <c r="V655" s="14"/>
      <c r="W655" s="14"/>
      <c r="X655" s="14"/>
      <c r="Y655" s="14"/>
      <c r="Z655" s="14"/>
      <c r="AA655" s="14"/>
      <c r="AB655" s="14"/>
      <c r="AC655" s="50"/>
      <c r="AD655" s="51"/>
    </row>
    <row r="656" spans="2:30" ht="18.75" customHeight="1">
      <c r="B656" s="14"/>
      <c r="C656" s="14"/>
      <c r="D656" s="14"/>
      <c r="E656" s="14"/>
      <c r="F656" s="14"/>
      <c r="G656" s="14"/>
      <c r="H656" s="14"/>
      <c r="I656" s="14"/>
      <c r="J656" s="14"/>
      <c r="K656" s="14"/>
      <c r="M656" s="14"/>
      <c r="N656" s="14"/>
      <c r="O656" s="14"/>
      <c r="P656" s="14"/>
      <c r="Q656" s="14"/>
      <c r="R656" s="14"/>
      <c r="S656" s="14"/>
      <c r="T656" s="14"/>
      <c r="U656" s="14"/>
      <c r="V656" s="14"/>
      <c r="W656" s="14"/>
      <c r="X656" s="14"/>
      <c r="Y656" s="14"/>
      <c r="Z656" s="14"/>
      <c r="AA656" s="14"/>
      <c r="AB656" s="14"/>
      <c r="AC656" s="50"/>
      <c r="AD656" s="51"/>
    </row>
    <row r="657" spans="2:30" ht="18.75" customHeight="1">
      <c r="B657" s="14"/>
      <c r="C657" s="14"/>
      <c r="D657" s="14"/>
      <c r="E657" s="14"/>
      <c r="F657" s="14"/>
      <c r="G657" s="14"/>
      <c r="H657" s="14"/>
      <c r="I657" s="14"/>
      <c r="J657" s="14"/>
      <c r="K657" s="14"/>
      <c r="M657" s="14"/>
      <c r="N657" s="14"/>
      <c r="O657" s="14"/>
      <c r="P657" s="14"/>
      <c r="Q657" s="14"/>
      <c r="R657" s="14"/>
      <c r="S657" s="14"/>
      <c r="T657" s="14"/>
      <c r="U657" s="14"/>
      <c r="V657" s="14"/>
      <c r="W657" s="14"/>
      <c r="X657" s="14"/>
      <c r="Y657" s="14"/>
      <c r="Z657" s="14"/>
      <c r="AA657" s="14"/>
      <c r="AB657" s="14"/>
      <c r="AC657" s="50"/>
      <c r="AD657" s="51"/>
    </row>
    <row r="658" spans="2:30" ht="18.75" customHeight="1">
      <c r="B658" s="14"/>
      <c r="C658" s="14"/>
      <c r="D658" s="14"/>
      <c r="E658" s="14"/>
      <c r="F658" s="14"/>
      <c r="G658" s="14"/>
      <c r="H658" s="14"/>
      <c r="I658" s="14"/>
      <c r="J658" s="14"/>
      <c r="K658" s="14"/>
      <c r="M658" s="14"/>
      <c r="N658" s="14"/>
      <c r="O658" s="14"/>
      <c r="P658" s="14"/>
      <c r="Q658" s="14"/>
      <c r="R658" s="14"/>
      <c r="S658" s="14"/>
      <c r="T658" s="14"/>
      <c r="U658" s="14"/>
      <c r="V658" s="14"/>
      <c r="W658" s="14"/>
      <c r="X658" s="14"/>
      <c r="Y658" s="14"/>
      <c r="Z658" s="14"/>
      <c r="AA658" s="14"/>
      <c r="AB658" s="14"/>
      <c r="AC658" s="50"/>
      <c r="AD658" s="51"/>
    </row>
    <row r="659" spans="2:30" ht="18.75" customHeight="1">
      <c r="B659" s="14"/>
      <c r="C659" s="14"/>
      <c r="D659" s="14"/>
      <c r="E659" s="14"/>
      <c r="F659" s="14"/>
      <c r="G659" s="14"/>
      <c r="H659" s="14"/>
      <c r="I659" s="14"/>
      <c r="J659" s="14"/>
      <c r="K659" s="14"/>
      <c r="M659" s="14"/>
      <c r="N659" s="14"/>
      <c r="O659" s="14"/>
      <c r="P659" s="14"/>
      <c r="Q659" s="14"/>
      <c r="R659" s="14"/>
      <c r="S659" s="14"/>
      <c r="T659" s="14"/>
      <c r="U659" s="14"/>
      <c r="V659" s="14"/>
      <c r="W659" s="14"/>
      <c r="X659" s="14"/>
      <c r="Y659" s="14"/>
      <c r="Z659" s="14"/>
      <c r="AA659" s="14"/>
      <c r="AB659" s="14"/>
      <c r="AC659" s="50"/>
      <c r="AD659" s="51"/>
    </row>
    <row r="660" spans="2:30" ht="18.75" customHeight="1">
      <c r="B660" s="14"/>
      <c r="C660" s="14"/>
      <c r="D660" s="14"/>
      <c r="E660" s="14"/>
      <c r="F660" s="14"/>
      <c r="G660" s="14"/>
      <c r="H660" s="14"/>
      <c r="I660" s="14"/>
      <c r="J660" s="14"/>
      <c r="K660" s="14"/>
      <c r="M660" s="14"/>
      <c r="N660" s="14"/>
      <c r="O660" s="14"/>
      <c r="P660" s="14"/>
      <c r="Q660" s="14"/>
      <c r="R660" s="14"/>
      <c r="S660" s="14"/>
      <c r="T660" s="14"/>
      <c r="U660" s="14"/>
      <c r="V660" s="14"/>
      <c r="W660" s="14"/>
      <c r="X660" s="14"/>
      <c r="Y660" s="14"/>
      <c r="Z660" s="14"/>
      <c r="AA660" s="14"/>
      <c r="AB660" s="14"/>
      <c r="AC660" s="50"/>
      <c r="AD660" s="51"/>
    </row>
    <row r="661" spans="2:30" ht="18.75" customHeight="1">
      <c r="B661" s="14"/>
      <c r="C661" s="14"/>
      <c r="D661" s="14"/>
      <c r="E661" s="14"/>
      <c r="F661" s="14"/>
      <c r="G661" s="14"/>
      <c r="H661" s="14"/>
      <c r="I661" s="14"/>
      <c r="J661" s="14"/>
      <c r="K661" s="14"/>
      <c r="M661" s="14"/>
      <c r="N661" s="14"/>
      <c r="O661" s="14"/>
      <c r="P661" s="14"/>
      <c r="Q661" s="14"/>
      <c r="R661" s="14"/>
      <c r="S661" s="14"/>
      <c r="T661" s="14"/>
      <c r="U661" s="14"/>
      <c r="V661" s="14"/>
      <c r="W661" s="14"/>
      <c r="X661" s="14"/>
      <c r="Y661" s="14"/>
      <c r="Z661" s="14"/>
      <c r="AA661" s="14"/>
      <c r="AB661" s="14"/>
      <c r="AC661" s="50"/>
      <c r="AD661" s="51"/>
    </row>
    <row r="662" spans="2:30" ht="18.75" customHeight="1">
      <c r="B662" s="14"/>
      <c r="C662" s="14"/>
      <c r="D662" s="14"/>
      <c r="E662" s="14"/>
      <c r="F662" s="14"/>
      <c r="G662" s="14"/>
      <c r="H662" s="14"/>
      <c r="I662" s="14"/>
      <c r="J662" s="14"/>
      <c r="K662" s="14"/>
      <c r="M662" s="14"/>
      <c r="N662" s="14"/>
      <c r="O662" s="14"/>
      <c r="P662" s="14"/>
      <c r="Q662" s="14"/>
      <c r="R662" s="14"/>
      <c r="S662" s="14"/>
      <c r="T662" s="14"/>
      <c r="U662" s="14"/>
      <c r="V662" s="14"/>
      <c r="W662" s="14"/>
      <c r="X662" s="14"/>
      <c r="Y662" s="14"/>
      <c r="Z662" s="14"/>
      <c r="AA662" s="14"/>
      <c r="AB662" s="14"/>
      <c r="AC662" s="50"/>
      <c r="AD662" s="51"/>
    </row>
    <row r="663" spans="2:30" ht="18.75" customHeight="1">
      <c r="B663" s="14"/>
      <c r="C663" s="14"/>
      <c r="D663" s="14"/>
      <c r="E663" s="14"/>
      <c r="F663" s="14"/>
      <c r="G663" s="14"/>
      <c r="H663" s="14"/>
      <c r="I663" s="14"/>
      <c r="J663" s="14"/>
      <c r="K663" s="14"/>
      <c r="M663" s="14"/>
      <c r="N663" s="14"/>
      <c r="O663" s="14"/>
      <c r="P663" s="14"/>
      <c r="Q663" s="14"/>
      <c r="R663" s="14"/>
      <c r="S663" s="14"/>
      <c r="T663" s="14"/>
      <c r="U663" s="14"/>
      <c r="V663" s="14"/>
      <c r="W663" s="14"/>
      <c r="X663" s="14"/>
      <c r="Y663" s="14"/>
      <c r="Z663" s="14"/>
      <c r="AA663" s="14"/>
      <c r="AB663" s="14"/>
      <c r="AC663" s="50"/>
      <c r="AD663" s="51"/>
    </row>
    <row r="664" spans="2:30" ht="18.75" customHeight="1">
      <c r="B664" s="14"/>
      <c r="C664" s="14"/>
      <c r="D664" s="14"/>
      <c r="E664" s="14"/>
      <c r="F664" s="14"/>
      <c r="G664" s="14"/>
      <c r="H664" s="14"/>
      <c r="I664" s="14"/>
      <c r="J664" s="14"/>
      <c r="K664" s="14"/>
      <c r="M664" s="14"/>
      <c r="N664" s="14"/>
      <c r="O664" s="14"/>
      <c r="P664" s="14"/>
      <c r="Q664" s="14"/>
      <c r="R664" s="14"/>
      <c r="S664" s="14"/>
      <c r="T664" s="14"/>
      <c r="U664" s="14"/>
      <c r="V664" s="14"/>
      <c r="W664" s="14"/>
      <c r="X664" s="14"/>
      <c r="Y664" s="14"/>
      <c r="Z664" s="14"/>
      <c r="AA664" s="14"/>
      <c r="AB664" s="14"/>
      <c r="AC664" s="50"/>
      <c r="AD664" s="51"/>
    </row>
    <row r="665" spans="2:30" ht="18.75" customHeight="1">
      <c r="B665" s="14"/>
      <c r="C665" s="14"/>
      <c r="D665" s="14"/>
      <c r="E665" s="14"/>
      <c r="F665" s="14"/>
      <c r="G665" s="14"/>
      <c r="H665" s="14"/>
      <c r="I665" s="14"/>
      <c r="J665" s="14"/>
      <c r="K665" s="14"/>
      <c r="M665" s="14"/>
      <c r="N665" s="14"/>
      <c r="O665" s="14"/>
      <c r="P665" s="14"/>
      <c r="Q665" s="14"/>
      <c r="R665" s="14"/>
      <c r="S665" s="14"/>
      <c r="T665" s="14"/>
      <c r="U665" s="14"/>
      <c r="V665" s="14"/>
      <c r="W665" s="14"/>
      <c r="X665" s="14"/>
      <c r="Y665" s="14"/>
      <c r="Z665" s="14"/>
      <c r="AA665" s="14"/>
      <c r="AB665" s="14"/>
      <c r="AC665" s="50"/>
      <c r="AD665" s="51"/>
    </row>
    <row r="666" spans="2:30" ht="18.75" customHeight="1">
      <c r="B666" s="14"/>
      <c r="C666" s="14"/>
      <c r="D666" s="14"/>
      <c r="E666" s="14"/>
      <c r="F666" s="14"/>
      <c r="G666" s="14"/>
      <c r="H666" s="14"/>
      <c r="I666" s="14"/>
      <c r="J666" s="14"/>
      <c r="K666" s="14"/>
      <c r="M666" s="14"/>
      <c r="N666" s="14"/>
      <c r="O666" s="14"/>
      <c r="P666" s="14"/>
      <c r="Q666" s="14"/>
      <c r="R666" s="14"/>
      <c r="S666" s="14"/>
      <c r="T666" s="14"/>
      <c r="U666" s="14"/>
      <c r="V666" s="14"/>
      <c r="W666" s="14"/>
      <c r="X666" s="14"/>
      <c r="Y666" s="14"/>
      <c r="Z666" s="14"/>
      <c r="AA666" s="14"/>
      <c r="AB666" s="14"/>
      <c r="AC666" s="50"/>
      <c r="AD666" s="51"/>
    </row>
    <row r="667" spans="2:30" ht="18.75" customHeight="1">
      <c r="B667" s="14"/>
      <c r="C667" s="14"/>
      <c r="D667" s="14"/>
      <c r="E667" s="14"/>
      <c r="F667" s="14"/>
      <c r="G667" s="14"/>
      <c r="H667" s="14"/>
      <c r="I667" s="14"/>
      <c r="J667" s="14"/>
      <c r="K667" s="14"/>
      <c r="M667" s="14"/>
      <c r="N667" s="14"/>
      <c r="O667" s="14"/>
      <c r="P667" s="14"/>
      <c r="Q667" s="14"/>
      <c r="R667" s="14"/>
      <c r="S667" s="14"/>
      <c r="T667" s="14"/>
      <c r="U667" s="14"/>
      <c r="V667" s="14"/>
      <c r="W667" s="14"/>
      <c r="X667" s="14"/>
      <c r="Y667" s="14"/>
      <c r="Z667" s="14"/>
      <c r="AA667" s="14"/>
      <c r="AB667" s="14"/>
      <c r="AC667" s="50"/>
      <c r="AD667" s="51"/>
    </row>
    <row r="668" spans="2:30" ht="18.75" customHeight="1">
      <c r="B668" s="14"/>
      <c r="C668" s="14"/>
      <c r="D668" s="14"/>
      <c r="E668" s="14"/>
      <c r="F668" s="14"/>
      <c r="G668" s="14"/>
      <c r="H668" s="14"/>
      <c r="I668" s="14"/>
      <c r="J668" s="14"/>
      <c r="K668" s="14"/>
      <c r="M668" s="14"/>
      <c r="N668" s="14"/>
      <c r="O668" s="14"/>
      <c r="P668" s="14"/>
      <c r="Q668" s="14"/>
      <c r="R668" s="14"/>
      <c r="S668" s="14"/>
      <c r="T668" s="14"/>
      <c r="U668" s="14"/>
      <c r="V668" s="14"/>
      <c r="W668" s="14"/>
      <c r="X668" s="14"/>
      <c r="Y668" s="14"/>
      <c r="Z668" s="14"/>
      <c r="AA668" s="14"/>
      <c r="AB668" s="14"/>
      <c r="AC668" s="50"/>
      <c r="AD668" s="51"/>
    </row>
    <row r="669" spans="2:30" ht="18.75" customHeight="1">
      <c r="B669" s="14"/>
      <c r="C669" s="14"/>
      <c r="D669" s="14"/>
      <c r="E669" s="14"/>
      <c r="F669" s="14"/>
      <c r="G669" s="14"/>
      <c r="H669" s="14"/>
      <c r="I669" s="14"/>
      <c r="J669" s="14"/>
      <c r="K669" s="14"/>
      <c r="M669" s="14"/>
      <c r="N669" s="14"/>
      <c r="O669" s="14"/>
      <c r="P669" s="14"/>
      <c r="Q669" s="14"/>
      <c r="R669" s="14"/>
      <c r="S669" s="14"/>
      <c r="T669" s="14"/>
      <c r="U669" s="14"/>
      <c r="V669" s="14"/>
      <c r="W669" s="14"/>
      <c r="X669" s="14"/>
      <c r="Y669" s="14"/>
      <c r="Z669" s="14"/>
      <c r="AA669" s="14"/>
      <c r="AB669" s="14"/>
      <c r="AC669" s="50"/>
      <c r="AD669" s="51"/>
    </row>
    <row r="670" spans="2:30" ht="18.75" customHeight="1">
      <c r="B670" s="14"/>
      <c r="C670" s="14"/>
      <c r="D670" s="14"/>
      <c r="E670" s="14"/>
      <c r="F670" s="14"/>
      <c r="G670" s="14"/>
      <c r="H670" s="14"/>
      <c r="I670" s="14"/>
      <c r="J670" s="14"/>
      <c r="K670" s="14"/>
      <c r="M670" s="14"/>
      <c r="N670" s="14"/>
      <c r="O670" s="14"/>
      <c r="P670" s="14"/>
      <c r="Q670" s="14"/>
      <c r="R670" s="14"/>
      <c r="S670" s="14"/>
      <c r="T670" s="14"/>
      <c r="U670" s="14"/>
      <c r="V670" s="14"/>
      <c r="W670" s="14"/>
      <c r="X670" s="14"/>
      <c r="Y670" s="14"/>
      <c r="Z670" s="14"/>
      <c r="AA670" s="14"/>
      <c r="AB670" s="14"/>
      <c r="AC670" s="50"/>
      <c r="AD670" s="51"/>
    </row>
    <row r="671" spans="2:30" ht="18.75" customHeight="1">
      <c r="B671" s="14"/>
      <c r="C671" s="14"/>
      <c r="D671" s="14"/>
      <c r="E671" s="14"/>
      <c r="F671" s="14"/>
      <c r="G671" s="14"/>
      <c r="H671" s="14"/>
      <c r="I671" s="14"/>
      <c r="J671" s="14"/>
      <c r="K671" s="14"/>
      <c r="M671" s="14"/>
      <c r="N671" s="14"/>
      <c r="O671" s="14"/>
      <c r="P671" s="14"/>
      <c r="Q671" s="14"/>
      <c r="R671" s="14"/>
      <c r="S671" s="14"/>
      <c r="T671" s="14"/>
      <c r="U671" s="14"/>
      <c r="V671" s="14"/>
      <c r="W671" s="14"/>
      <c r="X671" s="14"/>
      <c r="Y671" s="14"/>
      <c r="Z671" s="14"/>
      <c r="AA671" s="14"/>
      <c r="AB671" s="14"/>
      <c r="AC671" s="50"/>
      <c r="AD671" s="51"/>
    </row>
    <row r="672" spans="2:30" ht="18.75" customHeight="1">
      <c r="B672" s="14"/>
      <c r="C672" s="14"/>
      <c r="D672" s="14"/>
      <c r="E672" s="14"/>
      <c r="F672" s="14"/>
      <c r="G672" s="14"/>
      <c r="H672" s="14"/>
      <c r="I672" s="14"/>
      <c r="J672" s="14"/>
      <c r="K672" s="14"/>
      <c r="M672" s="14"/>
      <c r="N672" s="14"/>
      <c r="O672" s="14"/>
      <c r="P672" s="14"/>
      <c r="Q672" s="14"/>
      <c r="R672" s="14"/>
      <c r="S672" s="14"/>
      <c r="T672" s="14"/>
      <c r="U672" s="14"/>
      <c r="V672" s="14"/>
      <c r="W672" s="14"/>
      <c r="X672" s="14"/>
      <c r="Y672" s="14"/>
      <c r="Z672" s="14"/>
      <c r="AA672" s="14"/>
      <c r="AB672" s="14"/>
      <c r="AC672" s="50"/>
      <c r="AD672" s="51"/>
    </row>
    <row r="673" spans="2:30" ht="18.75" customHeight="1">
      <c r="B673" s="14"/>
      <c r="C673" s="14"/>
      <c r="D673" s="14"/>
      <c r="E673" s="14"/>
      <c r="F673" s="14"/>
      <c r="G673" s="14"/>
      <c r="H673" s="14"/>
      <c r="I673" s="14"/>
      <c r="J673" s="14"/>
      <c r="K673" s="14"/>
      <c r="M673" s="14"/>
      <c r="N673" s="14"/>
      <c r="O673" s="14"/>
      <c r="P673" s="14"/>
      <c r="Q673" s="14"/>
      <c r="R673" s="14"/>
      <c r="S673" s="14"/>
      <c r="T673" s="14"/>
      <c r="U673" s="14"/>
      <c r="V673" s="14"/>
      <c r="W673" s="14"/>
      <c r="X673" s="14"/>
      <c r="Y673" s="14"/>
      <c r="Z673" s="14"/>
      <c r="AA673" s="14"/>
      <c r="AB673" s="14"/>
      <c r="AC673" s="50"/>
      <c r="AD673" s="51"/>
    </row>
    <row r="674" spans="2:30" ht="18.75" customHeight="1">
      <c r="B674" s="14"/>
      <c r="C674" s="14"/>
      <c r="D674" s="14"/>
      <c r="E674" s="14"/>
      <c r="F674" s="14"/>
      <c r="G674" s="14"/>
      <c r="H674" s="14"/>
      <c r="I674" s="14"/>
      <c r="J674" s="14"/>
      <c r="K674" s="14"/>
      <c r="M674" s="14"/>
      <c r="N674" s="14"/>
      <c r="O674" s="14"/>
      <c r="P674" s="14"/>
      <c r="Q674" s="14"/>
      <c r="R674" s="14"/>
      <c r="S674" s="14"/>
      <c r="T674" s="14"/>
      <c r="U674" s="14"/>
      <c r="V674" s="14"/>
      <c r="W674" s="14"/>
      <c r="X674" s="14"/>
      <c r="Y674" s="14"/>
      <c r="Z674" s="14"/>
      <c r="AA674" s="14"/>
      <c r="AB674" s="14"/>
      <c r="AC674" s="50"/>
      <c r="AD674" s="51"/>
    </row>
    <row r="675" spans="2:30" ht="18.75" customHeight="1">
      <c r="B675" s="14"/>
      <c r="C675" s="14"/>
      <c r="D675" s="14"/>
      <c r="E675" s="14"/>
      <c r="F675" s="14"/>
      <c r="G675" s="14"/>
      <c r="H675" s="14"/>
      <c r="I675" s="14"/>
      <c r="J675" s="14"/>
      <c r="K675" s="14"/>
      <c r="M675" s="14"/>
      <c r="N675" s="14"/>
      <c r="O675" s="14"/>
      <c r="P675" s="14"/>
      <c r="Q675" s="14"/>
      <c r="R675" s="14"/>
      <c r="S675" s="14"/>
      <c r="T675" s="14"/>
      <c r="U675" s="14"/>
      <c r="V675" s="14"/>
      <c r="W675" s="14"/>
      <c r="X675" s="14"/>
      <c r="Y675" s="14"/>
      <c r="Z675" s="14"/>
      <c r="AA675" s="14"/>
      <c r="AB675" s="14"/>
      <c r="AC675" s="50"/>
      <c r="AD675" s="51"/>
    </row>
    <row r="676" spans="2:30" ht="18.75" customHeight="1">
      <c r="B676" s="14"/>
      <c r="C676" s="14"/>
      <c r="D676" s="14"/>
      <c r="E676" s="14"/>
      <c r="F676" s="14"/>
      <c r="G676" s="14"/>
      <c r="H676" s="14"/>
      <c r="I676" s="14"/>
      <c r="J676" s="14"/>
      <c r="K676" s="14"/>
      <c r="M676" s="14"/>
      <c r="N676" s="14"/>
      <c r="O676" s="14"/>
      <c r="P676" s="14"/>
      <c r="Q676" s="14"/>
      <c r="R676" s="14"/>
      <c r="S676" s="14"/>
      <c r="T676" s="14"/>
      <c r="U676" s="14"/>
      <c r="V676" s="14"/>
      <c r="W676" s="14"/>
      <c r="X676" s="14"/>
      <c r="Y676" s="14"/>
      <c r="Z676" s="14"/>
      <c r="AA676" s="14"/>
      <c r="AB676" s="14"/>
      <c r="AC676" s="50"/>
      <c r="AD676" s="51"/>
    </row>
    <row r="677" spans="2:30" ht="18.75" customHeight="1">
      <c r="B677" s="14"/>
      <c r="C677" s="14"/>
      <c r="D677" s="14"/>
      <c r="E677" s="14"/>
      <c r="F677" s="14"/>
      <c r="G677" s="14"/>
      <c r="H677" s="14"/>
      <c r="I677" s="14"/>
      <c r="J677" s="14"/>
      <c r="K677" s="14"/>
      <c r="M677" s="14"/>
      <c r="N677" s="14"/>
      <c r="O677" s="14"/>
      <c r="P677" s="14"/>
      <c r="Q677" s="14"/>
      <c r="R677" s="14"/>
      <c r="S677" s="14"/>
      <c r="T677" s="14"/>
      <c r="U677" s="14"/>
      <c r="V677" s="14"/>
      <c r="W677" s="14"/>
      <c r="X677" s="14"/>
      <c r="Y677" s="14"/>
      <c r="Z677" s="14"/>
      <c r="AA677" s="14"/>
      <c r="AB677" s="14"/>
      <c r="AC677" s="50"/>
      <c r="AD677" s="51"/>
    </row>
    <row r="678" spans="2:30" ht="18.75" customHeight="1">
      <c r="B678" s="14"/>
      <c r="C678" s="14"/>
      <c r="D678" s="14"/>
      <c r="E678" s="14"/>
      <c r="F678" s="14"/>
      <c r="G678" s="14"/>
      <c r="H678" s="14"/>
      <c r="I678" s="14"/>
      <c r="J678" s="14"/>
      <c r="K678" s="14"/>
      <c r="M678" s="14"/>
      <c r="N678" s="14"/>
      <c r="O678" s="14"/>
      <c r="P678" s="14"/>
      <c r="Q678" s="14"/>
      <c r="R678" s="14"/>
      <c r="S678" s="14"/>
      <c r="T678" s="14"/>
      <c r="U678" s="14"/>
      <c r="V678" s="14"/>
      <c r="W678" s="14"/>
      <c r="X678" s="14"/>
      <c r="Y678" s="14"/>
      <c r="Z678" s="14"/>
      <c r="AA678" s="14"/>
      <c r="AB678" s="14"/>
      <c r="AC678" s="50"/>
      <c r="AD678" s="51"/>
    </row>
    <row r="679" spans="2:30" ht="18.75" customHeight="1">
      <c r="B679" s="14"/>
      <c r="C679" s="14"/>
      <c r="D679" s="14"/>
      <c r="E679" s="14"/>
      <c r="F679" s="14"/>
      <c r="G679" s="14"/>
      <c r="H679" s="14"/>
      <c r="I679" s="14"/>
      <c r="J679" s="14"/>
      <c r="K679" s="14"/>
      <c r="M679" s="14"/>
      <c r="N679" s="14"/>
      <c r="O679" s="14"/>
      <c r="P679" s="14"/>
      <c r="Q679" s="14"/>
      <c r="R679" s="14"/>
      <c r="S679" s="14"/>
      <c r="T679" s="14"/>
      <c r="U679" s="14"/>
      <c r="V679" s="14"/>
      <c r="W679" s="14"/>
      <c r="X679" s="14"/>
      <c r="Y679" s="14"/>
      <c r="Z679" s="14"/>
      <c r="AA679" s="14"/>
      <c r="AB679" s="14"/>
      <c r="AC679" s="50"/>
      <c r="AD679" s="51"/>
    </row>
    <row r="680" spans="2:30" ht="18.75" customHeight="1">
      <c r="B680" s="14"/>
      <c r="C680" s="14"/>
      <c r="D680" s="14"/>
      <c r="E680" s="14"/>
      <c r="F680" s="14"/>
      <c r="G680" s="14"/>
      <c r="H680" s="14"/>
      <c r="I680" s="14"/>
      <c r="J680" s="14"/>
      <c r="K680" s="14"/>
      <c r="M680" s="14"/>
      <c r="N680" s="14"/>
      <c r="O680" s="14"/>
      <c r="P680" s="14"/>
      <c r="Q680" s="14"/>
      <c r="R680" s="14"/>
      <c r="S680" s="14"/>
      <c r="T680" s="14"/>
      <c r="U680" s="14"/>
      <c r="V680" s="14"/>
      <c r="W680" s="14"/>
      <c r="X680" s="14"/>
      <c r="Y680" s="14"/>
      <c r="Z680" s="14"/>
      <c r="AA680" s="14"/>
      <c r="AB680" s="14"/>
      <c r="AC680" s="50"/>
      <c r="AD680" s="51"/>
    </row>
    <row r="681" spans="2:30" ht="18.75" customHeight="1">
      <c r="B681" s="14"/>
      <c r="C681" s="14"/>
      <c r="D681" s="14"/>
      <c r="E681" s="14"/>
      <c r="F681" s="14"/>
      <c r="G681" s="14"/>
      <c r="H681" s="14"/>
      <c r="I681" s="14"/>
      <c r="J681" s="14"/>
      <c r="K681" s="14"/>
      <c r="M681" s="14"/>
      <c r="N681" s="14"/>
      <c r="O681" s="14"/>
      <c r="P681" s="14"/>
      <c r="Q681" s="14"/>
      <c r="R681" s="14"/>
      <c r="S681" s="14"/>
      <c r="T681" s="14"/>
      <c r="U681" s="14"/>
      <c r="V681" s="14"/>
      <c r="W681" s="14"/>
      <c r="X681" s="14"/>
      <c r="Y681" s="14"/>
      <c r="Z681" s="14"/>
      <c r="AA681" s="14"/>
      <c r="AB681" s="14"/>
      <c r="AC681" s="50"/>
      <c r="AD681" s="51"/>
    </row>
    <row r="682" spans="2:30" ht="18.75" customHeight="1">
      <c r="B682" s="14"/>
      <c r="C682" s="14"/>
      <c r="D682" s="14"/>
      <c r="E682" s="14"/>
      <c r="F682" s="14"/>
      <c r="G682" s="14"/>
      <c r="H682" s="14"/>
      <c r="I682" s="14"/>
      <c r="J682" s="14"/>
      <c r="K682" s="14"/>
      <c r="M682" s="14"/>
      <c r="N682" s="14"/>
      <c r="O682" s="14"/>
      <c r="P682" s="14"/>
      <c r="Q682" s="14"/>
      <c r="R682" s="14"/>
      <c r="S682" s="14"/>
      <c r="T682" s="14"/>
      <c r="U682" s="14"/>
      <c r="V682" s="14"/>
      <c r="W682" s="14"/>
      <c r="X682" s="14"/>
      <c r="Y682" s="14"/>
      <c r="Z682" s="14"/>
      <c r="AA682" s="14"/>
      <c r="AB682" s="14"/>
      <c r="AC682" s="50"/>
      <c r="AD682" s="51"/>
    </row>
    <row r="683" spans="2:30" ht="18.75" customHeight="1">
      <c r="B683" s="14"/>
      <c r="C683" s="14"/>
      <c r="D683" s="14"/>
      <c r="E683" s="14"/>
      <c r="F683" s="14"/>
      <c r="G683" s="14"/>
      <c r="H683" s="14"/>
      <c r="I683" s="14"/>
      <c r="J683" s="14"/>
      <c r="K683" s="14"/>
      <c r="M683" s="14"/>
      <c r="N683" s="14"/>
      <c r="O683" s="14"/>
      <c r="P683" s="14"/>
      <c r="Q683" s="14"/>
      <c r="R683" s="14"/>
      <c r="S683" s="14"/>
      <c r="T683" s="14"/>
      <c r="U683" s="14"/>
      <c r="V683" s="14"/>
      <c r="W683" s="14"/>
      <c r="X683" s="14"/>
      <c r="Y683" s="14"/>
      <c r="Z683" s="14"/>
      <c r="AA683" s="14"/>
      <c r="AB683" s="14"/>
      <c r="AC683" s="50"/>
      <c r="AD683" s="51"/>
    </row>
    <row r="684" spans="2:30" ht="18.75" customHeight="1">
      <c r="B684" s="14"/>
      <c r="C684" s="14"/>
      <c r="D684" s="14"/>
      <c r="E684" s="14"/>
      <c r="F684" s="14"/>
      <c r="G684" s="14"/>
      <c r="H684" s="14"/>
      <c r="I684" s="14"/>
      <c r="J684" s="14"/>
      <c r="K684" s="14"/>
      <c r="M684" s="14"/>
      <c r="N684" s="14"/>
      <c r="O684" s="14"/>
      <c r="P684" s="14"/>
      <c r="Q684" s="14"/>
      <c r="R684" s="14"/>
      <c r="S684" s="14"/>
      <c r="T684" s="14"/>
      <c r="U684" s="14"/>
      <c r="V684" s="14"/>
      <c r="W684" s="14"/>
      <c r="X684" s="14"/>
      <c r="Y684" s="14"/>
      <c r="Z684" s="14"/>
      <c r="AA684" s="14"/>
      <c r="AB684" s="14"/>
      <c r="AC684" s="50"/>
      <c r="AD684" s="51"/>
    </row>
    <row r="685" spans="2:30" ht="18.75" customHeight="1">
      <c r="B685" s="14"/>
      <c r="C685" s="14"/>
      <c r="D685" s="14"/>
      <c r="E685" s="14"/>
      <c r="F685" s="14"/>
      <c r="G685" s="14"/>
      <c r="H685" s="14"/>
      <c r="I685" s="14"/>
      <c r="J685" s="14"/>
      <c r="K685" s="14"/>
      <c r="M685" s="14"/>
      <c r="N685" s="14"/>
      <c r="O685" s="14"/>
      <c r="P685" s="14"/>
      <c r="Q685" s="14"/>
      <c r="R685" s="14"/>
      <c r="S685" s="14"/>
      <c r="T685" s="14"/>
      <c r="U685" s="14"/>
      <c r="V685" s="14"/>
      <c r="W685" s="14"/>
      <c r="X685" s="14"/>
      <c r="Y685" s="14"/>
      <c r="Z685" s="14"/>
      <c r="AA685" s="14"/>
      <c r="AB685" s="14"/>
      <c r="AC685" s="50"/>
      <c r="AD685" s="51"/>
    </row>
    <row r="686" spans="2:30" ht="18.75" customHeight="1">
      <c r="B686" s="14"/>
      <c r="C686" s="14"/>
      <c r="D686" s="14"/>
      <c r="E686" s="14"/>
      <c r="F686" s="14"/>
      <c r="G686" s="14"/>
      <c r="H686" s="14"/>
      <c r="I686" s="14"/>
      <c r="J686" s="14"/>
      <c r="K686" s="14"/>
      <c r="M686" s="14"/>
      <c r="N686" s="14"/>
      <c r="O686" s="14"/>
      <c r="P686" s="14"/>
      <c r="Q686" s="14"/>
      <c r="R686" s="14"/>
      <c r="S686" s="14"/>
      <c r="T686" s="14"/>
      <c r="U686" s="14"/>
      <c r="V686" s="14"/>
      <c r="W686" s="14"/>
      <c r="X686" s="14"/>
      <c r="Y686" s="14"/>
      <c r="Z686" s="14"/>
      <c r="AA686" s="14"/>
      <c r="AB686" s="14"/>
      <c r="AC686" s="50"/>
      <c r="AD686" s="51"/>
    </row>
    <row r="687" spans="2:30" ht="18.75" customHeight="1">
      <c r="B687" s="14"/>
      <c r="C687" s="14"/>
      <c r="D687" s="14"/>
      <c r="E687" s="14"/>
      <c r="F687" s="14"/>
      <c r="G687" s="14"/>
      <c r="H687" s="14"/>
      <c r="I687" s="14"/>
      <c r="J687" s="14"/>
      <c r="K687" s="14"/>
      <c r="M687" s="14"/>
      <c r="N687" s="14"/>
      <c r="O687" s="14"/>
      <c r="P687" s="14"/>
      <c r="Q687" s="14"/>
      <c r="R687" s="14"/>
      <c r="S687" s="14"/>
      <c r="T687" s="14"/>
      <c r="U687" s="14"/>
      <c r="V687" s="14"/>
      <c r="W687" s="14"/>
      <c r="X687" s="14"/>
      <c r="Y687" s="14"/>
      <c r="Z687" s="14"/>
      <c r="AA687" s="14"/>
      <c r="AB687" s="14"/>
      <c r="AC687" s="50"/>
      <c r="AD687" s="51"/>
    </row>
    <row r="688" spans="2:30" ht="18.75" customHeight="1">
      <c r="B688" s="14"/>
      <c r="C688" s="14"/>
      <c r="D688" s="14"/>
      <c r="E688" s="14"/>
      <c r="F688" s="14"/>
      <c r="G688" s="14"/>
      <c r="H688" s="14"/>
      <c r="I688" s="14"/>
      <c r="J688" s="14"/>
      <c r="K688" s="14"/>
      <c r="M688" s="14"/>
      <c r="N688" s="14"/>
      <c r="O688" s="14"/>
      <c r="P688" s="14"/>
      <c r="Q688" s="14"/>
      <c r="R688" s="14"/>
      <c r="S688" s="14"/>
      <c r="T688" s="14"/>
      <c r="U688" s="14"/>
      <c r="V688" s="14"/>
      <c r="W688" s="14"/>
      <c r="X688" s="14"/>
      <c r="Y688" s="14"/>
      <c r="Z688" s="14"/>
      <c r="AA688" s="14"/>
      <c r="AB688" s="14"/>
      <c r="AC688" s="50"/>
      <c r="AD688" s="51"/>
    </row>
    <row r="689" spans="2:30" ht="18.75" customHeight="1">
      <c r="B689" s="14"/>
      <c r="C689" s="14"/>
      <c r="D689" s="14"/>
      <c r="E689" s="14"/>
      <c r="F689" s="14"/>
      <c r="G689" s="14"/>
      <c r="H689" s="14"/>
      <c r="I689" s="14"/>
      <c r="J689" s="14"/>
      <c r="K689" s="14"/>
      <c r="M689" s="14"/>
      <c r="N689" s="14"/>
      <c r="O689" s="14"/>
      <c r="P689" s="14"/>
      <c r="Q689" s="14"/>
      <c r="R689" s="14"/>
      <c r="S689" s="14"/>
      <c r="T689" s="14"/>
      <c r="U689" s="14"/>
      <c r="V689" s="14"/>
      <c r="W689" s="14"/>
      <c r="X689" s="14"/>
      <c r="Y689" s="14"/>
      <c r="Z689" s="14"/>
      <c r="AA689" s="14"/>
      <c r="AB689" s="14"/>
      <c r="AC689" s="50"/>
      <c r="AD689" s="51"/>
    </row>
    <row r="690" spans="2:30" ht="18.75" customHeight="1">
      <c r="B690" s="14"/>
      <c r="C690" s="14"/>
      <c r="D690" s="14"/>
      <c r="E690" s="14"/>
      <c r="F690" s="14"/>
      <c r="G690" s="14"/>
      <c r="H690" s="14"/>
      <c r="I690" s="14"/>
      <c r="J690" s="14"/>
      <c r="K690" s="14"/>
      <c r="M690" s="14"/>
      <c r="N690" s="14"/>
      <c r="O690" s="14"/>
      <c r="P690" s="14"/>
      <c r="Q690" s="14"/>
      <c r="R690" s="14"/>
      <c r="S690" s="14"/>
      <c r="T690" s="14"/>
      <c r="U690" s="14"/>
      <c r="V690" s="14"/>
      <c r="W690" s="14"/>
      <c r="X690" s="14"/>
      <c r="Y690" s="14"/>
      <c r="Z690" s="14"/>
      <c r="AA690" s="14"/>
      <c r="AB690" s="14"/>
      <c r="AC690" s="50"/>
      <c r="AD690" s="51"/>
    </row>
    <row r="691" spans="2:30" ht="18.75" customHeight="1">
      <c r="B691" s="14"/>
      <c r="C691" s="14"/>
      <c r="D691" s="14"/>
      <c r="E691" s="14"/>
      <c r="F691" s="14"/>
      <c r="G691" s="14"/>
      <c r="H691" s="14"/>
      <c r="I691" s="14"/>
      <c r="J691" s="14"/>
      <c r="K691" s="14"/>
      <c r="M691" s="14"/>
      <c r="N691" s="14"/>
      <c r="O691" s="14"/>
      <c r="P691" s="14"/>
      <c r="Q691" s="14"/>
      <c r="R691" s="14"/>
      <c r="S691" s="14"/>
      <c r="T691" s="14"/>
      <c r="U691" s="14"/>
      <c r="V691" s="14"/>
      <c r="W691" s="14"/>
      <c r="X691" s="14"/>
      <c r="Y691" s="14"/>
      <c r="Z691" s="14"/>
      <c r="AA691" s="14"/>
      <c r="AB691" s="14"/>
      <c r="AC691" s="50"/>
      <c r="AD691" s="51"/>
    </row>
    <row r="692" spans="2:30" ht="18.75" customHeight="1">
      <c r="B692" s="14"/>
      <c r="C692" s="14"/>
      <c r="D692" s="14"/>
      <c r="E692" s="14"/>
      <c r="F692" s="14"/>
      <c r="G692" s="14"/>
      <c r="H692" s="14"/>
      <c r="I692" s="14"/>
      <c r="J692" s="14"/>
      <c r="K692" s="14"/>
      <c r="M692" s="14"/>
      <c r="N692" s="14"/>
      <c r="O692" s="14"/>
      <c r="P692" s="14"/>
      <c r="Q692" s="14"/>
      <c r="R692" s="14"/>
      <c r="S692" s="14"/>
      <c r="T692" s="14"/>
      <c r="U692" s="14"/>
      <c r="V692" s="14"/>
      <c r="W692" s="14"/>
      <c r="X692" s="14"/>
      <c r="Y692" s="14"/>
      <c r="Z692" s="14"/>
      <c r="AA692" s="14"/>
      <c r="AB692" s="14"/>
      <c r="AC692" s="50"/>
      <c r="AD692" s="51"/>
    </row>
    <row r="693" spans="2:30" ht="18.75" customHeight="1">
      <c r="B693" s="14"/>
      <c r="C693" s="14"/>
      <c r="D693" s="14"/>
      <c r="E693" s="14"/>
      <c r="F693" s="14"/>
      <c r="G693" s="14"/>
      <c r="H693" s="14"/>
      <c r="I693" s="14"/>
      <c r="J693" s="14"/>
      <c r="K693" s="14"/>
      <c r="M693" s="14"/>
      <c r="N693" s="14"/>
      <c r="O693" s="14"/>
      <c r="P693" s="14"/>
      <c r="Q693" s="14"/>
      <c r="R693" s="14"/>
      <c r="S693" s="14"/>
      <c r="T693" s="14"/>
      <c r="U693" s="14"/>
      <c r="V693" s="14"/>
      <c r="W693" s="14"/>
      <c r="X693" s="14"/>
      <c r="Y693" s="14"/>
      <c r="Z693" s="14"/>
      <c r="AA693" s="14"/>
      <c r="AB693" s="14"/>
      <c r="AC693" s="50"/>
      <c r="AD693" s="51"/>
    </row>
    <row r="694" spans="2:30" ht="18.75" customHeight="1">
      <c r="B694" s="14"/>
      <c r="C694" s="14"/>
      <c r="D694" s="14"/>
      <c r="E694" s="14"/>
      <c r="F694" s="14"/>
      <c r="G694" s="14"/>
      <c r="H694" s="14"/>
      <c r="I694" s="14"/>
      <c r="J694" s="14"/>
      <c r="K694" s="14"/>
      <c r="M694" s="14"/>
      <c r="N694" s="14"/>
      <c r="O694" s="14"/>
      <c r="P694" s="14"/>
      <c r="Q694" s="14"/>
      <c r="R694" s="14"/>
      <c r="S694" s="14"/>
      <c r="T694" s="14"/>
      <c r="U694" s="14"/>
      <c r="V694" s="14"/>
      <c r="W694" s="14"/>
      <c r="X694" s="14"/>
      <c r="Y694" s="14"/>
      <c r="Z694" s="14"/>
      <c r="AA694" s="14"/>
      <c r="AB694" s="14"/>
      <c r="AC694" s="50"/>
      <c r="AD694" s="51"/>
    </row>
    <row r="695" spans="2:30" ht="18.75" customHeight="1">
      <c r="B695" s="14"/>
      <c r="C695" s="14"/>
      <c r="D695" s="14"/>
      <c r="E695" s="14"/>
      <c r="F695" s="14"/>
      <c r="G695" s="14"/>
      <c r="H695" s="14"/>
      <c r="I695" s="14"/>
      <c r="J695" s="14"/>
      <c r="K695" s="14"/>
      <c r="M695" s="14"/>
      <c r="N695" s="14"/>
      <c r="O695" s="14"/>
      <c r="P695" s="14"/>
      <c r="Q695" s="14"/>
      <c r="R695" s="14"/>
      <c r="S695" s="14"/>
      <c r="T695" s="14"/>
      <c r="U695" s="14"/>
      <c r="V695" s="14"/>
      <c r="W695" s="14"/>
      <c r="X695" s="14"/>
      <c r="Y695" s="14"/>
      <c r="Z695" s="14"/>
      <c r="AA695" s="14"/>
      <c r="AB695" s="14"/>
      <c r="AC695" s="50"/>
      <c r="AD695" s="51"/>
    </row>
    <row r="696" spans="2:30" ht="18.75" customHeight="1">
      <c r="B696" s="14"/>
      <c r="C696" s="14"/>
      <c r="D696" s="14"/>
      <c r="E696" s="14"/>
      <c r="F696" s="14"/>
      <c r="G696" s="14"/>
      <c r="H696" s="14"/>
      <c r="I696" s="14"/>
      <c r="J696" s="14"/>
      <c r="K696" s="14"/>
      <c r="M696" s="14"/>
      <c r="N696" s="14"/>
      <c r="O696" s="14"/>
      <c r="P696" s="14"/>
      <c r="Q696" s="14"/>
      <c r="R696" s="14"/>
      <c r="S696" s="14"/>
      <c r="T696" s="14"/>
      <c r="U696" s="14"/>
      <c r="V696" s="14"/>
      <c r="W696" s="14"/>
      <c r="X696" s="14"/>
      <c r="Y696" s="14"/>
      <c r="Z696" s="14"/>
      <c r="AA696" s="14"/>
      <c r="AB696" s="14"/>
      <c r="AC696" s="50"/>
      <c r="AD696" s="51"/>
    </row>
    <row r="697" spans="2:30" ht="18.75" customHeight="1">
      <c r="B697" s="14"/>
      <c r="C697" s="14"/>
      <c r="D697" s="14"/>
      <c r="E697" s="14"/>
      <c r="F697" s="14"/>
      <c r="G697" s="14"/>
      <c r="H697" s="14"/>
      <c r="I697" s="14"/>
      <c r="J697" s="14"/>
      <c r="K697" s="14"/>
      <c r="M697" s="14"/>
      <c r="N697" s="14"/>
      <c r="O697" s="14"/>
      <c r="P697" s="14"/>
      <c r="Q697" s="14"/>
      <c r="R697" s="14"/>
      <c r="S697" s="14"/>
      <c r="T697" s="14"/>
      <c r="U697" s="14"/>
      <c r="V697" s="14"/>
      <c r="W697" s="14"/>
      <c r="X697" s="14"/>
      <c r="Y697" s="14"/>
      <c r="Z697" s="14"/>
      <c r="AA697" s="14"/>
      <c r="AB697" s="14"/>
      <c r="AC697" s="50"/>
      <c r="AD697" s="51"/>
    </row>
    <row r="698" spans="2:30" ht="18.75" customHeight="1">
      <c r="B698" s="14"/>
      <c r="C698" s="14"/>
      <c r="D698" s="14"/>
      <c r="E698" s="14"/>
      <c r="F698" s="14"/>
      <c r="G698" s="14"/>
      <c r="H698" s="14"/>
      <c r="I698" s="14"/>
      <c r="J698" s="14"/>
      <c r="K698" s="14"/>
      <c r="M698" s="14"/>
      <c r="N698" s="14"/>
      <c r="O698" s="14"/>
      <c r="P698" s="14"/>
      <c r="Q698" s="14"/>
      <c r="R698" s="14"/>
      <c r="S698" s="14"/>
      <c r="T698" s="14"/>
      <c r="U698" s="14"/>
      <c r="V698" s="14"/>
      <c r="W698" s="14"/>
      <c r="X698" s="14"/>
      <c r="Y698" s="14"/>
      <c r="Z698" s="14"/>
      <c r="AA698" s="14"/>
      <c r="AB698" s="14"/>
      <c r="AC698" s="50"/>
      <c r="AD698" s="51"/>
    </row>
    <row r="699" spans="2:30" ht="18.75" customHeight="1">
      <c r="B699" s="14"/>
      <c r="C699" s="14"/>
      <c r="D699" s="14"/>
      <c r="E699" s="14"/>
      <c r="F699" s="14"/>
      <c r="G699" s="14"/>
      <c r="H699" s="14"/>
      <c r="I699" s="14"/>
      <c r="J699" s="14"/>
      <c r="K699" s="14"/>
      <c r="M699" s="14"/>
      <c r="N699" s="14"/>
      <c r="O699" s="14"/>
      <c r="P699" s="14"/>
      <c r="Q699" s="14"/>
      <c r="R699" s="14"/>
      <c r="S699" s="14"/>
      <c r="T699" s="14"/>
      <c r="U699" s="14"/>
      <c r="V699" s="14"/>
      <c r="W699" s="14"/>
      <c r="X699" s="14"/>
      <c r="Y699" s="14"/>
      <c r="Z699" s="14"/>
      <c r="AA699" s="14"/>
      <c r="AB699" s="14"/>
      <c r="AC699" s="50"/>
      <c r="AD699" s="51"/>
    </row>
    <row r="700" spans="2:30" ht="18.75" customHeight="1">
      <c r="B700" s="14"/>
      <c r="C700" s="14"/>
      <c r="D700" s="14"/>
      <c r="E700" s="14"/>
      <c r="F700" s="14"/>
      <c r="G700" s="14"/>
      <c r="H700" s="14"/>
      <c r="I700" s="14"/>
      <c r="J700" s="14"/>
      <c r="K700" s="14"/>
      <c r="M700" s="14"/>
      <c r="N700" s="14"/>
      <c r="O700" s="14"/>
      <c r="P700" s="14"/>
      <c r="Q700" s="14"/>
      <c r="R700" s="14"/>
      <c r="S700" s="14"/>
      <c r="T700" s="14"/>
      <c r="U700" s="14"/>
      <c r="V700" s="14"/>
      <c r="W700" s="14"/>
      <c r="X700" s="14"/>
      <c r="Y700" s="14"/>
      <c r="Z700" s="14"/>
      <c r="AA700" s="14"/>
      <c r="AB700" s="14"/>
      <c r="AC700" s="50"/>
      <c r="AD700" s="51"/>
    </row>
    <row r="701" spans="2:30" ht="18.75" customHeight="1">
      <c r="B701" s="14"/>
      <c r="C701" s="14"/>
      <c r="D701" s="14"/>
      <c r="E701" s="14"/>
      <c r="F701" s="14"/>
      <c r="G701" s="14"/>
      <c r="H701" s="14"/>
      <c r="I701" s="14"/>
      <c r="J701" s="14"/>
      <c r="K701" s="14"/>
      <c r="M701" s="14"/>
      <c r="N701" s="14"/>
      <c r="O701" s="14"/>
      <c r="P701" s="14"/>
      <c r="Q701" s="14"/>
      <c r="R701" s="14"/>
      <c r="S701" s="14"/>
      <c r="T701" s="14"/>
      <c r="U701" s="14"/>
      <c r="V701" s="14"/>
      <c r="W701" s="14"/>
      <c r="X701" s="14"/>
      <c r="Y701" s="14"/>
      <c r="Z701" s="14"/>
      <c r="AA701" s="14"/>
      <c r="AB701" s="14"/>
      <c r="AC701" s="50"/>
      <c r="AD701" s="51"/>
    </row>
    <row r="702" spans="2:30" ht="18.75" customHeight="1">
      <c r="B702" s="14"/>
      <c r="C702" s="14"/>
      <c r="D702" s="14"/>
      <c r="E702" s="14"/>
      <c r="F702" s="14"/>
      <c r="G702" s="14"/>
      <c r="H702" s="14"/>
      <c r="I702" s="14"/>
      <c r="J702" s="14"/>
      <c r="K702" s="14"/>
      <c r="M702" s="14"/>
      <c r="N702" s="14"/>
      <c r="O702" s="14"/>
      <c r="P702" s="14"/>
      <c r="Q702" s="14"/>
      <c r="R702" s="14"/>
      <c r="S702" s="14"/>
      <c r="T702" s="14"/>
      <c r="U702" s="14"/>
      <c r="V702" s="14"/>
      <c r="W702" s="14"/>
      <c r="X702" s="14"/>
      <c r="Y702" s="14"/>
      <c r="Z702" s="14"/>
      <c r="AA702" s="14"/>
      <c r="AB702" s="14"/>
      <c r="AC702" s="50"/>
      <c r="AD702" s="51"/>
    </row>
    <row r="703" spans="2:30" ht="18.75" customHeight="1">
      <c r="B703" s="14"/>
      <c r="C703" s="14"/>
      <c r="D703" s="14"/>
      <c r="E703" s="14"/>
      <c r="F703" s="14"/>
      <c r="G703" s="14"/>
      <c r="H703" s="14"/>
      <c r="I703" s="14"/>
      <c r="J703" s="14"/>
      <c r="K703" s="14"/>
      <c r="M703" s="14"/>
      <c r="N703" s="14"/>
      <c r="O703" s="14"/>
      <c r="P703" s="14"/>
      <c r="Q703" s="14"/>
      <c r="R703" s="14"/>
      <c r="S703" s="14"/>
      <c r="T703" s="14"/>
      <c r="U703" s="14"/>
      <c r="V703" s="14"/>
      <c r="W703" s="14"/>
      <c r="X703" s="14"/>
      <c r="Y703" s="14"/>
      <c r="Z703" s="14"/>
      <c r="AA703" s="14"/>
      <c r="AB703" s="14"/>
      <c r="AC703" s="50"/>
      <c r="AD703" s="51"/>
    </row>
    <row r="704" spans="2:30" ht="18.75" customHeight="1">
      <c r="B704" s="14"/>
      <c r="C704" s="14"/>
      <c r="D704" s="14"/>
      <c r="E704" s="14"/>
      <c r="F704" s="14"/>
      <c r="G704" s="14"/>
      <c r="H704" s="14"/>
      <c r="I704" s="14"/>
      <c r="J704" s="14"/>
      <c r="K704" s="14"/>
      <c r="M704" s="14"/>
      <c r="N704" s="14"/>
      <c r="O704" s="14"/>
      <c r="P704" s="14"/>
      <c r="Q704" s="14"/>
      <c r="R704" s="14"/>
      <c r="S704" s="14"/>
      <c r="T704" s="14"/>
      <c r="U704" s="14"/>
      <c r="V704" s="14"/>
      <c r="W704" s="14"/>
      <c r="X704" s="14"/>
      <c r="Y704" s="14"/>
      <c r="Z704" s="14"/>
      <c r="AA704" s="14"/>
      <c r="AB704" s="14"/>
      <c r="AC704" s="50"/>
      <c r="AD704" s="51"/>
    </row>
    <row r="705" spans="2:30" ht="18.75" customHeight="1">
      <c r="B705" s="14"/>
      <c r="C705" s="14"/>
      <c r="D705" s="14"/>
      <c r="E705" s="14"/>
      <c r="F705" s="14"/>
      <c r="G705" s="14"/>
      <c r="H705" s="14"/>
      <c r="I705" s="14"/>
      <c r="J705" s="14"/>
      <c r="K705" s="14"/>
      <c r="M705" s="14"/>
      <c r="N705" s="14"/>
      <c r="O705" s="14"/>
      <c r="P705" s="14"/>
      <c r="Q705" s="14"/>
      <c r="R705" s="14"/>
      <c r="S705" s="14"/>
      <c r="T705" s="14"/>
      <c r="U705" s="14"/>
      <c r="V705" s="14"/>
      <c r="W705" s="14"/>
      <c r="X705" s="14"/>
      <c r="Y705" s="14"/>
      <c r="Z705" s="14"/>
      <c r="AA705" s="14"/>
      <c r="AB705" s="14"/>
      <c r="AC705" s="50"/>
      <c r="AD705" s="51"/>
    </row>
    <row r="706" spans="2:30" ht="18.75" customHeight="1">
      <c r="B706" s="14"/>
      <c r="C706" s="14"/>
      <c r="D706" s="14"/>
      <c r="E706" s="14"/>
      <c r="F706" s="14"/>
      <c r="G706" s="14"/>
      <c r="H706" s="14"/>
      <c r="I706" s="14"/>
      <c r="J706" s="14"/>
      <c r="K706" s="14"/>
      <c r="M706" s="14"/>
      <c r="N706" s="14"/>
      <c r="O706" s="14"/>
      <c r="P706" s="14"/>
      <c r="Q706" s="14"/>
      <c r="R706" s="14"/>
      <c r="S706" s="14"/>
      <c r="T706" s="14"/>
      <c r="U706" s="14"/>
      <c r="V706" s="14"/>
      <c r="W706" s="14"/>
      <c r="X706" s="14"/>
      <c r="Y706" s="14"/>
      <c r="Z706" s="14"/>
      <c r="AA706" s="14"/>
      <c r="AB706" s="14"/>
      <c r="AC706" s="50"/>
      <c r="AD706" s="51"/>
    </row>
    <row r="707" spans="2:30" ht="18.75" customHeight="1">
      <c r="B707" s="14"/>
      <c r="C707" s="14"/>
      <c r="D707" s="14"/>
      <c r="E707" s="14"/>
      <c r="F707" s="14"/>
      <c r="G707" s="14"/>
      <c r="H707" s="14"/>
      <c r="I707" s="14"/>
      <c r="J707" s="14"/>
      <c r="K707" s="14"/>
      <c r="M707" s="14"/>
      <c r="N707" s="14"/>
      <c r="O707" s="14"/>
      <c r="P707" s="14"/>
      <c r="Q707" s="14"/>
      <c r="R707" s="14"/>
      <c r="S707" s="14"/>
      <c r="T707" s="14"/>
      <c r="U707" s="14"/>
      <c r="V707" s="14"/>
      <c r="W707" s="14"/>
      <c r="X707" s="14"/>
      <c r="Y707" s="14"/>
      <c r="Z707" s="14"/>
      <c r="AA707" s="14"/>
      <c r="AB707" s="14"/>
      <c r="AC707" s="50"/>
      <c r="AD707" s="51"/>
    </row>
    <row r="708" spans="2:30" ht="18.75" customHeight="1">
      <c r="B708" s="14"/>
      <c r="C708" s="14"/>
      <c r="D708" s="14"/>
      <c r="E708" s="14"/>
      <c r="F708" s="14"/>
      <c r="G708" s="14"/>
      <c r="H708" s="14"/>
      <c r="I708" s="14"/>
      <c r="J708" s="14"/>
      <c r="K708" s="14"/>
      <c r="M708" s="14"/>
      <c r="N708" s="14"/>
      <c r="O708" s="14"/>
      <c r="P708" s="14"/>
      <c r="Q708" s="14"/>
      <c r="R708" s="14"/>
      <c r="S708" s="14"/>
      <c r="T708" s="14"/>
      <c r="U708" s="14"/>
      <c r="V708" s="14"/>
      <c r="W708" s="14"/>
      <c r="X708" s="14"/>
      <c r="Y708" s="14"/>
      <c r="Z708" s="14"/>
      <c r="AA708" s="14"/>
      <c r="AB708" s="14"/>
      <c r="AC708" s="50"/>
      <c r="AD708" s="51"/>
    </row>
    <row r="709" spans="2:30" ht="18.75" customHeight="1">
      <c r="B709" s="14"/>
      <c r="C709" s="14"/>
      <c r="D709" s="14"/>
      <c r="E709" s="14"/>
      <c r="F709" s="14"/>
      <c r="G709" s="14"/>
      <c r="H709" s="14"/>
      <c r="I709" s="14"/>
      <c r="J709" s="14"/>
      <c r="K709" s="14"/>
      <c r="M709" s="14"/>
      <c r="N709" s="14"/>
      <c r="O709" s="14"/>
      <c r="P709" s="14"/>
      <c r="Q709" s="14"/>
      <c r="R709" s="14"/>
      <c r="S709" s="14"/>
      <c r="T709" s="14"/>
      <c r="U709" s="14"/>
      <c r="V709" s="14"/>
      <c r="W709" s="14"/>
      <c r="X709" s="14"/>
      <c r="Y709" s="14"/>
      <c r="Z709" s="14"/>
      <c r="AA709" s="14"/>
      <c r="AB709" s="14"/>
      <c r="AC709" s="50"/>
      <c r="AD709" s="51"/>
    </row>
    <row r="710" spans="2:30" ht="18.75" customHeight="1">
      <c r="B710" s="14"/>
      <c r="C710" s="14"/>
      <c r="D710" s="14"/>
      <c r="E710" s="14"/>
      <c r="F710" s="14"/>
      <c r="G710" s="14"/>
      <c r="H710" s="14"/>
      <c r="I710" s="14"/>
      <c r="J710" s="14"/>
      <c r="K710" s="14"/>
      <c r="M710" s="14"/>
      <c r="N710" s="14"/>
      <c r="O710" s="14"/>
      <c r="P710" s="14"/>
      <c r="Q710" s="14"/>
      <c r="R710" s="14"/>
      <c r="S710" s="14"/>
      <c r="T710" s="14"/>
      <c r="U710" s="14"/>
      <c r="V710" s="14"/>
      <c r="W710" s="14"/>
      <c r="X710" s="14"/>
      <c r="Y710" s="14"/>
      <c r="Z710" s="14"/>
      <c r="AA710" s="14"/>
      <c r="AB710" s="14"/>
      <c r="AC710" s="50"/>
      <c r="AD710" s="51"/>
    </row>
    <row r="711" spans="2:30" ht="18.75" customHeight="1">
      <c r="B711" s="14"/>
      <c r="C711" s="14"/>
      <c r="D711" s="14"/>
      <c r="E711" s="14"/>
      <c r="F711" s="14"/>
      <c r="G711" s="14"/>
      <c r="H711" s="14"/>
      <c r="I711" s="14"/>
      <c r="J711" s="14"/>
      <c r="K711" s="14"/>
      <c r="M711" s="14"/>
      <c r="N711" s="14"/>
      <c r="O711" s="14"/>
      <c r="P711" s="14"/>
      <c r="Q711" s="14"/>
      <c r="R711" s="14"/>
      <c r="S711" s="14"/>
      <c r="T711" s="14"/>
      <c r="U711" s="14"/>
      <c r="V711" s="14"/>
      <c r="W711" s="14"/>
      <c r="X711" s="14"/>
      <c r="Y711" s="14"/>
      <c r="Z711" s="14"/>
      <c r="AA711" s="14"/>
      <c r="AB711" s="14"/>
      <c r="AC711" s="50"/>
      <c r="AD711" s="51"/>
    </row>
    <row r="712" spans="2:30" ht="18.75" customHeight="1">
      <c r="B712" s="14"/>
      <c r="C712" s="14"/>
      <c r="D712" s="14"/>
      <c r="E712" s="14"/>
      <c r="F712" s="14"/>
      <c r="G712" s="14"/>
      <c r="H712" s="14"/>
      <c r="I712" s="14"/>
      <c r="J712" s="14"/>
      <c r="K712" s="14"/>
      <c r="M712" s="14"/>
      <c r="N712" s="14"/>
      <c r="O712" s="14"/>
      <c r="P712" s="14"/>
      <c r="Q712" s="14"/>
      <c r="R712" s="14"/>
      <c r="S712" s="14"/>
      <c r="T712" s="14"/>
      <c r="U712" s="14"/>
      <c r="V712" s="14"/>
      <c r="W712" s="14"/>
      <c r="X712" s="14"/>
      <c r="Y712" s="14"/>
      <c r="Z712" s="14"/>
      <c r="AA712" s="14"/>
      <c r="AB712" s="14"/>
      <c r="AC712" s="50"/>
      <c r="AD712" s="51"/>
    </row>
    <row r="713" spans="2:30" ht="18.75" customHeight="1">
      <c r="B713" s="14"/>
      <c r="C713" s="14"/>
      <c r="D713" s="14"/>
      <c r="E713" s="14"/>
      <c r="F713" s="14"/>
      <c r="G713" s="14"/>
      <c r="H713" s="14"/>
      <c r="I713" s="14"/>
      <c r="J713" s="14"/>
      <c r="K713" s="14"/>
      <c r="M713" s="14"/>
      <c r="N713" s="14"/>
      <c r="O713" s="14"/>
      <c r="P713" s="14"/>
      <c r="Q713" s="14"/>
      <c r="R713" s="14"/>
      <c r="S713" s="14"/>
      <c r="T713" s="14"/>
      <c r="U713" s="14"/>
      <c r="V713" s="14"/>
      <c r="W713" s="14"/>
      <c r="X713" s="14"/>
      <c r="Y713" s="14"/>
      <c r="Z713" s="14"/>
      <c r="AA713" s="14"/>
      <c r="AB713" s="14"/>
      <c r="AC713" s="50"/>
      <c r="AD713" s="51"/>
    </row>
    <row r="714" spans="2:30" ht="18.75" customHeight="1">
      <c r="B714" s="14"/>
      <c r="C714" s="14"/>
      <c r="D714" s="14"/>
      <c r="E714" s="14"/>
      <c r="F714" s="14"/>
      <c r="G714" s="14"/>
      <c r="H714" s="14"/>
      <c r="I714" s="14"/>
      <c r="J714" s="14"/>
      <c r="K714" s="14"/>
      <c r="M714" s="14"/>
      <c r="N714" s="14"/>
      <c r="O714" s="14"/>
      <c r="P714" s="14"/>
      <c r="Q714" s="14"/>
      <c r="R714" s="14"/>
      <c r="S714" s="14"/>
      <c r="T714" s="14"/>
      <c r="U714" s="14"/>
      <c r="V714" s="14"/>
      <c r="W714" s="14"/>
      <c r="X714" s="14"/>
      <c r="Y714" s="14"/>
      <c r="Z714" s="14"/>
      <c r="AA714" s="14"/>
      <c r="AB714" s="14"/>
      <c r="AC714" s="50"/>
      <c r="AD714" s="51"/>
    </row>
    <row r="715" spans="2:30" ht="18.75" customHeight="1">
      <c r="B715" s="14"/>
      <c r="C715" s="14"/>
      <c r="D715" s="14"/>
      <c r="E715" s="14"/>
      <c r="F715" s="14"/>
      <c r="G715" s="14"/>
      <c r="H715" s="14"/>
      <c r="I715" s="14"/>
      <c r="J715" s="14"/>
      <c r="K715" s="14"/>
      <c r="M715" s="14"/>
      <c r="N715" s="14"/>
      <c r="O715" s="14"/>
      <c r="P715" s="14"/>
      <c r="Q715" s="14"/>
      <c r="R715" s="14"/>
      <c r="S715" s="14"/>
      <c r="T715" s="14"/>
      <c r="U715" s="14"/>
      <c r="V715" s="14"/>
      <c r="W715" s="14"/>
      <c r="X715" s="14"/>
      <c r="Y715" s="14"/>
      <c r="Z715" s="14"/>
      <c r="AA715" s="14"/>
      <c r="AB715" s="14"/>
      <c r="AC715" s="50"/>
      <c r="AD715" s="51"/>
    </row>
    <row r="716" spans="2:30" ht="18.75" customHeight="1">
      <c r="B716" s="14"/>
      <c r="C716" s="14"/>
      <c r="D716" s="14"/>
      <c r="E716" s="14"/>
      <c r="F716" s="14"/>
      <c r="G716" s="14"/>
      <c r="H716" s="14"/>
      <c r="I716" s="14"/>
      <c r="J716" s="14"/>
      <c r="K716" s="14"/>
      <c r="M716" s="14"/>
      <c r="N716" s="14"/>
      <c r="O716" s="14"/>
      <c r="P716" s="14"/>
      <c r="Q716" s="14"/>
      <c r="R716" s="14"/>
      <c r="S716" s="14"/>
      <c r="T716" s="14"/>
      <c r="U716" s="14"/>
      <c r="V716" s="14"/>
      <c r="W716" s="14"/>
      <c r="X716" s="14"/>
      <c r="Y716" s="14"/>
      <c r="Z716" s="14"/>
      <c r="AA716" s="14"/>
      <c r="AB716" s="14"/>
      <c r="AC716" s="50"/>
      <c r="AD716" s="51"/>
    </row>
    <row r="717" spans="2:30" ht="18.75" customHeight="1">
      <c r="B717" s="14"/>
      <c r="C717" s="14"/>
      <c r="D717" s="14"/>
      <c r="E717" s="14"/>
      <c r="F717" s="14"/>
      <c r="G717" s="14"/>
      <c r="H717" s="14"/>
      <c r="I717" s="14"/>
      <c r="J717" s="14"/>
      <c r="K717" s="14"/>
      <c r="M717" s="14"/>
      <c r="N717" s="14"/>
      <c r="O717" s="14"/>
      <c r="P717" s="14"/>
      <c r="Q717" s="14"/>
      <c r="R717" s="14"/>
      <c r="S717" s="14"/>
      <c r="T717" s="14"/>
      <c r="U717" s="14"/>
      <c r="V717" s="14"/>
      <c r="W717" s="14"/>
      <c r="X717" s="14"/>
      <c r="Y717" s="14"/>
      <c r="Z717" s="14"/>
      <c r="AA717" s="14"/>
      <c r="AB717" s="14"/>
      <c r="AC717" s="50"/>
      <c r="AD717" s="51"/>
    </row>
    <row r="718" spans="2:30" ht="18.75" customHeight="1">
      <c r="B718" s="14"/>
      <c r="C718" s="14"/>
      <c r="D718" s="14"/>
      <c r="E718" s="14"/>
      <c r="F718" s="14"/>
      <c r="G718" s="14"/>
      <c r="H718" s="14"/>
      <c r="I718" s="14"/>
      <c r="J718" s="14"/>
      <c r="K718" s="14"/>
      <c r="M718" s="14"/>
      <c r="N718" s="14"/>
      <c r="O718" s="14"/>
      <c r="P718" s="14"/>
      <c r="Q718" s="14"/>
      <c r="R718" s="14"/>
      <c r="S718" s="14"/>
      <c r="T718" s="14"/>
      <c r="U718" s="14"/>
      <c r="V718" s="14"/>
      <c r="W718" s="14"/>
      <c r="X718" s="14"/>
      <c r="Y718" s="14"/>
      <c r="Z718" s="14"/>
      <c r="AA718" s="14"/>
      <c r="AB718" s="14"/>
      <c r="AC718" s="50"/>
      <c r="AD718" s="51"/>
    </row>
    <row r="719" spans="2:30" ht="18.75" customHeight="1">
      <c r="B719" s="14"/>
      <c r="C719" s="14"/>
      <c r="D719" s="14"/>
      <c r="E719" s="14"/>
      <c r="F719" s="14"/>
      <c r="G719" s="14"/>
      <c r="H719" s="14"/>
      <c r="I719" s="14"/>
      <c r="J719" s="14"/>
      <c r="K719" s="14"/>
      <c r="M719" s="14"/>
      <c r="N719" s="14"/>
      <c r="O719" s="14"/>
      <c r="P719" s="14"/>
      <c r="Q719" s="14"/>
      <c r="R719" s="14"/>
      <c r="S719" s="14"/>
      <c r="T719" s="14"/>
      <c r="U719" s="14"/>
      <c r="V719" s="14"/>
      <c r="W719" s="14"/>
      <c r="X719" s="14"/>
      <c r="Y719" s="14"/>
      <c r="Z719" s="14"/>
      <c r="AA719" s="14"/>
      <c r="AB719" s="14"/>
      <c r="AC719" s="50"/>
      <c r="AD719" s="51"/>
    </row>
    <row r="720" spans="2:30" ht="18.75" customHeight="1">
      <c r="B720" s="14"/>
      <c r="C720" s="14"/>
      <c r="D720" s="14"/>
      <c r="E720" s="14"/>
      <c r="F720" s="14"/>
      <c r="G720" s="14"/>
      <c r="H720" s="14"/>
      <c r="I720" s="14"/>
      <c r="J720" s="14"/>
      <c r="K720" s="14"/>
      <c r="M720" s="14"/>
      <c r="N720" s="14"/>
      <c r="O720" s="14"/>
      <c r="P720" s="14"/>
      <c r="Q720" s="14"/>
      <c r="R720" s="14"/>
      <c r="S720" s="14"/>
      <c r="T720" s="14"/>
      <c r="U720" s="14"/>
      <c r="V720" s="14"/>
      <c r="W720" s="14"/>
      <c r="X720" s="14"/>
      <c r="Y720" s="14"/>
      <c r="Z720" s="14"/>
      <c r="AA720" s="14"/>
      <c r="AB720" s="14"/>
      <c r="AC720" s="50"/>
      <c r="AD720" s="51"/>
    </row>
    <row r="721" spans="2:30" ht="18.75" customHeight="1">
      <c r="B721" s="14"/>
      <c r="C721" s="14"/>
      <c r="D721" s="14"/>
      <c r="E721" s="14"/>
      <c r="F721" s="14"/>
      <c r="G721" s="14"/>
      <c r="H721" s="14"/>
      <c r="I721" s="14"/>
      <c r="J721" s="14"/>
      <c r="K721" s="14"/>
      <c r="M721" s="14"/>
      <c r="N721" s="14"/>
      <c r="O721" s="14"/>
      <c r="P721" s="14"/>
      <c r="Q721" s="14"/>
      <c r="R721" s="14"/>
      <c r="S721" s="14"/>
      <c r="T721" s="14"/>
      <c r="U721" s="14"/>
      <c r="V721" s="14"/>
      <c r="W721" s="14"/>
      <c r="X721" s="14"/>
      <c r="Y721" s="14"/>
      <c r="Z721" s="14"/>
      <c r="AA721" s="14"/>
      <c r="AB721" s="14"/>
      <c r="AC721" s="50"/>
      <c r="AD721" s="51"/>
    </row>
    <row r="722" spans="2:30" ht="18.75" customHeight="1">
      <c r="B722" s="14"/>
      <c r="C722" s="14"/>
      <c r="D722" s="14"/>
      <c r="E722" s="14"/>
      <c r="F722" s="14"/>
      <c r="G722" s="14"/>
      <c r="H722" s="14"/>
      <c r="I722" s="14"/>
      <c r="J722" s="14"/>
      <c r="K722" s="14"/>
      <c r="M722" s="14"/>
      <c r="N722" s="14"/>
      <c r="O722" s="14"/>
      <c r="P722" s="14"/>
      <c r="Q722" s="14"/>
      <c r="R722" s="14"/>
      <c r="S722" s="14"/>
      <c r="T722" s="14"/>
      <c r="U722" s="14"/>
      <c r="V722" s="14"/>
      <c r="W722" s="14"/>
      <c r="X722" s="14"/>
      <c r="Y722" s="14"/>
      <c r="Z722" s="14"/>
      <c r="AA722" s="14"/>
      <c r="AB722" s="14"/>
      <c r="AC722" s="50"/>
      <c r="AD722" s="51"/>
    </row>
    <row r="723" spans="2:30" ht="18.75" customHeight="1">
      <c r="B723" s="14"/>
      <c r="C723" s="14"/>
      <c r="D723" s="14"/>
      <c r="E723" s="14"/>
      <c r="F723" s="14"/>
      <c r="G723" s="14"/>
      <c r="H723" s="14"/>
      <c r="I723" s="14"/>
      <c r="J723" s="14"/>
      <c r="K723" s="14"/>
      <c r="M723" s="14"/>
      <c r="N723" s="14"/>
      <c r="O723" s="14"/>
      <c r="P723" s="14"/>
      <c r="Q723" s="14"/>
      <c r="R723" s="14"/>
      <c r="S723" s="14"/>
      <c r="T723" s="14"/>
      <c r="U723" s="14"/>
      <c r="V723" s="14"/>
      <c r="W723" s="14"/>
      <c r="X723" s="14"/>
      <c r="Y723" s="14"/>
      <c r="Z723" s="14"/>
      <c r="AA723" s="14"/>
      <c r="AB723" s="14"/>
      <c r="AC723" s="50"/>
      <c r="AD723" s="51"/>
    </row>
    <row r="724" spans="2:30" ht="18.75" customHeight="1">
      <c r="B724" s="14"/>
      <c r="C724" s="14"/>
      <c r="D724" s="14"/>
      <c r="E724" s="14"/>
      <c r="F724" s="14"/>
      <c r="G724" s="14"/>
      <c r="H724" s="14"/>
      <c r="I724" s="14"/>
      <c r="J724" s="14"/>
      <c r="K724" s="14"/>
      <c r="M724" s="14"/>
      <c r="N724" s="14"/>
      <c r="O724" s="14"/>
      <c r="P724" s="14"/>
      <c r="Q724" s="14"/>
      <c r="R724" s="14"/>
      <c r="S724" s="14"/>
      <c r="T724" s="14"/>
      <c r="U724" s="14"/>
      <c r="V724" s="14"/>
      <c r="W724" s="14"/>
      <c r="X724" s="14"/>
      <c r="Y724" s="14"/>
      <c r="Z724" s="14"/>
      <c r="AA724" s="14"/>
      <c r="AB724" s="14"/>
      <c r="AC724" s="50"/>
      <c r="AD724" s="51"/>
    </row>
    <row r="725" spans="2:30" ht="18.75" customHeight="1">
      <c r="B725" s="14"/>
      <c r="C725" s="14"/>
      <c r="D725" s="14"/>
      <c r="E725" s="14"/>
      <c r="F725" s="14"/>
      <c r="G725" s="14"/>
      <c r="H725" s="14"/>
      <c r="I725" s="14"/>
      <c r="J725" s="14"/>
      <c r="K725" s="14"/>
      <c r="M725" s="14"/>
      <c r="N725" s="14"/>
      <c r="O725" s="14"/>
      <c r="P725" s="14"/>
      <c r="Q725" s="14"/>
      <c r="R725" s="14"/>
      <c r="S725" s="14"/>
      <c r="T725" s="14"/>
      <c r="U725" s="14"/>
      <c r="V725" s="14"/>
      <c r="W725" s="14"/>
      <c r="X725" s="14"/>
      <c r="Y725" s="14"/>
      <c r="Z725" s="14"/>
      <c r="AA725" s="14"/>
      <c r="AB725" s="14"/>
      <c r="AC725" s="50"/>
      <c r="AD725" s="51"/>
    </row>
    <row r="726" spans="2:30" ht="18.75" customHeight="1">
      <c r="B726" s="14"/>
      <c r="C726" s="14"/>
      <c r="D726" s="14"/>
      <c r="E726" s="14"/>
      <c r="F726" s="14"/>
      <c r="G726" s="14"/>
      <c r="H726" s="14"/>
      <c r="I726" s="14"/>
      <c r="J726" s="14"/>
      <c r="K726" s="14"/>
      <c r="M726" s="14"/>
      <c r="N726" s="14"/>
      <c r="O726" s="14"/>
      <c r="P726" s="14"/>
      <c r="Q726" s="14"/>
      <c r="R726" s="14"/>
      <c r="S726" s="14"/>
      <c r="T726" s="14"/>
      <c r="U726" s="14"/>
      <c r="V726" s="14"/>
      <c r="W726" s="14"/>
      <c r="X726" s="14"/>
      <c r="Y726" s="14"/>
      <c r="Z726" s="14"/>
      <c r="AA726" s="14"/>
      <c r="AB726" s="14"/>
      <c r="AC726" s="50"/>
      <c r="AD726" s="51"/>
    </row>
    <row r="727" spans="2:30" ht="18.75" customHeight="1">
      <c r="B727" s="14"/>
      <c r="C727" s="14"/>
      <c r="D727" s="14"/>
      <c r="E727" s="14"/>
      <c r="F727" s="14"/>
      <c r="G727" s="14"/>
      <c r="H727" s="14"/>
      <c r="I727" s="14"/>
      <c r="J727" s="14"/>
      <c r="K727" s="14"/>
      <c r="M727" s="14"/>
      <c r="N727" s="14"/>
      <c r="O727" s="14"/>
      <c r="P727" s="14"/>
      <c r="Q727" s="14"/>
      <c r="R727" s="14"/>
      <c r="S727" s="14"/>
      <c r="T727" s="14"/>
      <c r="U727" s="14"/>
      <c r="V727" s="14"/>
      <c r="W727" s="14"/>
      <c r="X727" s="14"/>
      <c r="Y727" s="14"/>
      <c r="Z727" s="14"/>
      <c r="AA727" s="14"/>
      <c r="AB727" s="14"/>
      <c r="AC727" s="50"/>
      <c r="AD727" s="51"/>
    </row>
    <row r="728" spans="2:30" ht="18.75" customHeight="1">
      <c r="B728" s="14"/>
      <c r="C728" s="14"/>
      <c r="D728" s="14"/>
      <c r="E728" s="14"/>
      <c r="F728" s="14"/>
      <c r="G728" s="14"/>
      <c r="H728" s="14"/>
      <c r="I728" s="14"/>
      <c r="J728" s="14"/>
      <c r="K728" s="14"/>
      <c r="M728" s="14"/>
      <c r="N728" s="14"/>
      <c r="O728" s="14"/>
      <c r="P728" s="14"/>
      <c r="Q728" s="14"/>
      <c r="R728" s="14"/>
      <c r="S728" s="14"/>
      <c r="T728" s="14"/>
      <c r="U728" s="14"/>
      <c r="V728" s="14"/>
      <c r="W728" s="14"/>
      <c r="X728" s="14"/>
      <c r="Y728" s="14"/>
      <c r="Z728" s="14"/>
      <c r="AA728" s="14"/>
      <c r="AB728" s="14"/>
      <c r="AC728" s="50"/>
      <c r="AD728" s="51"/>
    </row>
    <row r="729" spans="2:30" ht="18.75" customHeight="1"/>
    <row r="730" spans="2:30" ht="18.75" customHeight="1"/>
    <row r="731" spans="2:30" ht="18.75" customHeight="1"/>
    <row r="732" spans="2:30" ht="18.75" customHeight="1"/>
    <row r="733" spans="2:30" ht="18.75" customHeight="1"/>
    <row r="734" spans="2:30" ht="18.75" customHeight="1"/>
    <row r="735" spans="2:30" ht="18.75" customHeight="1"/>
    <row r="736" spans="2:30"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sheetData>
  <mergeCells count="50">
    <mergeCell ref="D9:H9"/>
    <mergeCell ref="D10:H10"/>
    <mergeCell ref="D11:H11"/>
    <mergeCell ref="Q7:Q8"/>
    <mergeCell ref="N7:N8"/>
    <mergeCell ref="M7:M8"/>
    <mergeCell ref="D7:H7"/>
    <mergeCell ref="D8:H8"/>
    <mergeCell ref="D30:H31"/>
    <mergeCell ref="D19:H19"/>
    <mergeCell ref="D21:H21"/>
    <mergeCell ref="D22:H22"/>
    <mergeCell ref="D12:H12"/>
    <mergeCell ref="D28:H28"/>
    <mergeCell ref="D27:H27"/>
    <mergeCell ref="D18:H18"/>
    <mergeCell ref="D13:H13"/>
    <mergeCell ref="D16:H16"/>
    <mergeCell ref="B30:C31"/>
    <mergeCell ref="B14:C14"/>
    <mergeCell ref="B16:C16"/>
    <mergeCell ref="B27:B29"/>
    <mergeCell ref="B24:B26"/>
    <mergeCell ref="B15:C15"/>
    <mergeCell ref="B12:C12"/>
    <mergeCell ref="D24:H24"/>
    <mergeCell ref="D25:H25"/>
    <mergeCell ref="D17:H17"/>
    <mergeCell ref="AC7:AC8"/>
    <mergeCell ref="B21:B23"/>
    <mergeCell ref="B18:B20"/>
    <mergeCell ref="B17:C17"/>
    <mergeCell ref="B13:C13"/>
    <mergeCell ref="B11:C11"/>
    <mergeCell ref="V7:V8"/>
    <mergeCell ref="W7:Y7"/>
    <mergeCell ref="B9:C9"/>
    <mergeCell ref="B10:C10"/>
    <mergeCell ref="B7:C7"/>
    <mergeCell ref="B8:C8"/>
    <mergeCell ref="B1:P1"/>
    <mergeCell ref="AD7:AD8"/>
    <mergeCell ref="M6:T6"/>
    <mergeCell ref="S7:S8"/>
    <mergeCell ref="T7:T8"/>
    <mergeCell ref="R7:R8"/>
    <mergeCell ref="O7:O8"/>
    <mergeCell ref="P7:P8"/>
    <mergeCell ref="Z7:Z8"/>
    <mergeCell ref="U7:U8"/>
  </mergeCells>
  <phoneticPr fontId="3"/>
  <pageMargins left="0.78700000000000003" right="0.78700000000000003" top="0.98399999999999999" bottom="0.98399999999999999" header="0.51200000000000001" footer="0.51200000000000001"/>
  <pageSetup paperSize="9" scale="10" orientation="landscape"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7">
    <pageSetUpPr fitToPage="1"/>
  </sheetPr>
  <dimension ref="A1:AS912"/>
  <sheetViews>
    <sheetView workbookViewId="0">
      <selection activeCell="E22" sqref="E22"/>
    </sheetView>
  </sheetViews>
  <sheetFormatPr defaultRowHeight="13.5"/>
  <cols>
    <col min="1" max="1" width="6.125" customWidth="1"/>
    <col min="2" max="2" width="21.25" customWidth="1"/>
    <col min="3" max="3" width="3.875" customWidth="1"/>
    <col min="4" max="4" width="2.5" customWidth="1"/>
    <col min="5" max="5" width="8.125" customWidth="1"/>
    <col min="6" max="7" width="2.5" customWidth="1"/>
    <col min="8" max="8" width="2.125" customWidth="1"/>
    <col min="9" max="9" width="8.125" customWidth="1"/>
    <col min="10" max="10" width="2.5" customWidth="1"/>
    <col min="11" max="11" width="3.875" customWidth="1"/>
    <col min="12" max="12" width="2.5" customWidth="1"/>
    <col min="13" max="13" width="8.125" customWidth="1"/>
    <col min="14" max="15" width="2.5" customWidth="1"/>
    <col min="16" max="16" width="2.125" customWidth="1"/>
    <col min="17" max="17" width="8.125" customWidth="1"/>
    <col min="18" max="18" width="2.5" customWidth="1"/>
    <col min="19" max="27" width="3.75" customWidth="1"/>
  </cols>
  <sheetData>
    <row r="1" spans="1:4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row>
    <row r="2" spans="1:45" ht="27.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row>
    <row r="3" spans="1:45" ht="15.75" customHeight="1">
      <c r="A3" s="37"/>
      <c r="B3" s="73"/>
      <c r="C3" s="73"/>
      <c r="D3" s="73"/>
      <c r="E3" s="73"/>
      <c r="F3" s="73"/>
      <c r="G3" s="73"/>
      <c r="H3" s="73"/>
      <c r="I3" s="73"/>
      <c r="J3" s="73"/>
      <c r="K3" s="73"/>
      <c r="L3" s="73"/>
      <c r="M3" s="1490" t="s">
        <v>187</v>
      </c>
      <c r="N3" s="1490"/>
      <c r="O3" s="1490"/>
      <c r="P3" s="1490"/>
      <c r="Q3" s="1490"/>
      <c r="R3" s="1491"/>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row>
    <row r="4" spans="1:45" ht="15.75" customHeight="1">
      <c r="A4" s="37"/>
      <c r="B4" s="73"/>
      <c r="C4" s="73"/>
      <c r="D4" s="73"/>
      <c r="E4" s="73"/>
      <c r="F4" s="73"/>
      <c r="G4" s="73"/>
      <c r="H4" s="73"/>
      <c r="I4" s="73"/>
      <c r="J4" s="73"/>
      <c r="K4" s="73"/>
      <c r="L4" s="73"/>
      <c r="M4" s="1492">
        <f ca="1">TODAY()</f>
        <v>42440</v>
      </c>
      <c r="N4" s="1492"/>
      <c r="O4" s="1492"/>
      <c r="P4" s="1492"/>
      <c r="Q4" s="1492"/>
      <c r="R4" s="1493"/>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row>
    <row r="5" spans="1:45" ht="18" customHeight="1">
      <c r="A5" s="37"/>
      <c r="B5" s="1512" t="s">
        <v>230</v>
      </c>
      <c r="C5" s="1512"/>
      <c r="D5" s="1512"/>
      <c r="E5" s="1513"/>
      <c r="F5" s="73"/>
      <c r="G5" s="73"/>
      <c r="H5" s="73"/>
      <c r="I5" s="73"/>
      <c r="J5" s="73"/>
      <c r="K5" s="73"/>
      <c r="L5" s="73"/>
      <c r="M5" s="89"/>
      <c r="N5" s="89"/>
      <c r="O5" s="89"/>
      <c r="P5" s="89"/>
      <c r="Q5" s="89"/>
      <c r="R5" s="89"/>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row>
    <row r="6" spans="1:45" ht="15.75" customHeight="1">
      <c r="A6" s="37"/>
      <c r="B6" s="73"/>
      <c r="C6" s="73"/>
      <c r="D6" s="73"/>
      <c r="E6" s="73"/>
      <c r="F6" s="73"/>
      <c r="G6" s="73"/>
      <c r="H6" s="73"/>
      <c r="I6" s="73"/>
      <c r="J6" s="73"/>
      <c r="K6" s="73"/>
      <c r="L6" s="73"/>
      <c r="M6" s="1494" t="s">
        <v>12</v>
      </c>
      <c r="N6" s="1494"/>
      <c r="O6" s="1494"/>
      <c r="P6" s="1494"/>
      <c r="Q6" s="1494"/>
      <c r="R6" s="1495"/>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row>
    <row r="7" spans="1:45" ht="15.75" customHeight="1">
      <c r="A7" s="37"/>
      <c r="B7" s="73"/>
      <c r="C7" s="73"/>
      <c r="D7" s="73"/>
      <c r="E7" s="73"/>
      <c r="F7" s="73"/>
      <c r="G7" s="73"/>
      <c r="H7" s="73"/>
      <c r="I7" s="73"/>
      <c r="J7" s="73"/>
      <c r="K7" s="73"/>
      <c r="L7" s="73"/>
      <c r="M7" s="142" t="s">
        <v>186</v>
      </c>
      <c r="N7" s="143"/>
      <c r="O7" s="1496"/>
      <c r="P7" s="1496"/>
      <c r="Q7" s="1496"/>
      <c r="R7" s="149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row>
    <row r="8" spans="1:45" ht="15.75" customHeight="1">
      <c r="A8" s="37"/>
      <c r="B8" s="73"/>
      <c r="C8" s="73"/>
      <c r="D8" s="73"/>
      <c r="E8" s="73"/>
      <c r="F8" s="73"/>
      <c r="G8" s="73"/>
      <c r="H8" s="73"/>
      <c r="I8" s="73"/>
      <c r="J8" s="73"/>
      <c r="K8" s="73"/>
      <c r="L8" s="73"/>
      <c r="M8" s="142" t="s">
        <v>185</v>
      </c>
      <c r="N8" s="143"/>
      <c r="O8" s="1496"/>
      <c r="P8" s="1496"/>
      <c r="Q8" s="1496"/>
      <c r="R8" s="149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row>
    <row r="9" spans="1:45" ht="18.75" customHeight="1">
      <c r="A9" s="37"/>
      <c r="B9" s="73"/>
      <c r="C9" s="73"/>
      <c r="D9" s="73"/>
      <c r="E9" s="73"/>
      <c r="F9" s="73"/>
      <c r="G9" s="73"/>
      <c r="H9" s="73"/>
      <c r="I9" s="73"/>
      <c r="J9" s="73"/>
      <c r="K9" s="73"/>
      <c r="L9" s="73"/>
      <c r="M9" s="73"/>
      <c r="N9" s="73"/>
      <c r="O9" s="73"/>
      <c r="P9" s="73"/>
      <c r="Q9" s="73"/>
      <c r="R9" s="73"/>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row>
    <row r="10" spans="1:45" ht="22.5" customHeight="1" thickBot="1">
      <c r="A10" s="37"/>
      <c r="B10" s="73"/>
      <c r="C10" s="1514" t="s">
        <v>184</v>
      </c>
      <c r="D10" s="1514"/>
      <c r="E10" s="1514"/>
      <c r="F10" s="1514"/>
      <c r="G10" s="1514"/>
      <c r="H10" s="1514"/>
      <c r="I10" s="1514"/>
      <c r="J10" s="1514"/>
      <c r="K10" s="1514"/>
      <c r="L10" s="1514"/>
      <c r="M10" s="1514"/>
      <c r="N10" s="73"/>
      <c r="O10" s="73"/>
      <c r="P10" s="73"/>
      <c r="Q10" s="73"/>
      <c r="R10" s="73"/>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row>
    <row r="11" spans="1:45">
      <c r="A11" s="37"/>
      <c r="B11" s="73"/>
      <c r="C11" s="73"/>
      <c r="D11" s="73"/>
      <c r="E11" s="73"/>
      <c r="F11" s="73"/>
      <c r="G11" s="73"/>
      <c r="H11" s="73"/>
      <c r="I11" s="73"/>
      <c r="J11" s="73"/>
      <c r="K11" s="73"/>
      <c r="L11" s="73"/>
      <c r="M11" s="73"/>
      <c r="N11" s="73"/>
      <c r="O11" s="73"/>
      <c r="P11" s="73"/>
      <c r="Q11" s="73"/>
      <c r="R11" s="73"/>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row>
    <row r="12" spans="1:45" ht="22.5" customHeight="1">
      <c r="A12" s="37"/>
      <c r="B12" s="90"/>
      <c r="C12" s="1512" t="s">
        <v>183</v>
      </c>
      <c r="D12" s="1512"/>
      <c r="E12" s="1512"/>
      <c r="F12" s="1512"/>
      <c r="G12" s="1512"/>
      <c r="H12" s="1512"/>
      <c r="I12" s="1512"/>
      <c r="J12" s="1512"/>
      <c r="K12" s="1512"/>
      <c r="L12" s="1512"/>
      <c r="M12" s="1512"/>
      <c r="N12" s="1512"/>
      <c r="O12" s="1512"/>
      <c r="P12" s="1512"/>
      <c r="Q12" s="73"/>
      <c r="R12" s="73"/>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row>
    <row r="13" spans="1:45" ht="8.25" customHeight="1" thickBot="1">
      <c r="A13" s="37"/>
      <c r="B13" s="90"/>
      <c r="C13" s="90"/>
      <c r="D13" s="90"/>
      <c r="E13" s="90"/>
      <c r="F13" s="90"/>
      <c r="G13" s="90"/>
      <c r="H13" s="90"/>
      <c r="I13" s="90"/>
      <c r="J13" s="90"/>
      <c r="K13" s="73"/>
      <c r="L13" s="73"/>
      <c r="M13" s="73"/>
      <c r="N13" s="73"/>
      <c r="O13" s="73"/>
      <c r="P13" s="73"/>
      <c r="Q13" s="73"/>
      <c r="R13" s="73"/>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row>
    <row r="14" spans="1:45" ht="22.5" customHeight="1">
      <c r="A14" s="37"/>
      <c r="B14" s="91" t="s">
        <v>167</v>
      </c>
      <c r="C14" s="1489" t="s">
        <v>179</v>
      </c>
      <c r="D14" s="1489"/>
      <c r="E14" s="1489"/>
      <c r="F14" s="1489"/>
      <c r="G14" s="1489"/>
      <c r="H14" s="1489"/>
      <c r="I14" s="1489"/>
      <c r="J14" s="1489"/>
      <c r="K14" s="1489" t="s">
        <v>179</v>
      </c>
      <c r="L14" s="1489"/>
      <c r="M14" s="1489"/>
      <c r="N14" s="1489"/>
      <c r="O14" s="1489"/>
      <c r="P14" s="1489"/>
      <c r="Q14" s="1489"/>
      <c r="R14" s="1499"/>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row>
    <row r="15" spans="1:45" ht="22.5" customHeight="1">
      <c r="A15" s="37"/>
      <c r="B15" s="92" t="s">
        <v>168</v>
      </c>
      <c r="C15" s="1412"/>
      <c r="D15" s="1412"/>
      <c r="E15" s="1412"/>
      <c r="F15" s="1412"/>
      <c r="G15" s="1412"/>
      <c r="H15" s="1412"/>
      <c r="I15" s="1412"/>
      <c r="J15" s="1412"/>
      <c r="K15" s="1412"/>
      <c r="L15" s="1412"/>
      <c r="M15" s="1412"/>
      <c r="N15" s="1412"/>
      <c r="O15" s="1412"/>
      <c r="P15" s="1412"/>
      <c r="Q15" s="1412"/>
      <c r="R15" s="1425"/>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row>
    <row r="16" spans="1:45" ht="17.25" customHeight="1">
      <c r="A16" s="37"/>
      <c r="B16" s="1509" t="s">
        <v>169</v>
      </c>
      <c r="C16" s="1488">
        <v>1</v>
      </c>
      <c r="D16" s="1354"/>
      <c r="E16" s="1352"/>
      <c r="F16" s="1352"/>
      <c r="G16" s="106" t="s">
        <v>216</v>
      </c>
      <c r="H16" s="1352"/>
      <c r="I16" s="1352"/>
      <c r="J16" s="1511"/>
      <c r="K16" s="1488">
        <v>1</v>
      </c>
      <c r="L16" s="1354"/>
      <c r="M16" s="1352"/>
      <c r="N16" s="1352"/>
      <c r="O16" s="106" t="s">
        <v>222</v>
      </c>
      <c r="P16" s="1352"/>
      <c r="Q16" s="1352"/>
      <c r="R16" s="1498"/>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row>
    <row r="17" spans="1:45" ht="17.25" customHeight="1">
      <c r="A17" s="37"/>
      <c r="B17" s="1510"/>
      <c r="C17" s="1481"/>
      <c r="D17" s="107" t="s">
        <v>217</v>
      </c>
      <c r="E17" s="108"/>
      <c r="F17" s="108" t="s">
        <v>218</v>
      </c>
      <c r="G17" s="108"/>
      <c r="H17" s="108" t="s">
        <v>217</v>
      </c>
      <c r="I17" s="108"/>
      <c r="J17" s="109" t="s">
        <v>218</v>
      </c>
      <c r="K17" s="1481"/>
      <c r="L17" s="107" t="s">
        <v>223</v>
      </c>
      <c r="M17" s="108"/>
      <c r="N17" s="108" t="s">
        <v>224</v>
      </c>
      <c r="O17" s="108"/>
      <c r="P17" s="108" t="s">
        <v>223</v>
      </c>
      <c r="Q17" s="108"/>
      <c r="R17" s="113" t="s">
        <v>224</v>
      </c>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row>
    <row r="18" spans="1:45" ht="17.25" customHeight="1">
      <c r="A18" s="37"/>
      <c r="B18" s="94" t="s">
        <v>205</v>
      </c>
      <c r="C18" s="1481">
        <v>2</v>
      </c>
      <c r="D18" s="1355"/>
      <c r="E18" s="1353"/>
      <c r="F18" s="1353"/>
      <c r="G18" s="108" t="s">
        <v>216</v>
      </c>
      <c r="H18" s="1353"/>
      <c r="I18" s="1353"/>
      <c r="J18" s="1361"/>
      <c r="K18" s="1481">
        <v>2</v>
      </c>
      <c r="L18" s="1355"/>
      <c r="M18" s="1353"/>
      <c r="N18" s="1353"/>
      <c r="O18" s="108" t="s">
        <v>222</v>
      </c>
      <c r="P18" s="1353"/>
      <c r="Q18" s="1353"/>
      <c r="R18" s="1483"/>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row>
    <row r="19" spans="1:45" ht="17.25" customHeight="1">
      <c r="A19" s="37"/>
      <c r="B19" s="95" t="s">
        <v>173</v>
      </c>
      <c r="C19" s="1481"/>
      <c r="D19" s="107" t="s">
        <v>219</v>
      </c>
      <c r="E19" s="108"/>
      <c r="F19" s="108" t="s">
        <v>220</v>
      </c>
      <c r="G19" s="108"/>
      <c r="H19" s="108" t="s">
        <v>219</v>
      </c>
      <c r="I19" s="108"/>
      <c r="J19" s="109" t="s">
        <v>220</v>
      </c>
      <c r="K19" s="1481"/>
      <c r="L19" s="107" t="s">
        <v>219</v>
      </c>
      <c r="M19" s="108"/>
      <c r="N19" s="108" t="s">
        <v>220</v>
      </c>
      <c r="O19" s="108"/>
      <c r="P19" s="108" t="s">
        <v>219</v>
      </c>
      <c r="Q19" s="108"/>
      <c r="R19" s="113" t="s">
        <v>220</v>
      </c>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row>
    <row r="20" spans="1:45" ht="17.25" customHeight="1">
      <c r="A20" s="37"/>
      <c r="B20" s="95" t="s">
        <v>174</v>
      </c>
      <c r="C20" s="1481">
        <v>3</v>
      </c>
      <c r="D20" s="1355"/>
      <c r="E20" s="1353"/>
      <c r="F20" s="1353"/>
      <c r="G20" s="108" t="s">
        <v>221</v>
      </c>
      <c r="H20" s="1353"/>
      <c r="I20" s="1353"/>
      <c r="J20" s="1361"/>
      <c r="K20" s="1481">
        <v>3</v>
      </c>
      <c r="L20" s="1355"/>
      <c r="M20" s="1353"/>
      <c r="N20" s="1353"/>
      <c r="O20" s="108" t="s">
        <v>221</v>
      </c>
      <c r="P20" s="1353"/>
      <c r="Q20" s="1353"/>
      <c r="R20" s="1483"/>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row>
    <row r="21" spans="1:45" ht="17.25" customHeight="1">
      <c r="A21" s="37"/>
      <c r="B21" s="96" t="s">
        <v>191</v>
      </c>
      <c r="C21" s="1482"/>
      <c r="D21" s="110" t="s">
        <v>219</v>
      </c>
      <c r="E21" s="111"/>
      <c r="F21" s="111" t="s">
        <v>220</v>
      </c>
      <c r="G21" s="111"/>
      <c r="H21" s="111" t="s">
        <v>219</v>
      </c>
      <c r="I21" s="111"/>
      <c r="J21" s="112" t="s">
        <v>220</v>
      </c>
      <c r="K21" s="1482"/>
      <c r="L21" s="110" t="s">
        <v>219</v>
      </c>
      <c r="M21" s="111"/>
      <c r="N21" s="111" t="s">
        <v>220</v>
      </c>
      <c r="O21" s="111"/>
      <c r="P21" s="111" t="s">
        <v>219</v>
      </c>
      <c r="Q21" s="111"/>
      <c r="R21" s="114" t="s">
        <v>220</v>
      </c>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row>
    <row r="22" spans="1:45" ht="22.5" customHeight="1">
      <c r="A22" s="37"/>
      <c r="B22" s="88" t="s">
        <v>170</v>
      </c>
      <c r="C22" s="98"/>
      <c r="D22" s="99"/>
      <c r="E22" s="99" t="s">
        <v>171</v>
      </c>
      <c r="F22" s="99"/>
      <c r="G22" s="99" t="s">
        <v>212</v>
      </c>
      <c r="H22" s="99"/>
      <c r="I22" s="99" t="s">
        <v>172</v>
      </c>
      <c r="J22" s="100"/>
      <c r="K22" s="98"/>
      <c r="L22" s="99"/>
      <c r="M22" s="99" t="s">
        <v>171</v>
      </c>
      <c r="N22" s="99"/>
      <c r="O22" s="99" t="s">
        <v>212</v>
      </c>
      <c r="P22" s="99"/>
      <c r="Q22" s="99" t="s">
        <v>172</v>
      </c>
      <c r="R22" s="101"/>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row>
    <row r="23" spans="1:45" ht="18.75" customHeight="1">
      <c r="A23" s="37"/>
      <c r="B23" s="1505" t="s">
        <v>175</v>
      </c>
      <c r="C23" s="102">
        <v>1</v>
      </c>
      <c r="D23" s="1500" t="s">
        <v>180</v>
      </c>
      <c r="E23" s="1500"/>
      <c r="F23" s="1500"/>
      <c r="G23" s="1500"/>
      <c r="H23" s="1500"/>
      <c r="I23" s="1500"/>
      <c r="J23" s="1506"/>
      <c r="K23" s="102">
        <v>1</v>
      </c>
      <c r="L23" s="1500" t="s">
        <v>180</v>
      </c>
      <c r="M23" s="1500"/>
      <c r="N23" s="1500"/>
      <c r="O23" s="1500"/>
      <c r="P23" s="1500"/>
      <c r="Q23" s="1500"/>
      <c r="R23" s="1501"/>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row>
    <row r="24" spans="1:45" ht="18.75" customHeight="1">
      <c r="A24" s="37"/>
      <c r="B24" s="1505"/>
      <c r="C24" s="93">
        <v>2</v>
      </c>
      <c r="D24" s="1486" t="s">
        <v>181</v>
      </c>
      <c r="E24" s="1486"/>
      <c r="F24" s="1486"/>
      <c r="G24" s="1486"/>
      <c r="H24" s="1486"/>
      <c r="I24" s="1486"/>
      <c r="J24" s="1507"/>
      <c r="K24" s="93">
        <v>2</v>
      </c>
      <c r="L24" s="1486" t="s">
        <v>181</v>
      </c>
      <c r="M24" s="1486"/>
      <c r="N24" s="1486"/>
      <c r="O24" s="1486"/>
      <c r="P24" s="1486"/>
      <c r="Q24" s="1486"/>
      <c r="R24" s="148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row>
    <row r="25" spans="1:45" ht="18.75" customHeight="1">
      <c r="A25" s="37"/>
      <c r="B25" s="1505"/>
      <c r="C25" s="97">
        <v>3</v>
      </c>
      <c r="D25" s="1484" t="s">
        <v>182</v>
      </c>
      <c r="E25" s="1484"/>
      <c r="F25" s="1484"/>
      <c r="G25" s="1484"/>
      <c r="H25" s="1484"/>
      <c r="I25" s="1484"/>
      <c r="J25" s="1508"/>
      <c r="K25" s="97">
        <v>3</v>
      </c>
      <c r="L25" s="1484" t="s">
        <v>182</v>
      </c>
      <c r="M25" s="1484"/>
      <c r="N25" s="1484"/>
      <c r="O25" s="1484"/>
      <c r="P25" s="1484"/>
      <c r="Q25" s="1484"/>
      <c r="R25" s="1485"/>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row>
    <row r="26" spans="1:45" ht="18.75" customHeight="1">
      <c r="A26" s="37"/>
      <c r="B26" s="92" t="s">
        <v>176</v>
      </c>
      <c r="C26" s="1475"/>
      <c r="D26" s="620"/>
      <c r="E26" s="620"/>
      <c r="F26" s="620"/>
      <c r="G26" s="620"/>
      <c r="H26" s="620"/>
      <c r="I26" s="620"/>
      <c r="J26" s="621"/>
      <c r="K26" s="1475"/>
      <c r="L26" s="620"/>
      <c r="M26" s="620"/>
      <c r="N26" s="620"/>
      <c r="O26" s="620"/>
      <c r="P26" s="620"/>
      <c r="Q26" s="620"/>
      <c r="R26" s="1479"/>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row>
    <row r="27" spans="1:45" ht="18.75" customHeight="1">
      <c r="A27" s="37"/>
      <c r="B27" s="103" t="s">
        <v>177</v>
      </c>
      <c r="C27" s="1476"/>
      <c r="D27" s="552"/>
      <c r="E27" s="552"/>
      <c r="F27" s="552"/>
      <c r="G27" s="552"/>
      <c r="H27" s="552"/>
      <c r="I27" s="552"/>
      <c r="J27" s="624"/>
      <c r="K27" s="1476"/>
      <c r="L27" s="552"/>
      <c r="M27" s="552"/>
      <c r="N27" s="552"/>
      <c r="O27" s="552"/>
      <c r="P27" s="552"/>
      <c r="Q27" s="552"/>
      <c r="R27" s="852"/>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row>
    <row r="28" spans="1:45" ht="18.75" customHeight="1" thickBot="1">
      <c r="A28" s="37"/>
      <c r="B28" s="104" t="s">
        <v>178</v>
      </c>
      <c r="C28" s="1477"/>
      <c r="D28" s="587"/>
      <c r="E28" s="587"/>
      <c r="F28" s="587"/>
      <c r="G28" s="587"/>
      <c r="H28" s="587"/>
      <c r="I28" s="587"/>
      <c r="J28" s="1478"/>
      <c r="K28" s="1477"/>
      <c r="L28" s="587"/>
      <c r="M28" s="587"/>
      <c r="N28" s="587"/>
      <c r="O28" s="587"/>
      <c r="P28" s="587"/>
      <c r="Q28" s="587"/>
      <c r="R28" s="1480"/>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row>
    <row r="29" spans="1:45" ht="22.5" customHeight="1">
      <c r="A29" s="37"/>
      <c r="B29" s="91" t="s">
        <v>167</v>
      </c>
      <c r="C29" s="1489" t="s">
        <v>179</v>
      </c>
      <c r="D29" s="1489"/>
      <c r="E29" s="1489"/>
      <c r="F29" s="1489"/>
      <c r="G29" s="1489"/>
      <c r="H29" s="1489"/>
      <c r="I29" s="1489"/>
      <c r="J29" s="1489"/>
      <c r="K29" s="1489" t="s">
        <v>179</v>
      </c>
      <c r="L29" s="1489"/>
      <c r="M29" s="1489"/>
      <c r="N29" s="1489"/>
      <c r="O29" s="1489"/>
      <c r="P29" s="1489"/>
      <c r="Q29" s="1489"/>
      <c r="R29" s="1499"/>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row>
    <row r="30" spans="1:45" ht="22.5" customHeight="1">
      <c r="A30" s="37"/>
      <c r="B30" s="92" t="s">
        <v>168</v>
      </c>
      <c r="C30" s="1412"/>
      <c r="D30" s="1412"/>
      <c r="E30" s="1412"/>
      <c r="F30" s="1412"/>
      <c r="G30" s="1412"/>
      <c r="H30" s="1412"/>
      <c r="I30" s="1412"/>
      <c r="J30" s="1412"/>
      <c r="K30" s="1412"/>
      <c r="L30" s="1412"/>
      <c r="M30" s="1412"/>
      <c r="N30" s="1412"/>
      <c r="O30" s="1412"/>
      <c r="P30" s="1412"/>
      <c r="Q30" s="1412"/>
      <c r="R30" s="1425"/>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row>
    <row r="31" spans="1:45" ht="17.25" customHeight="1">
      <c r="A31" s="37"/>
      <c r="B31" s="1509" t="s">
        <v>169</v>
      </c>
      <c r="C31" s="1488">
        <v>1</v>
      </c>
      <c r="D31" s="1354"/>
      <c r="E31" s="1352"/>
      <c r="F31" s="1352"/>
      <c r="G31" s="106" t="s">
        <v>202</v>
      </c>
      <c r="H31" s="1352"/>
      <c r="I31" s="1352"/>
      <c r="J31" s="1511"/>
      <c r="K31" s="1488">
        <v>1</v>
      </c>
      <c r="L31" s="1354"/>
      <c r="M31" s="1352"/>
      <c r="N31" s="1352"/>
      <c r="O31" s="106" t="s">
        <v>202</v>
      </c>
      <c r="P31" s="1352"/>
      <c r="Q31" s="1352"/>
      <c r="R31" s="1498"/>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row>
    <row r="32" spans="1:45" ht="17.25" customHeight="1">
      <c r="A32" s="37"/>
      <c r="B32" s="1510"/>
      <c r="C32" s="1481"/>
      <c r="D32" s="107" t="s">
        <v>203</v>
      </c>
      <c r="E32" s="108"/>
      <c r="F32" s="108" t="s">
        <v>204</v>
      </c>
      <c r="G32" s="108"/>
      <c r="H32" s="108" t="s">
        <v>203</v>
      </c>
      <c r="I32" s="108"/>
      <c r="J32" s="109" t="s">
        <v>204</v>
      </c>
      <c r="K32" s="1481"/>
      <c r="L32" s="107" t="s">
        <v>203</v>
      </c>
      <c r="M32" s="108"/>
      <c r="N32" s="108" t="s">
        <v>204</v>
      </c>
      <c r="O32" s="108"/>
      <c r="P32" s="108" t="s">
        <v>203</v>
      </c>
      <c r="Q32" s="108"/>
      <c r="R32" s="113" t="s">
        <v>204</v>
      </c>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row>
    <row r="33" spans="1:45" ht="17.25" customHeight="1">
      <c r="A33" s="37"/>
      <c r="B33" s="94" t="s">
        <v>205</v>
      </c>
      <c r="C33" s="1481">
        <v>2</v>
      </c>
      <c r="D33" s="1355"/>
      <c r="E33" s="1353"/>
      <c r="F33" s="1353"/>
      <c r="G33" s="108" t="s">
        <v>206</v>
      </c>
      <c r="H33" s="1353"/>
      <c r="I33" s="1353"/>
      <c r="J33" s="1361"/>
      <c r="K33" s="1481">
        <v>2</v>
      </c>
      <c r="L33" s="1355"/>
      <c r="M33" s="1353"/>
      <c r="N33" s="1353"/>
      <c r="O33" s="108" t="s">
        <v>206</v>
      </c>
      <c r="P33" s="1353"/>
      <c r="Q33" s="1353"/>
      <c r="R33" s="1483"/>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row>
    <row r="34" spans="1:45" ht="17.25" customHeight="1">
      <c r="A34" s="37"/>
      <c r="B34" s="95" t="s">
        <v>173</v>
      </c>
      <c r="C34" s="1481"/>
      <c r="D34" s="107" t="s">
        <v>207</v>
      </c>
      <c r="E34" s="108"/>
      <c r="F34" s="108" t="s">
        <v>208</v>
      </c>
      <c r="G34" s="108"/>
      <c r="H34" s="108" t="s">
        <v>207</v>
      </c>
      <c r="I34" s="108"/>
      <c r="J34" s="109" t="s">
        <v>208</v>
      </c>
      <c r="K34" s="1481"/>
      <c r="L34" s="107" t="s">
        <v>207</v>
      </c>
      <c r="M34" s="108"/>
      <c r="N34" s="108" t="s">
        <v>208</v>
      </c>
      <c r="O34" s="108"/>
      <c r="P34" s="108" t="s">
        <v>207</v>
      </c>
      <c r="Q34" s="108"/>
      <c r="R34" s="113" t="s">
        <v>208</v>
      </c>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row>
    <row r="35" spans="1:45" ht="17.25" customHeight="1">
      <c r="A35" s="37"/>
      <c r="B35" s="95" t="s">
        <v>174</v>
      </c>
      <c r="C35" s="1481">
        <v>3</v>
      </c>
      <c r="D35" s="1355"/>
      <c r="E35" s="1353"/>
      <c r="F35" s="1353"/>
      <c r="G35" s="108" t="s">
        <v>209</v>
      </c>
      <c r="H35" s="1353"/>
      <c r="I35" s="1353"/>
      <c r="J35" s="1361"/>
      <c r="K35" s="1481">
        <v>3</v>
      </c>
      <c r="L35" s="1355"/>
      <c r="M35" s="1353"/>
      <c r="N35" s="1353"/>
      <c r="O35" s="108" t="s">
        <v>209</v>
      </c>
      <c r="P35" s="1353"/>
      <c r="Q35" s="1353"/>
      <c r="R35" s="1483"/>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row>
    <row r="36" spans="1:45" ht="17.25" customHeight="1">
      <c r="A36" s="37"/>
      <c r="B36" s="96" t="s">
        <v>191</v>
      </c>
      <c r="C36" s="1482"/>
      <c r="D36" s="110" t="s">
        <v>210</v>
      </c>
      <c r="E36" s="111"/>
      <c r="F36" s="111" t="s">
        <v>211</v>
      </c>
      <c r="G36" s="111"/>
      <c r="H36" s="111" t="s">
        <v>210</v>
      </c>
      <c r="I36" s="111"/>
      <c r="J36" s="112" t="s">
        <v>211</v>
      </c>
      <c r="K36" s="1482"/>
      <c r="L36" s="110" t="s">
        <v>210</v>
      </c>
      <c r="M36" s="111"/>
      <c r="N36" s="111" t="s">
        <v>211</v>
      </c>
      <c r="O36" s="111"/>
      <c r="P36" s="111" t="s">
        <v>210</v>
      </c>
      <c r="Q36" s="111"/>
      <c r="R36" s="114" t="s">
        <v>211</v>
      </c>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row>
    <row r="37" spans="1:45" ht="22.5" customHeight="1">
      <c r="A37" s="37"/>
      <c r="B37" s="88" t="s">
        <v>170</v>
      </c>
      <c r="C37" s="98"/>
      <c r="D37" s="99"/>
      <c r="E37" s="99" t="s">
        <v>171</v>
      </c>
      <c r="F37" s="99"/>
      <c r="G37" s="99" t="s">
        <v>212</v>
      </c>
      <c r="H37" s="99"/>
      <c r="I37" s="99" t="s">
        <v>172</v>
      </c>
      <c r="J37" s="100"/>
      <c r="K37" s="98"/>
      <c r="L37" s="99"/>
      <c r="M37" s="99" t="s">
        <v>171</v>
      </c>
      <c r="N37" s="99"/>
      <c r="O37" s="99" t="s">
        <v>212</v>
      </c>
      <c r="P37" s="99"/>
      <c r="Q37" s="99" t="s">
        <v>172</v>
      </c>
      <c r="R37" s="101"/>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row>
    <row r="38" spans="1:45" ht="18.75" customHeight="1">
      <c r="A38" s="37"/>
      <c r="B38" s="1505" t="s">
        <v>175</v>
      </c>
      <c r="C38" s="102">
        <v>1</v>
      </c>
      <c r="D38" s="1500" t="s">
        <v>180</v>
      </c>
      <c r="E38" s="1500"/>
      <c r="F38" s="1500"/>
      <c r="G38" s="1500"/>
      <c r="H38" s="1500"/>
      <c r="I38" s="1500"/>
      <c r="J38" s="1506"/>
      <c r="K38" s="102">
        <v>1</v>
      </c>
      <c r="L38" s="1500" t="s">
        <v>180</v>
      </c>
      <c r="M38" s="1500"/>
      <c r="N38" s="1500"/>
      <c r="O38" s="1500"/>
      <c r="P38" s="1500"/>
      <c r="Q38" s="1500"/>
      <c r="R38" s="1501"/>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row>
    <row r="39" spans="1:45" ht="18.75" customHeight="1">
      <c r="A39" s="37"/>
      <c r="B39" s="1505"/>
      <c r="C39" s="93">
        <v>2</v>
      </c>
      <c r="D39" s="1486" t="s">
        <v>181</v>
      </c>
      <c r="E39" s="1486"/>
      <c r="F39" s="1486"/>
      <c r="G39" s="1486"/>
      <c r="H39" s="1486"/>
      <c r="I39" s="1486"/>
      <c r="J39" s="1507"/>
      <c r="K39" s="93">
        <v>2</v>
      </c>
      <c r="L39" s="1486" t="s">
        <v>181</v>
      </c>
      <c r="M39" s="1486"/>
      <c r="N39" s="1486"/>
      <c r="O39" s="1486"/>
      <c r="P39" s="1486"/>
      <c r="Q39" s="1486"/>
      <c r="R39" s="148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row>
    <row r="40" spans="1:45" ht="18.75" customHeight="1">
      <c r="A40" s="37"/>
      <c r="B40" s="1505"/>
      <c r="C40" s="97">
        <v>3</v>
      </c>
      <c r="D40" s="1484" t="s">
        <v>182</v>
      </c>
      <c r="E40" s="1484"/>
      <c r="F40" s="1484"/>
      <c r="G40" s="1484"/>
      <c r="H40" s="1484"/>
      <c r="I40" s="1484"/>
      <c r="J40" s="1508"/>
      <c r="K40" s="97">
        <v>3</v>
      </c>
      <c r="L40" s="1484" t="s">
        <v>182</v>
      </c>
      <c r="M40" s="1484"/>
      <c r="N40" s="1484"/>
      <c r="O40" s="1484"/>
      <c r="P40" s="1484"/>
      <c r="Q40" s="1484"/>
      <c r="R40" s="1485"/>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row>
    <row r="41" spans="1:45" ht="18.75" customHeight="1">
      <c r="A41" s="37"/>
      <c r="B41" s="92" t="s">
        <v>176</v>
      </c>
      <c r="C41" s="1475"/>
      <c r="D41" s="620"/>
      <c r="E41" s="620"/>
      <c r="F41" s="620"/>
      <c r="G41" s="620"/>
      <c r="H41" s="620"/>
      <c r="I41" s="620"/>
      <c r="J41" s="621"/>
      <c r="K41" s="1475"/>
      <c r="L41" s="620"/>
      <c r="M41" s="620"/>
      <c r="N41" s="620"/>
      <c r="O41" s="620"/>
      <c r="P41" s="620"/>
      <c r="Q41" s="620"/>
      <c r="R41" s="1479"/>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row>
    <row r="42" spans="1:45" ht="18.75" customHeight="1">
      <c r="A42" s="37"/>
      <c r="B42" s="103" t="s">
        <v>177</v>
      </c>
      <c r="C42" s="1476"/>
      <c r="D42" s="552"/>
      <c r="E42" s="552"/>
      <c r="F42" s="552"/>
      <c r="G42" s="552"/>
      <c r="H42" s="552"/>
      <c r="I42" s="552"/>
      <c r="J42" s="624"/>
      <c r="K42" s="1476"/>
      <c r="L42" s="552"/>
      <c r="M42" s="552"/>
      <c r="N42" s="552"/>
      <c r="O42" s="552"/>
      <c r="P42" s="552"/>
      <c r="Q42" s="552"/>
      <c r="R42" s="852"/>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row>
    <row r="43" spans="1:45" ht="18.75" customHeight="1" thickBot="1">
      <c r="A43" s="37"/>
      <c r="B43" s="104" t="s">
        <v>178</v>
      </c>
      <c r="C43" s="1477"/>
      <c r="D43" s="587"/>
      <c r="E43" s="587"/>
      <c r="F43" s="587"/>
      <c r="G43" s="587"/>
      <c r="H43" s="587"/>
      <c r="I43" s="587"/>
      <c r="J43" s="1478"/>
      <c r="K43" s="1477"/>
      <c r="L43" s="587"/>
      <c r="M43" s="587"/>
      <c r="N43" s="587"/>
      <c r="O43" s="587"/>
      <c r="P43" s="587"/>
      <c r="Q43" s="587"/>
      <c r="R43" s="1480"/>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row>
    <row r="44" spans="1:45">
      <c r="A44" s="37"/>
      <c r="B44" s="73"/>
      <c r="C44" s="73"/>
      <c r="D44" s="73"/>
      <c r="E44" s="73"/>
      <c r="F44" s="73"/>
      <c r="G44" s="73"/>
      <c r="H44" s="73"/>
      <c r="I44" s="73"/>
      <c r="J44" s="73"/>
      <c r="K44" s="73"/>
      <c r="L44" s="73"/>
      <c r="M44" s="73"/>
      <c r="N44" s="73"/>
      <c r="O44" s="73"/>
      <c r="P44" s="73"/>
      <c r="Q44" s="73"/>
      <c r="R44" s="73"/>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row>
    <row r="45" spans="1:45">
      <c r="A45" s="37"/>
      <c r="B45" s="73"/>
      <c r="C45" s="73"/>
      <c r="D45" s="73"/>
      <c r="E45" s="73"/>
      <c r="F45" s="73"/>
      <c r="G45" s="73"/>
      <c r="H45" s="73"/>
      <c r="I45" s="73"/>
      <c r="J45" s="73"/>
      <c r="K45" s="1502" t="s">
        <v>188</v>
      </c>
      <c r="L45" s="1502"/>
      <c r="M45" s="1502"/>
      <c r="N45" s="1502"/>
      <c r="O45" s="1502"/>
      <c r="P45" s="1502"/>
      <c r="Q45" s="1502"/>
      <c r="R45" s="1502"/>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row>
    <row r="46" spans="1:45">
      <c r="A46" s="37"/>
      <c r="B46" s="73"/>
      <c r="C46" s="73"/>
      <c r="D46" s="73"/>
      <c r="E46" s="73"/>
      <c r="F46" s="73"/>
      <c r="G46" s="73"/>
      <c r="H46" s="73"/>
      <c r="I46" s="73"/>
      <c r="J46" s="73"/>
      <c r="K46" s="1503" t="s">
        <v>189</v>
      </c>
      <c r="L46" s="1503"/>
      <c r="M46" s="1503"/>
      <c r="N46" s="1503"/>
      <c r="O46" s="1503"/>
      <c r="P46" s="1503"/>
      <c r="Q46" s="1503"/>
      <c r="R46" s="1503"/>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row>
    <row r="47" spans="1:45">
      <c r="A47" s="37"/>
      <c r="B47" s="73"/>
      <c r="C47" s="73"/>
      <c r="D47" s="73"/>
      <c r="E47" s="73"/>
      <c r="F47" s="73"/>
      <c r="G47" s="73"/>
      <c r="H47" s="73"/>
      <c r="I47" s="73"/>
      <c r="J47" s="73"/>
      <c r="K47" s="1504" t="s">
        <v>213</v>
      </c>
      <c r="L47" s="1504"/>
      <c r="M47" s="1504"/>
      <c r="N47" s="73"/>
      <c r="O47" s="73"/>
      <c r="P47" s="73"/>
      <c r="Q47" s="73"/>
      <c r="R47" s="73"/>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row>
    <row r="48" spans="1:45">
      <c r="A48" s="37"/>
      <c r="B48" s="73"/>
      <c r="C48" s="73"/>
      <c r="D48" s="73"/>
      <c r="E48" s="73"/>
      <c r="F48" s="73"/>
      <c r="G48" s="73"/>
      <c r="H48" s="73"/>
      <c r="I48" s="73"/>
      <c r="J48" s="73"/>
      <c r="K48" s="1502" t="s">
        <v>190</v>
      </c>
      <c r="L48" s="1502"/>
      <c r="M48" s="1502"/>
      <c r="N48" s="1502"/>
      <c r="O48" s="1502"/>
      <c r="P48" s="1502"/>
      <c r="Q48" s="1502"/>
      <c r="R48" s="1502"/>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row>
    <row r="49" spans="1:45">
      <c r="A49" s="37"/>
      <c r="B49" s="73"/>
      <c r="C49" s="73"/>
      <c r="D49" s="73"/>
      <c r="E49" s="73"/>
      <c r="F49" s="73"/>
      <c r="G49" s="73"/>
      <c r="H49" s="73"/>
      <c r="I49" s="73"/>
      <c r="J49" s="73"/>
      <c r="K49" s="1502" t="s">
        <v>214</v>
      </c>
      <c r="L49" s="1502"/>
      <c r="M49" s="1502"/>
      <c r="N49" s="1502"/>
      <c r="O49" s="1502"/>
      <c r="P49" s="1502"/>
      <c r="Q49" s="1502"/>
      <c r="R49" s="1502"/>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row>
    <row r="50" spans="1:45" ht="13.5" customHeight="1">
      <c r="A50" s="37"/>
      <c r="B50" s="73"/>
      <c r="C50" s="73"/>
      <c r="D50" s="73"/>
      <c r="E50" s="73"/>
      <c r="F50" s="73"/>
      <c r="G50" s="73"/>
      <c r="H50" s="73"/>
      <c r="I50" s="73"/>
      <c r="J50" s="73"/>
      <c r="K50" s="1502" t="s">
        <v>215</v>
      </c>
      <c r="L50" s="1502"/>
      <c r="M50" s="1502"/>
      <c r="N50" s="1502"/>
      <c r="O50" s="1502"/>
      <c r="P50" s="1502"/>
      <c r="Q50" s="1502"/>
      <c r="R50" s="1502"/>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row>
    <row r="51" spans="1:4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row>
    <row r="52" spans="1:4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row>
    <row r="53" spans="1:4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row>
    <row r="54" spans="1:4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row>
    <row r="55" spans="1:4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row>
    <row r="56" spans="1:4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row>
    <row r="57" spans="1:4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row>
    <row r="58" spans="1:4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row>
    <row r="59" spans="1:4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row>
    <row r="60" spans="1:4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row>
    <row r="61" spans="1:4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row>
    <row r="62" spans="1:4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row>
    <row r="63" spans="1:4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row>
    <row r="64" spans="1:4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row>
    <row r="65" spans="1:4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row>
    <row r="66" spans="1:4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row>
    <row r="67" spans="1:4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row>
    <row r="68" spans="1:4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row>
    <row r="69" spans="1:4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row>
    <row r="70" spans="1:4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row>
    <row r="71" spans="1:4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row>
    <row r="72" spans="1:4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row>
    <row r="73" spans="1:4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row>
    <row r="74" spans="1:4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row>
    <row r="75" spans="1:4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row>
    <row r="76" spans="1:4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row>
    <row r="77" spans="1:4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row>
    <row r="78" spans="1:4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row>
    <row r="79" spans="1:4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row>
    <row r="80" spans="1:4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row>
    <row r="81" spans="1:4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row>
    <row r="82" spans="1:4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row>
    <row r="83" spans="1:4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row>
    <row r="84" spans="1:4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row>
    <row r="85" spans="1:4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row>
    <row r="86" spans="1:4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row>
    <row r="87" spans="1:4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row>
    <row r="88" spans="1:4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row>
    <row r="89" spans="1:4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row>
    <row r="90" spans="1:4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row>
    <row r="91" spans="1:4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row>
    <row r="92" spans="1:4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row>
    <row r="93" spans="1:4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row>
    <row r="94" spans="1:4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row>
    <row r="95" spans="1:4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row>
    <row r="96" spans="1:4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row>
    <row r="97" spans="1:4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row>
    <row r="98" spans="1:4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row>
    <row r="99" spans="1:45">
      <c r="A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row>
    <row r="100" spans="1:45">
      <c r="A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row>
    <row r="101" spans="1:45">
      <c r="A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row>
    <row r="102" spans="1:45">
      <c r="A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row>
    <row r="103" spans="1:45">
      <c r="A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row>
    <row r="104" spans="1:45">
      <c r="A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row>
    <row r="105" spans="1:45">
      <c r="A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row>
    <row r="106" spans="1:45">
      <c r="A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row>
    <row r="107" spans="1:45">
      <c r="A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row>
    <row r="108" spans="1:45">
      <c r="A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row>
    <row r="109" spans="1:45">
      <c r="A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row>
    <row r="110" spans="1:45">
      <c r="A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row>
    <row r="111" spans="1:45">
      <c r="A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row>
    <row r="112" spans="1:45">
      <c r="A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row>
    <row r="113" spans="1:45">
      <c r="A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row>
    <row r="114" spans="1:45">
      <c r="A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row>
    <row r="115" spans="1:45">
      <c r="A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row>
    <row r="116" spans="1:45">
      <c r="A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row>
    <row r="117" spans="1:45">
      <c r="A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row>
    <row r="118" spans="1:45">
      <c r="A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row>
    <row r="119" spans="1:45">
      <c r="A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row>
    <row r="120" spans="1:45">
      <c r="A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row>
    <row r="121" spans="1:45">
      <c r="A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row>
    <row r="122" spans="1:45">
      <c r="A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row>
    <row r="123" spans="1:45">
      <c r="A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row>
    <row r="124" spans="1:45">
      <c r="A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row>
    <row r="125" spans="1:45">
      <c r="A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row>
    <row r="126" spans="1:45">
      <c r="A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row>
    <row r="127" spans="1:45">
      <c r="A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row>
    <row r="128" spans="1:45">
      <c r="A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row>
    <row r="129" spans="1:45">
      <c r="A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row>
    <row r="130" spans="1:45">
      <c r="A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row>
    <row r="131" spans="1:45">
      <c r="A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row>
    <row r="132" spans="1:45">
      <c r="A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row>
    <row r="133" spans="1:45">
      <c r="A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row>
    <row r="134" spans="1:45">
      <c r="A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row>
    <row r="135" spans="1:45">
      <c r="A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row>
    <row r="136" spans="1:45">
      <c r="A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row>
    <row r="137" spans="1:45">
      <c r="A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row>
    <row r="138" spans="1:45">
      <c r="A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row>
    <row r="139" spans="1:45">
      <c r="A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row>
    <row r="140" spans="1:45">
      <c r="A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row>
    <row r="141" spans="1:45">
      <c r="A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row>
    <row r="142" spans="1:45">
      <c r="A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row>
    <row r="143" spans="1:45">
      <c r="A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row>
    <row r="144" spans="1:45">
      <c r="A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row>
    <row r="145" spans="1:45">
      <c r="A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row>
    <row r="146" spans="1:45">
      <c r="A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row>
    <row r="147" spans="1:45">
      <c r="A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row>
    <row r="148" spans="1:45">
      <c r="A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row>
    <row r="149" spans="1:45">
      <c r="A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row>
    <row r="150" spans="1:45">
      <c r="A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row>
    <row r="151" spans="1:45">
      <c r="A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row>
    <row r="152" spans="1:45">
      <c r="A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row>
    <row r="153" spans="1:45">
      <c r="A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row>
    <row r="154" spans="1:45">
      <c r="A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row>
    <row r="155" spans="1:45">
      <c r="A155" s="37"/>
    </row>
    <row r="156" spans="1:45">
      <c r="A156" s="37"/>
    </row>
    <row r="157" spans="1:45">
      <c r="A157" s="37"/>
    </row>
    <row r="158" spans="1:45">
      <c r="A158" s="37"/>
    </row>
    <row r="159" spans="1:45">
      <c r="A159" s="37"/>
    </row>
    <row r="160" spans="1:45">
      <c r="A160" s="37"/>
    </row>
    <row r="161" spans="1:1">
      <c r="A161" s="37"/>
    </row>
    <row r="162" spans="1:1">
      <c r="A162" s="37"/>
    </row>
    <row r="163" spans="1:1">
      <c r="A163" s="37"/>
    </row>
    <row r="164" spans="1:1">
      <c r="A164" s="37"/>
    </row>
    <row r="165" spans="1:1">
      <c r="A165" s="37"/>
    </row>
    <row r="166" spans="1:1">
      <c r="A166" s="37"/>
    </row>
    <row r="167" spans="1:1">
      <c r="A167" s="37"/>
    </row>
    <row r="168" spans="1:1">
      <c r="A168" s="37"/>
    </row>
    <row r="169" spans="1:1">
      <c r="A169" s="37"/>
    </row>
    <row r="170" spans="1:1">
      <c r="A170" s="37"/>
    </row>
    <row r="171" spans="1:1">
      <c r="A171" s="37"/>
    </row>
    <row r="172" spans="1:1">
      <c r="A172" s="37"/>
    </row>
    <row r="173" spans="1:1">
      <c r="A173" s="37"/>
    </row>
    <row r="174" spans="1:1">
      <c r="A174" s="37"/>
    </row>
    <row r="175" spans="1:1">
      <c r="A175" s="37"/>
    </row>
    <row r="176" spans="1:1">
      <c r="A176" s="37"/>
    </row>
    <row r="177" spans="1:1">
      <c r="A177" s="37"/>
    </row>
    <row r="178" spans="1:1">
      <c r="A178" s="37"/>
    </row>
    <row r="179" spans="1:1">
      <c r="A179" s="37"/>
    </row>
    <row r="180" spans="1:1">
      <c r="A180" s="37"/>
    </row>
    <row r="181" spans="1:1">
      <c r="A181" s="37"/>
    </row>
    <row r="182" spans="1:1">
      <c r="A182" s="37"/>
    </row>
    <row r="183" spans="1:1">
      <c r="A183" s="37"/>
    </row>
    <row r="184" spans="1:1">
      <c r="A184" s="37"/>
    </row>
    <row r="185" spans="1:1">
      <c r="A185" s="37"/>
    </row>
    <row r="186" spans="1:1">
      <c r="A186" s="37"/>
    </row>
    <row r="187" spans="1:1">
      <c r="A187" s="37"/>
    </row>
    <row r="188" spans="1:1">
      <c r="A188" s="37"/>
    </row>
    <row r="189" spans="1:1">
      <c r="A189" s="37"/>
    </row>
    <row r="190" spans="1:1">
      <c r="A190" s="37"/>
    </row>
    <row r="191" spans="1:1">
      <c r="A191" s="37"/>
    </row>
    <row r="192" spans="1:1">
      <c r="A192" s="37"/>
    </row>
    <row r="193" spans="1:1">
      <c r="A193" s="37"/>
    </row>
    <row r="194" spans="1:1">
      <c r="A194" s="37"/>
    </row>
    <row r="195" spans="1:1">
      <c r="A195" s="37"/>
    </row>
    <row r="196" spans="1:1">
      <c r="A196" s="37"/>
    </row>
    <row r="197" spans="1:1">
      <c r="A197" s="37"/>
    </row>
    <row r="198" spans="1:1">
      <c r="A198" s="37"/>
    </row>
    <row r="199" spans="1:1">
      <c r="A199" s="37"/>
    </row>
    <row r="200" spans="1:1">
      <c r="A200" s="37"/>
    </row>
    <row r="201" spans="1:1">
      <c r="A201" s="37"/>
    </row>
    <row r="202" spans="1:1">
      <c r="A202" s="37"/>
    </row>
    <row r="203" spans="1:1">
      <c r="A203" s="37"/>
    </row>
    <row r="204" spans="1:1">
      <c r="A204" s="37"/>
    </row>
    <row r="205" spans="1:1">
      <c r="A205" s="37"/>
    </row>
    <row r="206" spans="1:1">
      <c r="A206" s="37"/>
    </row>
    <row r="207" spans="1:1">
      <c r="A207" s="37"/>
    </row>
    <row r="208" spans="1:1">
      <c r="A208" s="37"/>
    </row>
    <row r="209" spans="1:1">
      <c r="A209" s="37"/>
    </row>
    <row r="210" spans="1:1">
      <c r="A210" s="37"/>
    </row>
    <row r="211" spans="1:1">
      <c r="A211" s="37"/>
    </row>
    <row r="212" spans="1:1">
      <c r="A212" s="37"/>
    </row>
    <row r="213" spans="1:1">
      <c r="A213" s="37"/>
    </row>
    <row r="214" spans="1:1">
      <c r="A214" s="37"/>
    </row>
    <row r="215" spans="1:1">
      <c r="A215" s="37"/>
    </row>
    <row r="216" spans="1:1">
      <c r="A216" s="37"/>
    </row>
    <row r="217" spans="1:1">
      <c r="A217" s="37"/>
    </row>
    <row r="218" spans="1:1">
      <c r="A218" s="37"/>
    </row>
    <row r="219" spans="1:1">
      <c r="A219" s="37"/>
    </row>
    <row r="220" spans="1:1">
      <c r="A220" s="37"/>
    </row>
    <row r="221" spans="1:1">
      <c r="A221" s="37"/>
    </row>
    <row r="222" spans="1:1">
      <c r="A222" s="37"/>
    </row>
    <row r="223" spans="1:1">
      <c r="A223" s="37"/>
    </row>
    <row r="224" spans="1:1">
      <c r="A224" s="37"/>
    </row>
    <row r="225" spans="1:1">
      <c r="A225" s="37"/>
    </row>
    <row r="226" spans="1:1">
      <c r="A226" s="37"/>
    </row>
    <row r="227" spans="1:1">
      <c r="A227" s="37"/>
    </row>
    <row r="228" spans="1:1">
      <c r="A228" s="37"/>
    </row>
    <row r="229" spans="1:1">
      <c r="A229" s="37"/>
    </row>
    <row r="230" spans="1:1">
      <c r="A230" s="37"/>
    </row>
    <row r="231" spans="1:1">
      <c r="A231" s="37"/>
    </row>
    <row r="232" spans="1:1">
      <c r="A232" s="37"/>
    </row>
    <row r="233" spans="1:1">
      <c r="A233" s="37"/>
    </row>
    <row r="234" spans="1:1">
      <c r="A234" s="37"/>
    </row>
    <row r="235" spans="1:1">
      <c r="A235" s="37"/>
    </row>
    <row r="236" spans="1:1">
      <c r="A236" s="37"/>
    </row>
    <row r="237" spans="1:1">
      <c r="A237" s="37"/>
    </row>
    <row r="238" spans="1:1">
      <c r="A238" s="37"/>
    </row>
    <row r="239" spans="1:1">
      <c r="A239" s="37"/>
    </row>
    <row r="240" spans="1:1">
      <c r="A240" s="37"/>
    </row>
    <row r="241" spans="1:1">
      <c r="A241" s="37"/>
    </row>
    <row r="242" spans="1:1">
      <c r="A242" s="37"/>
    </row>
    <row r="243" spans="1:1">
      <c r="A243" s="37"/>
    </row>
    <row r="244" spans="1:1">
      <c r="A244" s="37"/>
    </row>
    <row r="245" spans="1:1">
      <c r="A245" s="37"/>
    </row>
    <row r="246" spans="1:1">
      <c r="A246" s="37"/>
    </row>
    <row r="247" spans="1:1">
      <c r="A247" s="37"/>
    </row>
    <row r="248" spans="1:1">
      <c r="A248" s="37"/>
    </row>
    <row r="249" spans="1:1">
      <c r="A249" s="37"/>
    </row>
    <row r="250" spans="1:1">
      <c r="A250" s="37"/>
    </row>
    <row r="251" spans="1:1">
      <c r="A251" s="37"/>
    </row>
    <row r="252" spans="1:1">
      <c r="A252" s="37"/>
    </row>
    <row r="253" spans="1:1">
      <c r="A253" s="37"/>
    </row>
    <row r="254" spans="1:1">
      <c r="A254" s="37"/>
    </row>
    <row r="255" spans="1:1">
      <c r="A255" s="37"/>
    </row>
    <row r="256" spans="1:1">
      <c r="A256" s="37"/>
    </row>
    <row r="257" spans="1:1">
      <c r="A257" s="37"/>
    </row>
    <row r="258" spans="1:1">
      <c r="A258" s="37"/>
    </row>
    <row r="259" spans="1:1">
      <c r="A259" s="37"/>
    </row>
    <row r="260" spans="1:1">
      <c r="A260" s="37"/>
    </row>
    <row r="261" spans="1:1">
      <c r="A261" s="37"/>
    </row>
    <row r="262" spans="1:1">
      <c r="A262" s="37"/>
    </row>
    <row r="263" spans="1:1">
      <c r="A263" s="37"/>
    </row>
    <row r="264" spans="1:1">
      <c r="A264" s="37"/>
    </row>
    <row r="265" spans="1:1">
      <c r="A265" s="37"/>
    </row>
    <row r="266" spans="1:1">
      <c r="A266" s="37"/>
    </row>
    <row r="267" spans="1:1">
      <c r="A267" s="37"/>
    </row>
    <row r="268" spans="1:1">
      <c r="A268" s="37"/>
    </row>
    <row r="269" spans="1:1">
      <c r="A269" s="37"/>
    </row>
    <row r="270" spans="1:1">
      <c r="A270" s="37"/>
    </row>
    <row r="271" spans="1:1">
      <c r="A271" s="37"/>
    </row>
    <row r="272" spans="1:1">
      <c r="A272" s="37"/>
    </row>
    <row r="273" spans="1:1">
      <c r="A273" s="37"/>
    </row>
    <row r="274" spans="1:1">
      <c r="A274" s="37"/>
    </row>
    <row r="275" spans="1:1">
      <c r="A275" s="37"/>
    </row>
    <row r="276" spans="1:1">
      <c r="A276" s="37"/>
    </row>
    <row r="277" spans="1:1">
      <c r="A277" s="37"/>
    </row>
    <row r="278" spans="1:1">
      <c r="A278" s="37"/>
    </row>
    <row r="279" spans="1:1">
      <c r="A279" s="37"/>
    </row>
    <row r="280" spans="1:1">
      <c r="A280" s="37"/>
    </row>
    <row r="281" spans="1:1">
      <c r="A281" s="37"/>
    </row>
    <row r="282" spans="1:1">
      <c r="A282" s="37"/>
    </row>
    <row r="283" spans="1:1">
      <c r="A283" s="37"/>
    </row>
    <row r="284" spans="1:1">
      <c r="A284" s="37"/>
    </row>
    <row r="285" spans="1:1">
      <c r="A285" s="37"/>
    </row>
    <row r="286" spans="1:1">
      <c r="A286" s="37"/>
    </row>
    <row r="287" spans="1:1">
      <c r="A287" s="37"/>
    </row>
    <row r="288" spans="1:1">
      <c r="A288" s="37"/>
    </row>
    <row r="289" spans="1:1">
      <c r="A289" s="37"/>
    </row>
    <row r="290" spans="1:1">
      <c r="A290" s="37"/>
    </row>
    <row r="291" spans="1:1">
      <c r="A291" s="37"/>
    </row>
    <row r="292" spans="1:1">
      <c r="A292" s="37"/>
    </row>
    <row r="293" spans="1:1">
      <c r="A293" s="37"/>
    </row>
    <row r="294" spans="1:1">
      <c r="A294" s="37"/>
    </row>
    <row r="295" spans="1:1">
      <c r="A295" s="37"/>
    </row>
    <row r="296" spans="1:1">
      <c r="A296" s="37"/>
    </row>
    <row r="297" spans="1:1">
      <c r="A297" s="37"/>
    </row>
    <row r="298" spans="1:1">
      <c r="A298" s="37"/>
    </row>
    <row r="299" spans="1:1">
      <c r="A299" s="37"/>
    </row>
    <row r="300" spans="1:1">
      <c r="A300" s="37"/>
    </row>
    <row r="301" spans="1:1">
      <c r="A301" s="37"/>
    </row>
    <row r="302" spans="1:1">
      <c r="A302" s="37"/>
    </row>
    <row r="303" spans="1:1">
      <c r="A303" s="37"/>
    </row>
    <row r="304" spans="1:1">
      <c r="A304" s="37"/>
    </row>
    <row r="305" spans="1:1">
      <c r="A305" s="37"/>
    </row>
    <row r="306" spans="1:1">
      <c r="A306" s="37"/>
    </row>
    <row r="307" spans="1:1">
      <c r="A307" s="37"/>
    </row>
    <row r="308" spans="1:1">
      <c r="A308" s="37"/>
    </row>
    <row r="309" spans="1:1">
      <c r="A309" s="37"/>
    </row>
    <row r="310" spans="1:1">
      <c r="A310" s="37"/>
    </row>
    <row r="311" spans="1:1">
      <c r="A311" s="37"/>
    </row>
    <row r="312" spans="1:1">
      <c r="A312" s="37"/>
    </row>
    <row r="313" spans="1:1">
      <c r="A313" s="37"/>
    </row>
    <row r="314" spans="1:1">
      <c r="A314" s="37"/>
    </row>
    <row r="315" spans="1:1">
      <c r="A315" s="37"/>
    </row>
    <row r="316" spans="1:1">
      <c r="A316" s="37"/>
    </row>
    <row r="317" spans="1:1">
      <c r="A317" s="37"/>
    </row>
    <row r="318" spans="1:1">
      <c r="A318" s="37"/>
    </row>
    <row r="319" spans="1:1">
      <c r="A319" s="37"/>
    </row>
    <row r="320" spans="1:1">
      <c r="A320" s="37"/>
    </row>
    <row r="321" spans="1:1">
      <c r="A321" s="37"/>
    </row>
    <row r="322" spans="1:1">
      <c r="A322" s="37"/>
    </row>
    <row r="323" spans="1:1">
      <c r="A323" s="37"/>
    </row>
    <row r="324" spans="1:1">
      <c r="A324" s="37"/>
    </row>
    <row r="325" spans="1:1">
      <c r="A325" s="37"/>
    </row>
    <row r="326" spans="1:1">
      <c r="A326" s="37"/>
    </row>
    <row r="327" spans="1:1">
      <c r="A327" s="37"/>
    </row>
    <row r="328" spans="1:1">
      <c r="A328" s="37"/>
    </row>
    <row r="329" spans="1:1">
      <c r="A329" s="37"/>
    </row>
    <row r="330" spans="1:1">
      <c r="A330" s="37"/>
    </row>
    <row r="331" spans="1:1">
      <c r="A331" s="37"/>
    </row>
    <row r="332" spans="1:1">
      <c r="A332" s="37"/>
    </row>
    <row r="333" spans="1:1">
      <c r="A333" s="37"/>
    </row>
    <row r="334" spans="1:1">
      <c r="A334" s="37"/>
    </row>
    <row r="335" spans="1:1">
      <c r="A335" s="37"/>
    </row>
    <row r="336" spans="1:1">
      <c r="A336" s="37"/>
    </row>
    <row r="337" spans="1:1">
      <c r="A337" s="37"/>
    </row>
    <row r="338" spans="1:1">
      <c r="A338" s="37"/>
    </row>
    <row r="339" spans="1:1">
      <c r="A339" s="37"/>
    </row>
    <row r="340" spans="1:1">
      <c r="A340" s="37"/>
    </row>
    <row r="341" spans="1:1">
      <c r="A341" s="37"/>
    </row>
    <row r="342" spans="1:1">
      <c r="A342" s="37"/>
    </row>
    <row r="343" spans="1:1">
      <c r="A343" s="37"/>
    </row>
    <row r="344" spans="1:1">
      <c r="A344" s="37"/>
    </row>
    <row r="345" spans="1:1">
      <c r="A345" s="37"/>
    </row>
    <row r="346" spans="1:1">
      <c r="A346" s="37"/>
    </row>
    <row r="347" spans="1:1">
      <c r="A347" s="37"/>
    </row>
    <row r="348" spans="1:1">
      <c r="A348" s="37"/>
    </row>
    <row r="349" spans="1:1">
      <c r="A349" s="37"/>
    </row>
    <row r="350" spans="1:1">
      <c r="A350" s="37"/>
    </row>
    <row r="351" spans="1:1">
      <c r="A351" s="37"/>
    </row>
    <row r="352" spans="1:1">
      <c r="A352" s="37"/>
    </row>
    <row r="353" spans="1:1">
      <c r="A353" s="37"/>
    </row>
    <row r="354" spans="1:1">
      <c r="A354" s="37"/>
    </row>
    <row r="355" spans="1:1">
      <c r="A355" s="37"/>
    </row>
    <row r="356" spans="1:1">
      <c r="A356" s="37"/>
    </row>
    <row r="357" spans="1:1">
      <c r="A357" s="37"/>
    </row>
    <row r="358" spans="1:1">
      <c r="A358" s="37"/>
    </row>
    <row r="359" spans="1:1">
      <c r="A359" s="37"/>
    </row>
    <row r="360" spans="1:1">
      <c r="A360" s="37"/>
    </row>
    <row r="361" spans="1:1">
      <c r="A361" s="37"/>
    </row>
    <row r="362" spans="1:1">
      <c r="A362" s="37"/>
    </row>
    <row r="363" spans="1:1">
      <c r="A363" s="37"/>
    </row>
    <row r="364" spans="1:1">
      <c r="A364" s="37"/>
    </row>
    <row r="365" spans="1:1">
      <c r="A365" s="37"/>
    </row>
    <row r="366" spans="1:1">
      <c r="A366" s="37"/>
    </row>
    <row r="367" spans="1:1">
      <c r="A367" s="37"/>
    </row>
    <row r="368" spans="1:1">
      <c r="A368" s="37"/>
    </row>
    <row r="369" spans="1:1">
      <c r="A369" s="37"/>
    </row>
    <row r="370" spans="1:1">
      <c r="A370" s="37"/>
    </row>
    <row r="371" spans="1:1">
      <c r="A371" s="37"/>
    </row>
    <row r="372" spans="1:1">
      <c r="A372" s="37"/>
    </row>
    <row r="373" spans="1:1">
      <c r="A373" s="37"/>
    </row>
    <row r="374" spans="1:1">
      <c r="A374" s="37"/>
    </row>
    <row r="375" spans="1:1">
      <c r="A375" s="37"/>
    </row>
    <row r="376" spans="1:1">
      <c r="A376" s="37"/>
    </row>
    <row r="377" spans="1:1">
      <c r="A377" s="37"/>
    </row>
    <row r="378" spans="1:1">
      <c r="A378" s="37"/>
    </row>
    <row r="379" spans="1:1">
      <c r="A379" s="37"/>
    </row>
    <row r="380" spans="1:1">
      <c r="A380" s="37"/>
    </row>
    <row r="381" spans="1:1">
      <c r="A381" s="37"/>
    </row>
    <row r="382" spans="1:1">
      <c r="A382" s="37"/>
    </row>
    <row r="383" spans="1:1">
      <c r="A383" s="37"/>
    </row>
    <row r="384" spans="1:1">
      <c r="A384" s="37"/>
    </row>
    <row r="385" spans="1:1">
      <c r="A385" s="37"/>
    </row>
    <row r="386" spans="1:1">
      <c r="A386" s="37"/>
    </row>
    <row r="387" spans="1:1">
      <c r="A387" s="37"/>
    </row>
    <row r="388" spans="1:1">
      <c r="A388" s="37"/>
    </row>
    <row r="389" spans="1:1">
      <c r="A389" s="37"/>
    </row>
    <row r="390" spans="1:1">
      <c r="A390" s="37"/>
    </row>
    <row r="391" spans="1:1">
      <c r="A391" s="37"/>
    </row>
    <row r="392" spans="1:1">
      <c r="A392" s="37"/>
    </row>
    <row r="393" spans="1:1">
      <c r="A393" s="37"/>
    </row>
    <row r="394" spans="1:1">
      <c r="A394" s="37"/>
    </row>
    <row r="395" spans="1:1">
      <c r="A395" s="37"/>
    </row>
    <row r="396" spans="1:1">
      <c r="A396" s="37"/>
    </row>
    <row r="397" spans="1:1">
      <c r="A397" s="37"/>
    </row>
    <row r="398" spans="1:1">
      <c r="A398" s="37"/>
    </row>
    <row r="399" spans="1:1">
      <c r="A399" s="37"/>
    </row>
    <row r="400" spans="1:1">
      <c r="A400" s="37"/>
    </row>
    <row r="401" spans="1:1">
      <c r="A401" s="37"/>
    </row>
    <row r="402" spans="1:1">
      <c r="A402" s="37"/>
    </row>
    <row r="403" spans="1:1">
      <c r="A403" s="37"/>
    </row>
    <row r="404" spans="1:1">
      <c r="A404" s="37"/>
    </row>
    <row r="405" spans="1:1">
      <c r="A405" s="37"/>
    </row>
    <row r="406" spans="1:1">
      <c r="A406" s="37"/>
    </row>
    <row r="407" spans="1:1">
      <c r="A407" s="37"/>
    </row>
    <row r="408" spans="1:1">
      <c r="A408" s="37"/>
    </row>
    <row r="409" spans="1:1">
      <c r="A409" s="37"/>
    </row>
    <row r="410" spans="1:1">
      <c r="A410" s="37"/>
    </row>
    <row r="411" spans="1:1">
      <c r="A411" s="37"/>
    </row>
    <row r="412" spans="1:1">
      <c r="A412" s="37"/>
    </row>
    <row r="413" spans="1:1">
      <c r="A413" s="37"/>
    </row>
    <row r="414" spans="1:1">
      <c r="A414" s="37"/>
    </row>
    <row r="415" spans="1:1">
      <c r="A415" s="37"/>
    </row>
    <row r="416" spans="1:1">
      <c r="A416" s="37"/>
    </row>
    <row r="417" spans="1:1">
      <c r="A417" s="37"/>
    </row>
    <row r="418" spans="1:1">
      <c r="A418" s="37"/>
    </row>
    <row r="419" spans="1:1">
      <c r="A419" s="37"/>
    </row>
    <row r="420" spans="1:1">
      <c r="A420" s="37"/>
    </row>
    <row r="421" spans="1:1">
      <c r="A421" s="37"/>
    </row>
    <row r="422" spans="1:1">
      <c r="A422" s="37"/>
    </row>
    <row r="423" spans="1:1">
      <c r="A423" s="37"/>
    </row>
    <row r="424" spans="1:1">
      <c r="A424" s="37"/>
    </row>
    <row r="425" spans="1:1">
      <c r="A425" s="37"/>
    </row>
    <row r="426" spans="1:1">
      <c r="A426" s="37"/>
    </row>
    <row r="427" spans="1:1">
      <c r="A427" s="37"/>
    </row>
    <row r="428" spans="1:1">
      <c r="A428" s="37"/>
    </row>
    <row r="429" spans="1:1">
      <c r="A429" s="37"/>
    </row>
    <row r="430" spans="1:1">
      <c r="A430" s="37"/>
    </row>
    <row r="431" spans="1:1">
      <c r="A431" s="37"/>
    </row>
    <row r="432" spans="1:1">
      <c r="A432" s="37"/>
    </row>
    <row r="433" spans="1:1">
      <c r="A433" s="37"/>
    </row>
    <row r="434" spans="1:1">
      <c r="A434" s="37"/>
    </row>
    <row r="435" spans="1:1">
      <c r="A435" s="37"/>
    </row>
    <row r="436" spans="1:1">
      <c r="A436" s="37"/>
    </row>
    <row r="437" spans="1:1">
      <c r="A437" s="37"/>
    </row>
    <row r="438" spans="1:1">
      <c r="A438" s="37"/>
    </row>
    <row r="439" spans="1:1">
      <c r="A439" s="37"/>
    </row>
    <row r="440" spans="1:1">
      <c r="A440" s="37"/>
    </row>
    <row r="441" spans="1:1">
      <c r="A441" s="37"/>
    </row>
    <row r="442" spans="1:1">
      <c r="A442" s="37"/>
    </row>
    <row r="443" spans="1:1">
      <c r="A443" s="37"/>
    </row>
    <row r="444" spans="1:1">
      <c r="A444" s="37"/>
    </row>
    <row r="445" spans="1:1">
      <c r="A445" s="37"/>
    </row>
    <row r="446" spans="1:1">
      <c r="A446" s="37"/>
    </row>
    <row r="447" spans="1:1">
      <c r="A447" s="37"/>
    </row>
    <row r="448" spans="1:1">
      <c r="A448" s="37"/>
    </row>
    <row r="449" spans="1:1">
      <c r="A449" s="37"/>
    </row>
    <row r="450" spans="1:1">
      <c r="A450" s="37"/>
    </row>
    <row r="451" spans="1:1">
      <c r="A451" s="37"/>
    </row>
    <row r="452" spans="1:1">
      <c r="A452" s="37"/>
    </row>
    <row r="453" spans="1:1">
      <c r="A453" s="37"/>
    </row>
    <row r="454" spans="1:1">
      <c r="A454" s="37"/>
    </row>
    <row r="455" spans="1:1">
      <c r="A455" s="37"/>
    </row>
    <row r="456" spans="1:1">
      <c r="A456" s="37"/>
    </row>
    <row r="457" spans="1:1">
      <c r="A457" s="37"/>
    </row>
    <row r="458" spans="1:1">
      <c r="A458" s="37"/>
    </row>
    <row r="459" spans="1:1">
      <c r="A459" s="37"/>
    </row>
    <row r="460" spans="1:1">
      <c r="A460" s="37"/>
    </row>
    <row r="461" spans="1:1">
      <c r="A461" s="37"/>
    </row>
    <row r="462" spans="1:1">
      <c r="A462" s="37"/>
    </row>
    <row r="463" spans="1:1">
      <c r="A463" s="37"/>
    </row>
    <row r="464" spans="1:1">
      <c r="A464" s="37"/>
    </row>
    <row r="465" spans="1:1">
      <c r="A465" s="37"/>
    </row>
    <row r="466" spans="1:1">
      <c r="A466" s="37"/>
    </row>
    <row r="467" spans="1:1">
      <c r="A467" s="37"/>
    </row>
    <row r="468" spans="1:1">
      <c r="A468" s="37"/>
    </row>
    <row r="469" spans="1:1">
      <c r="A469" s="37"/>
    </row>
    <row r="470" spans="1:1">
      <c r="A470" s="37"/>
    </row>
    <row r="471" spans="1:1">
      <c r="A471" s="37"/>
    </row>
    <row r="472" spans="1:1">
      <c r="A472" s="37"/>
    </row>
    <row r="473" spans="1:1">
      <c r="A473" s="37"/>
    </row>
    <row r="474" spans="1:1">
      <c r="A474" s="37"/>
    </row>
    <row r="475" spans="1:1">
      <c r="A475" s="37"/>
    </row>
    <row r="476" spans="1:1">
      <c r="A476" s="37"/>
    </row>
    <row r="477" spans="1:1">
      <c r="A477" s="37"/>
    </row>
    <row r="478" spans="1:1">
      <c r="A478" s="37"/>
    </row>
    <row r="479" spans="1:1">
      <c r="A479" s="37"/>
    </row>
    <row r="480" spans="1:1">
      <c r="A480" s="37"/>
    </row>
    <row r="481" spans="1:1">
      <c r="A481" s="37"/>
    </row>
    <row r="482" spans="1:1">
      <c r="A482" s="37"/>
    </row>
    <row r="483" spans="1:1">
      <c r="A483" s="37"/>
    </row>
    <row r="484" spans="1:1">
      <c r="A484" s="37"/>
    </row>
    <row r="485" spans="1:1">
      <c r="A485" s="37"/>
    </row>
    <row r="486" spans="1:1">
      <c r="A486" s="37"/>
    </row>
    <row r="487" spans="1:1">
      <c r="A487" s="37"/>
    </row>
    <row r="488" spans="1:1">
      <c r="A488" s="37"/>
    </row>
    <row r="489" spans="1:1">
      <c r="A489" s="37"/>
    </row>
    <row r="490" spans="1:1">
      <c r="A490" s="37"/>
    </row>
    <row r="491" spans="1:1">
      <c r="A491" s="37"/>
    </row>
    <row r="492" spans="1:1">
      <c r="A492" s="37"/>
    </row>
    <row r="493" spans="1:1">
      <c r="A493" s="37"/>
    </row>
    <row r="494" spans="1:1">
      <c r="A494" s="37"/>
    </row>
    <row r="495" spans="1:1">
      <c r="A495" s="37"/>
    </row>
    <row r="496" spans="1:1">
      <c r="A496" s="37"/>
    </row>
    <row r="497" spans="1:1">
      <c r="A497" s="37"/>
    </row>
    <row r="498" spans="1:1">
      <c r="A498" s="37"/>
    </row>
    <row r="499" spans="1:1">
      <c r="A499" s="37"/>
    </row>
    <row r="500" spans="1:1">
      <c r="A500" s="37"/>
    </row>
    <row r="501" spans="1:1">
      <c r="A501" s="37"/>
    </row>
    <row r="502" spans="1:1">
      <c r="A502" s="37"/>
    </row>
    <row r="503" spans="1:1">
      <c r="A503" s="37"/>
    </row>
    <row r="504" spans="1:1">
      <c r="A504" s="37"/>
    </row>
    <row r="505" spans="1:1">
      <c r="A505" s="37"/>
    </row>
    <row r="506" spans="1:1">
      <c r="A506" s="37"/>
    </row>
    <row r="507" spans="1:1">
      <c r="A507" s="37"/>
    </row>
    <row r="508" spans="1:1">
      <c r="A508" s="37"/>
    </row>
    <row r="509" spans="1:1">
      <c r="A509" s="37"/>
    </row>
    <row r="510" spans="1:1">
      <c r="A510" s="37"/>
    </row>
    <row r="511" spans="1:1">
      <c r="A511" s="37"/>
    </row>
    <row r="512" spans="1:1">
      <c r="A512" s="37"/>
    </row>
    <row r="513" spans="1:1">
      <c r="A513" s="37"/>
    </row>
    <row r="514" spans="1:1">
      <c r="A514" s="37"/>
    </row>
    <row r="515" spans="1:1">
      <c r="A515" s="37"/>
    </row>
    <row r="516" spans="1:1">
      <c r="A516" s="37"/>
    </row>
    <row r="517" spans="1:1">
      <c r="A517" s="37"/>
    </row>
    <row r="518" spans="1:1">
      <c r="A518" s="37"/>
    </row>
    <row r="519" spans="1:1">
      <c r="A519" s="37"/>
    </row>
    <row r="520" spans="1:1">
      <c r="A520" s="37"/>
    </row>
    <row r="521" spans="1:1">
      <c r="A521" s="37"/>
    </row>
    <row r="522" spans="1:1">
      <c r="A522" s="37"/>
    </row>
    <row r="523" spans="1:1">
      <c r="A523" s="37"/>
    </row>
    <row r="524" spans="1:1">
      <c r="A524" s="37"/>
    </row>
    <row r="525" spans="1:1">
      <c r="A525" s="37"/>
    </row>
    <row r="526" spans="1:1">
      <c r="A526" s="37"/>
    </row>
    <row r="527" spans="1:1">
      <c r="A527" s="37"/>
    </row>
    <row r="528" spans="1:1">
      <c r="A528" s="37"/>
    </row>
    <row r="529" spans="1:1">
      <c r="A529" s="37"/>
    </row>
    <row r="530" spans="1:1">
      <c r="A530" s="37"/>
    </row>
    <row r="531" spans="1:1">
      <c r="A531" s="37"/>
    </row>
    <row r="532" spans="1:1">
      <c r="A532" s="37"/>
    </row>
    <row r="533" spans="1:1">
      <c r="A533" s="37"/>
    </row>
    <row r="534" spans="1:1">
      <c r="A534" s="37"/>
    </row>
    <row r="535" spans="1:1">
      <c r="A535" s="37"/>
    </row>
    <row r="536" spans="1:1">
      <c r="A536" s="37"/>
    </row>
    <row r="537" spans="1:1">
      <c r="A537" s="37"/>
    </row>
    <row r="538" spans="1:1">
      <c r="A538" s="37"/>
    </row>
    <row r="539" spans="1:1">
      <c r="A539" s="37"/>
    </row>
    <row r="540" spans="1:1">
      <c r="A540" s="37"/>
    </row>
    <row r="541" spans="1:1">
      <c r="A541" s="37"/>
    </row>
    <row r="542" spans="1:1">
      <c r="A542" s="37"/>
    </row>
    <row r="543" spans="1:1">
      <c r="A543" s="37"/>
    </row>
    <row r="544" spans="1:1">
      <c r="A544" s="37"/>
    </row>
    <row r="545" spans="1:1">
      <c r="A545" s="37"/>
    </row>
    <row r="546" spans="1:1">
      <c r="A546" s="37"/>
    </row>
    <row r="547" spans="1:1">
      <c r="A547" s="37"/>
    </row>
    <row r="548" spans="1:1">
      <c r="A548" s="37"/>
    </row>
    <row r="549" spans="1:1">
      <c r="A549" s="37"/>
    </row>
    <row r="550" spans="1:1">
      <c r="A550" s="37"/>
    </row>
    <row r="551" spans="1:1">
      <c r="A551" s="37"/>
    </row>
    <row r="552" spans="1:1">
      <c r="A552" s="37"/>
    </row>
    <row r="553" spans="1:1">
      <c r="A553" s="37"/>
    </row>
    <row r="554" spans="1:1">
      <c r="A554" s="37"/>
    </row>
    <row r="555" spans="1:1">
      <c r="A555" s="37"/>
    </row>
    <row r="556" spans="1:1">
      <c r="A556" s="37"/>
    </row>
    <row r="557" spans="1:1">
      <c r="A557" s="37"/>
    </row>
    <row r="558" spans="1:1">
      <c r="A558" s="37"/>
    </row>
    <row r="559" spans="1:1">
      <c r="A559" s="37"/>
    </row>
    <row r="560" spans="1:1">
      <c r="A560" s="37"/>
    </row>
    <row r="561" spans="1:1">
      <c r="A561" s="37"/>
    </row>
    <row r="562" spans="1:1">
      <c r="A562" s="37"/>
    </row>
    <row r="563" spans="1:1">
      <c r="A563" s="37"/>
    </row>
    <row r="564" spans="1:1">
      <c r="A564" s="37"/>
    </row>
    <row r="565" spans="1:1">
      <c r="A565" s="37"/>
    </row>
    <row r="566" spans="1:1">
      <c r="A566" s="37"/>
    </row>
    <row r="567" spans="1:1">
      <c r="A567" s="37"/>
    </row>
    <row r="568" spans="1:1">
      <c r="A568" s="37"/>
    </row>
    <row r="569" spans="1:1">
      <c r="A569" s="37"/>
    </row>
    <row r="570" spans="1:1">
      <c r="A570" s="37"/>
    </row>
    <row r="571" spans="1:1">
      <c r="A571" s="37"/>
    </row>
    <row r="572" spans="1:1">
      <c r="A572" s="37"/>
    </row>
    <row r="573" spans="1:1">
      <c r="A573" s="37"/>
    </row>
    <row r="574" spans="1:1">
      <c r="A574" s="37"/>
    </row>
    <row r="575" spans="1:1">
      <c r="A575" s="37"/>
    </row>
    <row r="576" spans="1:1">
      <c r="A576" s="37"/>
    </row>
    <row r="577" spans="1:1">
      <c r="A577" s="37"/>
    </row>
    <row r="578" spans="1:1">
      <c r="A578" s="37"/>
    </row>
    <row r="579" spans="1:1">
      <c r="A579" s="37"/>
    </row>
    <row r="580" spans="1:1">
      <c r="A580" s="37"/>
    </row>
    <row r="581" spans="1:1">
      <c r="A581" s="37"/>
    </row>
    <row r="582" spans="1:1">
      <c r="A582" s="37"/>
    </row>
    <row r="583" spans="1:1">
      <c r="A583" s="37"/>
    </row>
    <row r="584" spans="1:1">
      <c r="A584" s="37"/>
    </row>
    <row r="585" spans="1:1">
      <c r="A585" s="37"/>
    </row>
    <row r="586" spans="1:1">
      <c r="A586" s="37"/>
    </row>
    <row r="587" spans="1:1">
      <c r="A587" s="37"/>
    </row>
    <row r="588" spans="1:1">
      <c r="A588" s="37"/>
    </row>
    <row r="589" spans="1:1">
      <c r="A589" s="37"/>
    </row>
    <row r="590" spans="1:1">
      <c r="A590" s="37"/>
    </row>
    <row r="591" spans="1:1">
      <c r="A591" s="37"/>
    </row>
    <row r="592" spans="1:1">
      <c r="A592" s="37"/>
    </row>
    <row r="593" spans="1:1">
      <c r="A593" s="37"/>
    </row>
    <row r="594" spans="1:1">
      <c r="A594" s="37"/>
    </row>
    <row r="595" spans="1:1">
      <c r="A595" s="37"/>
    </row>
    <row r="596" spans="1:1">
      <c r="A596" s="37"/>
    </row>
    <row r="597" spans="1:1">
      <c r="A597" s="37"/>
    </row>
    <row r="598" spans="1:1">
      <c r="A598" s="37"/>
    </row>
    <row r="599" spans="1:1">
      <c r="A599" s="37"/>
    </row>
    <row r="600" spans="1:1">
      <c r="A600" s="37"/>
    </row>
    <row r="601" spans="1:1">
      <c r="A601" s="37"/>
    </row>
    <row r="602" spans="1:1">
      <c r="A602" s="37"/>
    </row>
    <row r="603" spans="1:1">
      <c r="A603" s="37"/>
    </row>
    <row r="604" spans="1:1">
      <c r="A604" s="37"/>
    </row>
    <row r="605" spans="1:1">
      <c r="A605" s="37"/>
    </row>
    <row r="606" spans="1:1">
      <c r="A606" s="37"/>
    </row>
    <row r="607" spans="1:1">
      <c r="A607" s="37"/>
    </row>
    <row r="608" spans="1:1">
      <c r="A608" s="37"/>
    </row>
    <row r="609" spans="1:1">
      <c r="A609" s="37"/>
    </row>
    <row r="610" spans="1:1">
      <c r="A610" s="37"/>
    </row>
    <row r="611" spans="1:1">
      <c r="A611" s="37"/>
    </row>
    <row r="612" spans="1:1">
      <c r="A612" s="37"/>
    </row>
    <row r="613" spans="1:1">
      <c r="A613" s="37"/>
    </row>
    <row r="614" spans="1:1">
      <c r="A614" s="37"/>
    </row>
    <row r="615" spans="1:1">
      <c r="A615" s="37"/>
    </row>
    <row r="616" spans="1:1">
      <c r="A616" s="37"/>
    </row>
    <row r="617" spans="1:1">
      <c r="A617" s="37"/>
    </row>
    <row r="618" spans="1:1">
      <c r="A618" s="37"/>
    </row>
    <row r="619" spans="1:1">
      <c r="A619" s="37"/>
    </row>
    <row r="620" spans="1:1">
      <c r="A620" s="37"/>
    </row>
    <row r="621" spans="1:1">
      <c r="A621" s="37"/>
    </row>
    <row r="622" spans="1:1">
      <c r="A622" s="37"/>
    </row>
    <row r="623" spans="1:1">
      <c r="A623" s="37"/>
    </row>
    <row r="624" spans="1:1">
      <c r="A624" s="37"/>
    </row>
    <row r="625" spans="1:1">
      <c r="A625" s="37"/>
    </row>
    <row r="626" spans="1:1">
      <c r="A626" s="37"/>
    </row>
    <row r="627" spans="1:1">
      <c r="A627" s="37"/>
    </row>
    <row r="628" spans="1:1">
      <c r="A628" s="37"/>
    </row>
    <row r="629" spans="1:1">
      <c r="A629" s="37"/>
    </row>
    <row r="630" spans="1:1">
      <c r="A630" s="37"/>
    </row>
    <row r="631" spans="1:1">
      <c r="A631" s="37"/>
    </row>
    <row r="632" spans="1:1">
      <c r="A632" s="37"/>
    </row>
    <row r="633" spans="1:1">
      <c r="A633" s="37"/>
    </row>
    <row r="634" spans="1:1">
      <c r="A634" s="37"/>
    </row>
    <row r="635" spans="1:1">
      <c r="A635" s="37"/>
    </row>
    <row r="636" spans="1:1">
      <c r="A636" s="37"/>
    </row>
    <row r="637" spans="1:1">
      <c r="A637" s="37"/>
    </row>
    <row r="638" spans="1:1">
      <c r="A638" s="37"/>
    </row>
    <row r="639" spans="1:1">
      <c r="A639" s="37"/>
    </row>
    <row r="640" spans="1:1">
      <c r="A640" s="37"/>
    </row>
    <row r="641" spans="1:1">
      <c r="A641" s="37"/>
    </row>
    <row r="642" spans="1:1">
      <c r="A642" s="37"/>
    </row>
    <row r="643" spans="1:1">
      <c r="A643" s="37"/>
    </row>
    <row r="644" spans="1:1">
      <c r="A644" s="37"/>
    </row>
    <row r="645" spans="1:1">
      <c r="A645" s="37"/>
    </row>
    <row r="646" spans="1:1">
      <c r="A646" s="37"/>
    </row>
    <row r="647" spans="1:1">
      <c r="A647" s="37"/>
    </row>
    <row r="648" spans="1:1">
      <c r="A648" s="37"/>
    </row>
    <row r="649" spans="1:1">
      <c r="A649" s="37"/>
    </row>
    <row r="650" spans="1:1">
      <c r="A650" s="37"/>
    </row>
    <row r="651" spans="1:1">
      <c r="A651" s="37"/>
    </row>
    <row r="652" spans="1:1">
      <c r="A652" s="37"/>
    </row>
    <row r="653" spans="1:1">
      <c r="A653" s="37"/>
    </row>
    <row r="654" spans="1:1">
      <c r="A654" s="37"/>
    </row>
    <row r="655" spans="1:1">
      <c r="A655" s="37"/>
    </row>
    <row r="656" spans="1:1">
      <c r="A656" s="37"/>
    </row>
    <row r="657" spans="1:1">
      <c r="A657" s="37"/>
    </row>
    <row r="658" spans="1:1">
      <c r="A658" s="37"/>
    </row>
    <row r="659" spans="1:1">
      <c r="A659" s="37"/>
    </row>
    <row r="660" spans="1:1">
      <c r="A660" s="37"/>
    </row>
    <row r="661" spans="1:1">
      <c r="A661" s="37"/>
    </row>
    <row r="662" spans="1:1">
      <c r="A662" s="37"/>
    </row>
    <row r="663" spans="1:1">
      <c r="A663" s="37"/>
    </row>
    <row r="664" spans="1:1">
      <c r="A664" s="37"/>
    </row>
    <row r="665" spans="1:1">
      <c r="A665" s="37"/>
    </row>
    <row r="666" spans="1:1">
      <c r="A666" s="37"/>
    </row>
    <row r="667" spans="1:1">
      <c r="A667" s="37"/>
    </row>
    <row r="668" spans="1:1">
      <c r="A668" s="37"/>
    </row>
    <row r="669" spans="1:1">
      <c r="A669" s="37"/>
    </row>
    <row r="670" spans="1:1">
      <c r="A670" s="37"/>
    </row>
    <row r="671" spans="1:1">
      <c r="A671" s="37"/>
    </row>
    <row r="672" spans="1:1">
      <c r="A672" s="37"/>
    </row>
    <row r="673" spans="1:1">
      <c r="A673" s="37"/>
    </row>
    <row r="674" spans="1:1">
      <c r="A674" s="37"/>
    </row>
    <row r="675" spans="1:1">
      <c r="A675" s="37"/>
    </row>
    <row r="676" spans="1:1">
      <c r="A676" s="37"/>
    </row>
    <row r="677" spans="1:1">
      <c r="A677" s="37"/>
    </row>
    <row r="678" spans="1:1">
      <c r="A678" s="37"/>
    </row>
    <row r="679" spans="1:1">
      <c r="A679" s="37"/>
    </row>
    <row r="680" spans="1:1">
      <c r="A680" s="37"/>
    </row>
    <row r="681" spans="1:1">
      <c r="A681" s="37"/>
    </row>
    <row r="682" spans="1:1">
      <c r="A682" s="37"/>
    </row>
    <row r="683" spans="1:1">
      <c r="A683" s="37"/>
    </row>
    <row r="684" spans="1:1">
      <c r="A684" s="37"/>
    </row>
    <row r="685" spans="1:1">
      <c r="A685" s="37"/>
    </row>
    <row r="686" spans="1:1">
      <c r="A686" s="37"/>
    </row>
    <row r="687" spans="1:1">
      <c r="A687" s="37"/>
    </row>
    <row r="688" spans="1:1">
      <c r="A688" s="37"/>
    </row>
    <row r="689" spans="1:1">
      <c r="A689" s="37"/>
    </row>
    <row r="690" spans="1:1">
      <c r="A690" s="37"/>
    </row>
    <row r="691" spans="1:1">
      <c r="A691" s="37"/>
    </row>
    <row r="692" spans="1:1">
      <c r="A692" s="37"/>
    </row>
    <row r="693" spans="1:1">
      <c r="A693" s="37"/>
    </row>
    <row r="694" spans="1:1">
      <c r="A694" s="37"/>
    </row>
    <row r="695" spans="1:1">
      <c r="A695" s="37"/>
    </row>
    <row r="696" spans="1:1">
      <c r="A696" s="37"/>
    </row>
    <row r="697" spans="1:1">
      <c r="A697" s="37"/>
    </row>
    <row r="698" spans="1:1">
      <c r="A698" s="37"/>
    </row>
    <row r="699" spans="1:1">
      <c r="A699" s="37"/>
    </row>
    <row r="700" spans="1:1">
      <c r="A700" s="37"/>
    </row>
    <row r="701" spans="1:1">
      <c r="A701" s="37"/>
    </row>
    <row r="702" spans="1:1">
      <c r="A702" s="37"/>
    </row>
    <row r="703" spans="1:1">
      <c r="A703" s="37"/>
    </row>
    <row r="704" spans="1:1">
      <c r="A704" s="37"/>
    </row>
    <row r="705" spans="1:1">
      <c r="A705" s="37"/>
    </row>
    <row r="706" spans="1:1">
      <c r="A706" s="37"/>
    </row>
    <row r="707" spans="1:1">
      <c r="A707" s="37"/>
    </row>
    <row r="708" spans="1:1">
      <c r="A708" s="37"/>
    </row>
    <row r="709" spans="1:1">
      <c r="A709" s="37"/>
    </row>
    <row r="710" spans="1:1">
      <c r="A710" s="37"/>
    </row>
    <row r="711" spans="1:1">
      <c r="A711" s="37"/>
    </row>
    <row r="712" spans="1:1">
      <c r="A712" s="37"/>
    </row>
    <row r="713" spans="1:1">
      <c r="A713" s="37"/>
    </row>
    <row r="714" spans="1:1">
      <c r="A714" s="37"/>
    </row>
    <row r="715" spans="1:1">
      <c r="A715" s="37"/>
    </row>
    <row r="716" spans="1:1">
      <c r="A716" s="37"/>
    </row>
    <row r="717" spans="1:1">
      <c r="A717" s="37"/>
    </row>
    <row r="718" spans="1:1">
      <c r="A718" s="37"/>
    </row>
    <row r="719" spans="1:1">
      <c r="A719" s="37"/>
    </row>
    <row r="720" spans="1:1">
      <c r="A720" s="37"/>
    </row>
    <row r="721" spans="1:1">
      <c r="A721" s="37"/>
    </row>
    <row r="722" spans="1:1">
      <c r="A722" s="37"/>
    </row>
    <row r="723" spans="1:1">
      <c r="A723" s="37"/>
    </row>
    <row r="724" spans="1:1">
      <c r="A724" s="37"/>
    </row>
    <row r="725" spans="1:1">
      <c r="A725" s="37"/>
    </row>
    <row r="726" spans="1:1">
      <c r="A726" s="37"/>
    </row>
    <row r="727" spans="1:1">
      <c r="A727" s="37"/>
    </row>
    <row r="728" spans="1:1">
      <c r="A728" s="37"/>
    </row>
    <row r="729" spans="1:1">
      <c r="A729" s="37"/>
    </row>
    <row r="730" spans="1:1">
      <c r="A730" s="37"/>
    </row>
    <row r="731" spans="1:1">
      <c r="A731" s="37"/>
    </row>
    <row r="732" spans="1:1">
      <c r="A732" s="37"/>
    </row>
    <row r="733" spans="1:1">
      <c r="A733" s="37"/>
    </row>
    <row r="734" spans="1:1">
      <c r="A734" s="37"/>
    </row>
    <row r="735" spans="1:1">
      <c r="A735" s="37"/>
    </row>
    <row r="736" spans="1:1">
      <c r="A736" s="37"/>
    </row>
    <row r="737" spans="1:1">
      <c r="A737" s="37"/>
    </row>
    <row r="738" spans="1:1">
      <c r="A738" s="37"/>
    </row>
    <row r="739" spans="1:1">
      <c r="A739" s="37"/>
    </row>
    <row r="740" spans="1:1">
      <c r="A740" s="37"/>
    </row>
    <row r="741" spans="1:1">
      <c r="A741" s="37"/>
    </row>
    <row r="742" spans="1:1">
      <c r="A742" s="37"/>
    </row>
    <row r="743" spans="1:1">
      <c r="A743" s="37"/>
    </row>
    <row r="744" spans="1:1">
      <c r="A744" s="37"/>
    </row>
    <row r="745" spans="1:1">
      <c r="A745" s="37"/>
    </row>
    <row r="746" spans="1:1">
      <c r="A746" s="37"/>
    </row>
    <row r="747" spans="1:1">
      <c r="A747" s="37"/>
    </row>
    <row r="748" spans="1:1">
      <c r="A748" s="37"/>
    </row>
    <row r="749" spans="1:1">
      <c r="A749" s="37"/>
    </row>
    <row r="750" spans="1:1">
      <c r="A750" s="37"/>
    </row>
    <row r="751" spans="1:1">
      <c r="A751" s="37"/>
    </row>
    <row r="752" spans="1:1">
      <c r="A752" s="37"/>
    </row>
    <row r="753" spans="1:1">
      <c r="A753" s="37"/>
    </row>
    <row r="754" spans="1:1">
      <c r="A754" s="37"/>
    </row>
    <row r="755" spans="1:1">
      <c r="A755" s="37"/>
    </row>
    <row r="756" spans="1:1">
      <c r="A756" s="37"/>
    </row>
    <row r="757" spans="1:1">
      <c r="A757" s="37"/>
    </row>
    <row r="758" spans="1:1">
      <c r="A758" s="37"/>
    </row>
    <row r="759" spans="1:1">
      <c r="A759" s="37"/>
    </row>
    <row r="760" spans="1:1">
      <c r="A760" s="37"/>
    </row>
    <row r="761" spans="1:1">
      <c r="A761" s="37"/>
    </row>
    <row r="762" spans="1:1">
      <c r="A762" s="37"/>
    </row>
    <row r="763" spans="1:1">
      <c r="A763" s="37"/>
    </row>
    <row r="764" spans="1:1">
      <c r="A764" s="37"/>
    </row>
    <row r="765" spans="1:1">
      <c r="A765" s="37"/>
    </row>
    <row r="766" spans="1:1">
      <c r="A766" s="37"/>
    </row>
    <row r="767" spans="1:1">
      <c r="A767" s="37"/>
    </row>
    <row r="768" spans="1:1">
      <c r="A768" s="37"/>
    </row>
    <row r="769" spans="1:1">
      <c r="A769" s="37"/>
    </row>
    <row r="770" spans="1:1">
      <c r="A770" s="37"/>
    </row>
    <row r="771" spans="1:1">
      <c r="A771" s="37"/>
    </row>
    <row r="772" spans="1:1">
      <c r="A772" s="37"/>
    </row>
    <row r="773" spans="1:1">
      <c r="A773" s="37"/>
    </row>
    <row r="774" spans="1:1">
      <c r="A774" s="37"/>
    </row>
    <row r="775" spans="1:1">
      <c r="A775" s="37"/>
    </row>
    <row r="776" spans="1:1">
      <c r="A776" s="37"/>
    </row>
    <row r="777" spans="1:1">
      <c r="A777" s="37"/>
    </row>
    <row r="778" spans="1:1">
      <c r="A778" s="37"/>
    </row>
    <row r="779" spans="1:1">
      <c r="A779" s="37"/>
    </row>
    <row r="780" spans="1:1">
      <c r="A780" s="37"/>
    </row>
    <row r="781" spans="1:1">
      <c r="A781" s="37"/>
    </row>
    <row r="782" spans="1:1">
      <c r="A782" s="37"/>
    </row>
    <row r="783" spans="1:1">
      <c r="A783" s="37"/>
    </row>
    <row r="784" spans="1:1">
      <c r="A784" s="37"/>
    </row>
    <row r="785" spans="1:1">
      <c r="A785" s="37"/>
    </row>
    <row r="786" spans="1:1">
      <c r="A786" s="37"/>
    </row>
    <row r="787" spans="1:1">
      <c r="A787" s="37"/>
    </row>
    <row r="788" spans="1:1">
      <c r="A788" s="37"/>
    </row>
    <row r="789" spans="1:1">
      <c r="A789" s="37"/>
    </row>
    <row r="790" spans="1:1">
      <c r="A790" s="37"/>
    </row>
    <row r="791" spans="1:1">
      <c r="A791" s="37"/>
    </row>
    <row r="792" spans="1:1">
      <c r="A792" s="37"/>
    </row>
    <row r="793" spans="1:1">
      <c r="A793" s="37"/>
    </row>
    <row r="794" spans="1:1">
      <c r="A794" s="37"/>
    </row>
    <row r="795" spans="1:1">
      <c r="A795" s="37"/>
    </row>
    <row r="796" spans="1:1">
      <c r="A796" s="37"/>
    </row>
    <row r="797" spans="1:1">
      <c r="A797" s="37"/>
    </row>
    <row r="798" spans="1:1">
      <c r="A798" s="37"/>
    </row>
    <row r="799" spans="1:1">
      <c r="A799" s="37"/>
    </row>
    <row r="800" spans="1:1">
      <c r="A800" s="37"/>
    </row>
    <row r="801" spans="1:1">
      <c r="A801" s="37"/>
    </row>
    <row r="802" spans="1:1">
      <c r="A802" s="37"/>
    </row>
    <row r="803" spans="1:1">
      <c r="A803" s="37"/>
    </row>
    <row r="804" spans="1:1">
      <c r="A804" s="37"/>
    </row>
    <row r="805" spans="1:1">
      <c r="A805" s="37"/>
    </row>
    <row r="806" spans="1:1">
      <c r="A806" s="37"/>
    </row>
    <row r="807" spans="1:1">
      <c r="A807" s="37"/>
    </row>
    <row r="808" spans="1:1">
      <c r="A808" s="37"/>
    </row>
    <row r="809" spans="1:1">
      <c r="A809" s="37"/>
    </row>
    <row r="810" spans="1:1">
      <c r="A810" s="37"/>
    </row>
    <row r="811" spans="1:1">
      <c r="A811" s="37"/>
    </row>
    <row r="812" spans="1:1">
      <c r="A812" s="37"/>
    </row>
    <row r="813" spans="1:1">
      <c r="A813" s="37"/>
    </row>
    <row r="814" spans="1:1">
      <c r="A814" s="37"/>
    </row>
    <row r="815" spans="1:1">
      <c r="A815" s="37"/>
    </row>
    <row r="816" spans="1:1">
      <c r="A816" s="37"/>
    </row>
    <row r="817" spans="1:1">
      <c r="A817" s="37"/>
    </row>
    <row r="818" spans="1:1">
      <c r="A818" s="37"/>
    </row>
    <row r="819" spans="1:1">
      <c r="A819" s="37"/>
    </row>
    <row r="820" spans="1:1">
      <c r="A820" s="37"/>
    </row>
    <row r="821" spans="1:1">
      <c r="A821" s="37"/>
    </row>
    <row r="822" spans="1:1">
      <c r="A822" s="37"/>
    </row>
    <row r="823" spans="1:1">
      <c r="A823" s="37"/>
    </row>
    <row r="824" spans="1:1">
      <c r="A824" s="37"/>
    </row>
    <row r="825" spans="1:1">
      <c r="A825" s="37"/>
    </row>
    <row r="826" spans="1:1">
      <c r="A826" s="37"/>
    </row>
    <row r="827" spans="1:1">
      <c r="A827" s="37"/>
    </row>
    <row r="828" spans="1:1">
      <c r="A828" s="37"/>
    </row>
    <row r="829" spans="1:1">
      <c r="A829" s="37"/>
    </row>
    <row r="830" spans="1:1">
      <c r="A830" s="37"/>
    </row>
    <row r="831" spans="1:1">
      <c r="A831" s="37"/>
    </row>
    <row r="832" spans="1:1">
      <c r="A832" s="37"/>
    </row>
    <row r="833" spans="1:1">
      <c r="A833" s="37"/>
    </row>
    <row r="834" spans="1:1">
      <c r="A834" s="37"/>
    </row>
    <row r="835" spans="1:1">
      <c r="A835" s="37"/>
    </row>
    <row r="836" spans="1:1">
      <c r="A836" s="37"/>
    </row>
    <row r="837" spans="1:1">
      <c r="A837" s="37"/>
    </row>
    <row r="838" spans="1:1">
      <c r="A838" s="37"/>
    </row>
    <row r="839" spans="1:1">
      <c r="A839" s="37"/>
    </row>
    <row r="840" spans="1:1">
      <c r="A840" s="37"/>
    </row>
    <row r="841" spans="1:1">
      <c r="A841" s="37"/>
    </row>
    <row r="842" spans="1:1">
      <c r="A842" s="37"/>
    </row>
    <row r="843" spans="1:1">
      <c r="A843" s="37"/>
    </row>
    <row r="844" spans="1:1">
      <c r="A844" s="37"/>
    </row>
    <row r="845" spans="1:1">
      <c r="A845" s="37"/>
    </row>
    <row r="846" spans="1:1">
      <c r="A846" s="37"/>
    </row>
    <row r="847" spans="1:1">
      <c r="A847" s="37"/>
    </row>
    <row r="848" spans="1:1">
      <c r="A848" s="37"/>
    </row>
    <row r="849" spans="1:1">
      <c r="A849" s="37"/>
    </row>
    <row r="850" spans="1:1">
      <c r="A850" s="37"/>
    </row>
    <row r="851" spans="1:1">
      <c r="A851" s="37"/>
    </row>
    <row r="852" spans="1:1">
      <c r="A852" s="37"/>
    </row>
    <row r="853" spans="1:1">
      <c r="A853" s="37"/>
    </row>
    <row r="854" spans="1:1">
      <c r="A854" s="37"/>
    </row>
    <row r="855" spans="1:1">
      <c r="A855" s="37"/>
    </row>
    <row r="856" spans="1:1">
      <c r="A856" s="37"/>
    </row>
    <row r="857" spans="1:1">
      <c r="A857" s="37"/>
    </row>
    <row r="858" spans="1:1">
      <c r="A858" s="37"/>
    </row>
    <row r="859" spans="1:1">
      <c r="A859" s="37"/>
    </row>
    <row r="860" spans="1:1">
      <c r="A860" s="37"/>
    </row>
    <row r="861" spans="1:1">
      <c r="A861" s="37"/>
    </row>
    <row r="862" spans="1:1">
      <c r="A862" s="37"/>
    </row>
    <row r="863" spans="1:1">
      <c r="A863" s="37"/>
    </row>
    <row r="864" spans="1:1">
      <c r="A864" s="37"/>
    </row>
    <row r="865" spans="1:1">
      <c r="A865" s="37"/>
    </row>
    <row r="866" spans="1:1">
      <c r="A866" s="37"/>
    </row>
    <row r="867" spans="1:1">
      <c r="A867" s="37"/>
    </row>
    <row r="868" spans="1:1">
      <c r="A868" s="37"/>
    </row>
    <row r="869" spans="1:1">
      <c r="A869" s="37"/>
    </row>
    <row r="870" spans="1:1">
      <c r="A870" s="37"/>
    </row>
    <row r="871" spans="1:1">
      <c r="A871" s="37"/>
    </row>
    <row r="872" spans="1:1">
      <c r="A872" s="37"/>
    </row>
    <row r="873" spans="1:1">
      <c r="A873" s="37"/>
    </row>
    <row r="874" spans="1:1">
      <c r="A874" s="37"/>
    </row>
    <row r="875" spans="1:1">
      <c r="A875" s="37"/>
    </row>
    <row r="876" spans="1:1">
      <c r="A876" s="37"/>
    </row>
    <row r="877" spans="1:1">
      <c r="A877" s="37"/>
    </row>
    <row r="878" spans="1:1">
      <c r="A878" s="37"/>
    </row>
    <row r="879" spans="1:1">
      <c r="A879" s="37"/>
    </row>
    <row r="880" spans="1:1">
      <c r="A880" s="37"/>
    </row>
    <row r="881" spans="1:1">
      <c r="A881" s="37"/>
    </row>
    <row r="882" spans="1:1">
      <c r="A882" s="37"/>
    </row>
    <row r="883" spans="1:1">
      <c r="A883" s="37"/>
    </row>
    <row r="884" spans="1:1">
      <c r="A884" s="37"/>
    </row>
    <row r="885" spans="1:1">
      <c r="A885" s="37"/>
    </row>
    <row r="886" spans="1:1">
      <c r="A886" s="37"/>
    </row>
    <row r="887" spans="1:1">
      <c r="A887" s="37"/>
    </row>
    <row r="888" spans="1:1">
      <c r="A888" s="37"/>
    </row>
    <row r="889" spans="1:1">
      <c r="A889" s="37"/>
    </row>
    <row r="890" spans="1:1">
      <c r="A890" s="37"/>
    </row>
    <row r="891" spans="1:1">
      <c r="A891" s="37"/>
    </row>
    <row r="892" spans="1:1">
      <c r="A892" s="37"/>
    </row>
    <row r="893" spans="1:1">
      <c r="A893" s="37"/>
    </row>
    <row r="894" spans="1:1">
      <c r="A894" s="37"/>
    </row>
    <row r="895" spans="1:1">
      <c r="A895" s="37"/>
    </row>
    <row r="896" spans="1:1">
      <c r="A896" s="37"/>
    </row>
    <row r="897" spans="1:1">
      <c r="A897" s="37"/>
    </row>
    <row r="898" spans="1:1">
      <c r="A898" s="37"/>
    </row>
    <row r="899" spans="1:1">
      <c r="A899" s="37"/>
    </row>
    <row r="900" spans="1:1">
      <c r="A900" s="37"/>
    </row>
    <row r="901" spans="1:1">
      <c r="A901" s="37"/>
    </row>
    <row r="902" spans="1:1">
      <c r="A902" s="37"/>
    </row>
    <row r="903" spans="1:1">
      <c r="A903" s="37"/>
    </row>
    <row r="904" spans="1:1">
      <c r="A904" s="37"/>
    </row>
    <row r="905" spans="1:1">
      <c r="A905" s="37"/>
    </row>
    <row r="906" spans="1:1">
      <c r="A906" s="37"/>
    </row>
    <row r="907" spans="1:1">
      <c r="A907" s="37"/>
    </row>
    <row r="908" spans="1:1">
      <c r="A908" s="37"/>
    </row>
    <row r="909" spans="1:1">
      <c r="A909" s="37"/>
    </row>
    <row r="910" spans="1:1">
      <c r="A910" s="37"/>
    </row>
    <row r="911" spans="1:1">
      <c r="A911" s="37"/>
    </row>
    <row r="912" spans="1:1">
      <c r="A912" s="37"/>
    </row>
  </sheetData>
  <sheetProtection algorithmName="SHA-512" hashValue="Q15JU2kJSsS7vtb17Osi4QaOGLXftxhH051KBJN6g9nkJROXyvD9AJ9GY63az5oAbvkFb0ox3EHZr9gBm4KUiA==" saltValue="uXyh6wF9jftiOr+GxTkF3A==" spinCount="100000" sheet="1" scenarios="1" selectLockedCells="1"/>
  <mergeCells count="78">
    <mergeCell ref="B5:E5"/>
    <mergeCell ref="H20:J20"/>
    <mergeCell ref="D18:F18"/>
    <mergeCell ref="H18:J18"/>
    <mergeCell ref="C20:C21"/>
    <mergeCell ref="D16:F16"/>
    <mergeCell ref="H16:J16"/>
    <mergeCell ref="C10:M10"/>
    <mergeCell ref="C12:P12"/>
    <mergeCell ref="C14:J14"/>
    <mergeCell ref="C15:J15"/>
    <mergeCell ref="K14:R14"/>
    <mergeCell ref="K15:R15"/>
    <mergeCell ref="K18:K19"/>
    <mergeCell ref="L18:N18"/>
    <mergeCell ref="P18:R18"/>
    <mergeCell ref="B16:B17"/>
    <mergeCell ref="B23:B25"/>
    <mergeCell ref="C16:C17"/>
    <mergeCell ref="C18:C19"/>
    <mergeCell ref="C26:J28"/>
    <mergeCell ref="D23:J23"/>
    <mergeCell ref="D20:F20"/>
    <mergeCell ref="D25:J25"/>
    <mergeCell ref="D24:J24"/>
    <mergeCell ref="B31:B32"/>
    <mergeCell ref="K33:K34"/>
    <mergeCell ref="L33:N33"/>
    <mergeCell ref="P33:R33"/>
    <mergeCell ref="C33:C34"/>
    <mergeCell ref="D33:F33"/>
    <mergeCell ref="D31:F31"/>
    <mergeCell ref="H31:J31"/>
    <mergeCell ref="H33:J33"/>
    <mergeCell ref="C31:C32"/>
    <mergeCell ref="B38:B40"/>
    <mergeCell ref="D38:J38"/>
    <mergeCell ref="L38:R38"/>
    <mergeCell ref="D39:J39"/>
    <mergeCell ref="L39:R39"/>
    <mergeCell ref="D40:J40"/>
    <mergeCell ref="L40:R40"/>
    <mergeCell ref="K50:R50"/>
    <mergeCell ref="K45:R45"/>
    <mergeCell ref="K46:R46"/>
    <mergeCell ref="K47:M47"/>
    <mergeCell ref="K48:R48"/>
    <mergeCell ref="K49:R49"/>
    <mergeCell ref="M3:R3"/>
    <mergeCell ref="M4:R4"/>
    <mergeCell ref="M6:R6"/>
    <mergeCell ref="O7:R7"/>
    <mergeCell ref="L31:N31"/>
    <mergeCell ref="P31:R31"/>
    <mergeCell ref="K29:R29"/>
    <mergeCell ref="K16:K17"/>
    <mergeCell ref="L16:N16"/>
    <mergeCell ref="P16:R16"/>
    <mergeCell ref="K30:R30"/>
    <mergeCell ref="O8:R8"/>
    <mergeCell ref="K26:R28"/>
    <mergeCell ref="L23:R23"/>
    <mergeCell ref="K20:K21"/>
    <mergeCell ref="L20:N20"/>
    <mergeCell ref="L25:R25"/>
    <mergeCell ref="L24:R24"/>
    <mergeCell ref="P20:R20"/>
    <mergeCell ref="D35:F35"/>
    <mergeCell ref="H35:J35"/>
    <mergeCell ref="K35:K36"/>
    <mergeCell ref="K31:K32"/>
    <mergeCell ref="C29:J29"/>
    <mergeCell ref="C30:J30"/>
    <mergeCell ref="C41:J43"/>
    <mergeCell ref="K41:R43"/>
    <mergeCell ref="C35:C36"/>
    <mergeCell ref="L35:N35"/>
    <mergeCell ref="P35:R35"/>
  </mergeCells>
  <phoneticPr fontId="3"/>
  <pageMargins left="1.17" right="0.72" top="0.79" bottom="0.77" header="0.51200000000000001" footer="0.51200000000000001"/>
  <pageSetup paperSize="9" scale="95"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8">
    <pageSetUpPr fitToPage="1"/>
  </sheetPr>
  <dimension ref="A1:BM80"/>
  <sheetViews>
    <sheetView showZeros="0" zoomScale="75" workbookViewId="0">
      <selection activeCell="E5" sqref="E5:I5"/>
    </sheetView>
  </sheetViews>
  <sheetFormatPr defaultRowHeight="13.5"/>
  <cols>
    <col min="1" max="1" width="37.875" customWidth="1"/>
    <col min="2" max="27" width="4" customWidth="1"/>
  </cols>
  <sheetData>
    <row r="1" spans="1:65" ht="74.2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row>
    <row r="2" spans="1:65" ht="22.5" customHeight="1">
      <c r="A2" s="37"/>
      <c r="B2" s="73"/>
      <c r="C2" s="73"/>
      <c r="D2" s="73"/>
      <c r="E2" s="73"/>
      <c r="F2" s="73"/>
      <c r="G2" s="73"/>
      <c r="H2" s="73"/>
      <c r="I2" s="73"/>
      <c r="J2" s="73"/>
      <c r="K2" s="73"/>
      <c r="L2" s="73"/>
      <c r="M2" s="73"/>
      <c r="N2" s="73"/>
      <c r="O2" s="73"/>
      <c r="P2" s="73"/>
      <c r="Q2" s="73"/>
      <c r="R2" s="73"/>
      <c r="S2" s="73"/>
      <c r="T2" s="73"/>
      <c r="U2" s="73"/>
      <c r="V2" s="73"/>
      <c r="W2" s="73"/>
      <c r="X2" s="73"/>
      <c r="Y2" s="73"/>
      <c r="Z2" s="73"/>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row>
    <row r="3" spans="1:65" ht="22.5" customHeight="1">
      <c r="A3" s="37"/>
      <c r="B3" s="73"/>
      <c r="C3" s="73"/>
      <c r="D3" s="73"/>
      <c r="E3" s="73"/>
      <c r="F3" s="73"/>
      <c r="G3" s="73"/>
      <c r="H3" s="73"/>
      <c r="I3" s="73"/>
      <c r="J3" s="73"/>
      <c r="K3" s="73"/>
      <c r="L3" s="73"/>
      <c r="M3" s="73"/>
      <c r="N3" s="73"/>
      <c r="O3" s="73"/>
      <c r="P3" s="73"/>
      <c r="Q3" s="1453">
        <f ca="1">IF(ﾃﾞｰﾀ入力!$D$8="",TODAY(),ﾃﾞｰﾀ入力!$D$8)</f>
        <v>42440</v>
      </c>
      <c r="R3" s="1453">
        <f ca="1">IF(ﾃﾞｰﾀ入力!$D$8="",TODAY(),ﾃﾞｰﾀ入力!$D$8)</f>
        <v>42440</v>
      </c>
      <c r="S3" s="1453"/>
      <c r="T3" s="1453">
        <f ca="1">IF(ﾃﾞｰﾀ入力!$D$8="",TODAY(),ﾃﾞｰﾀ入力!$D$8)</f>
        <v>42440</v>
      </c>
      <c r="U3" s="1453">
        <f ca="1">IF(ﾃﾞｰﾀ入力!$D$8="",TODAY(),ﾃﾞｰﾀ入力!$D$8)</f>
        <v>42440</v>
      </c>
      <c r="V3" s="1453">
        <f ca="1">IF(ﾃﾞｰﾀ入力!$D$8="",TODAY(),ﾃﾞｰﾀ入力!$D$8)</f>
        <v>42440</v>
      </c>
      <c r="W3" s="1453">
        <f ca="1">IF(ﾃﾞｰﾀ入力!$D$8="",TODAY(),ﾃﾞｰﾀ入力!$D$8)</f>
        <v>42440</v>
      </c>
      <c r="X3" s="1453">
        <f ca="1">IF(ﾃﾞｰﾀ入力!$D$8="",TODAY(),ﾃﾞｰﾀ入力!$D$8)</f>
        <v>42440</v>
      </c>
      <c r="Y3" s="1453">
        <f ca="1">IF(ﾃﾞｰﾀ入力!$D$8="",TODAY(),ﾃﾞｰﾀ入力!$D$8)</f>
        <v>42440</v>
      </c>
      <c r="Z3" s="73"/>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row>
    <row r="4" spans="1:65" ht="24.75" customHeight="1">
      <c r="A4" s="37"/>
      <c r="B4" s="1519" t="s">
        <v>12</v>
      </c>
      <c r="C4" s="1519"/>
      <c r="D4" s="1519"/>
      <c r="E4" s="1519"/>
      <c r="F4" s="1519"/>
      <c r="G4" s="1519"/>
      <c r="H4" s="1519"/>
      <c r="I4" s="1519"/>
      <c r="J4" s="74"/>
      <c r="K4" s="73"/>
      <c r="L4" s="73"/>
      <c r="M4" s="73"/>
      <c r="N4" s="73"/>
      <c r="O4" s="73"/>
      <c r="P4" s="73"/>
      <c r="Q4" s="73"/>
      <c r="R4" s="73"/>
      <c r="S4" s="73"/>
      <c r="T4" s="73"/>
      <c r="U4" s="73"/>
      <c r="V4" s="73"/>
      <c r="W4" s="73"/>
      <c r="X4" s="73"/>
      <c r="Y4" s="73"/>
      <c r="Z4" s="73"/>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row>
    <row r="5" spans="1:65" ht="24.75" customHeight="1">
      <c r="A5" s="37"/>
      <c r="B5" s="1516" t="s">
        <v>153</v>
      </c>
      <c r="C5" s="1516"/>
      <c r="D5" s="145"/>
      <c r="E5" s="1520"/>
      <c r="F5" s="1521"/>
      <c r="G5" s="1521"/>
      <c r="H5" s="1521"/>
      <c r="I5" s="1521"/>
      <c r="J5" s="147" t="s">
        <v>154</v>
      </c>
      <c r="K5" s="73"/>
      <c r="L5" s="73"/>
      <c r="M5" s="73"/>
      <c r="N5" s="73"/>
      <c r="O5" s="73"/>
      <c r="P5" s="73"/>
      <c r="Q5" s="1515"/>
      <c r="R5" s="1516"/>
      <c r="S5" s="1516"/>
      <c r="T5" s="1516"/>
      <c r="U5" s="1516"/>
      <c r="V5" s="1516"/>
      <c r="W5" s="1516"/>
      <c r="X5" s="1516"/>
      <c r="Y5" s="1517"/>
      <c r="Z5" s="73"/>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row>
    <row r="6" spans="1:65" ht="24.75" customHeight="1">
      <c r="A6" s="37"/>
      <c r="B6" s="144"/>
      <c r="C6" s="144"/>
      <c r="D6" s="145"/>
      <c r="E6" s="144"/>
      <c r="F6" s="146"/>
      <c r="G6" s="105"/>
      <c r="H6" s="105"/>
      <c r="I6" s="146"/>
      <c r="J6" s="147"/>
      <c r="K6" s="73"/>
      <c r="L6" s="73"/>
      <c r="M6" s="73"/>
      <c r="N6" s="73"/>
      <c r="O6" s="73"/>
      <c r="P6" s="73"/>
      <c r="Q6" s="1515" t="str">
        <f>ﾃﾞｰﾀ入力!$D$9</f>
        <v>長崎県立○○高等学校</v>
      </c>
      <c r="R6" s="1516"/>
      <c r="S6" s="1516"/>
      <c r="T6" s="1516"/>
      <c r="U6" s="1516"/>
      <c r="V6" s="1516"/>
      <c r="W6" s="1516"/>
      <c r="X6" s="1516"/>
      <c r="Y6" s="1517"/>
      <c r="Z6" s="73"/>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row>
    <row r="7" spans="1:65" ht="24.75" customHeight="1">
      <c r="A7" s="37"/>
      <c r="B7" s="75"/>
      <c r="C7" s="75"/>
      <c r="D7" s="75"/>
      <c r="E7" s="75"/>
      <c r="F7" s="75"/>
      <c r="G7" s="75"/>
      <c r="H7" s="75"/>
      <c r="I7" s="76"/>
      <c r="J7" s="76"/>
      <c r="K7" s="73"/>
      <c r="L7" s="73"/>
      <c r="M7" s="73"/>
      <c r="N7" s="73"/>
      <c r="O7" s="73"/>
      <c r="P7" s="73"/>
      <c r="Q7" s="1516" t="s">
        <v>70</v>
      </c>
      <c r="R7" s="1516"/>
      <c r="S7" s="130"/>
      <c r="T7" s="1523">
        <f>ﾃﾞｰﾀ入力!$D$16</f>
        <v>0</v>
      </c>
      <c r="U7" s="1524"/>
      <c r="V7" s="1524"/>
      <c r="W7" s="1524"/>
      <c r="X7" s="1524"/>
      <c r="Y7" s="148" t="s">
        <v>17</v>
      </c>
      <c r="Z7" s="73"/>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row>
    <row r="8" spans="1:65" ht="79.5" customHeight="1">
      <c r="A8" s="37"/>
      <c r="B8" s="75"/>
      <c r="C8" s="75"/>
      <c r="D8" s="75"/>
      <c r="E8" s="75"/>
      <c r="F8" s="75"/>
      <c r="G8" s="75"/>
      <c r="H8" s="75"/>
      <c r="I8" s="76"/>
      <c r="J8" s="76"/>
      <c r="K8" s="73"/>
      <c r="L8" s="73"/>
      <c r="M8" s="73"/>
      <c r="N8" s="73"/>
      <c r="O8" s="73"/>
      <c r="P8" s="73"/>
      <c r="Q8" s="73"/>
      <c r="R8" s="79"/>
      <c r="S8" s="80"/>
      <c r="T8" s="81"/>
      <c r="U8" s="82"/>
      <c r="V8" s="81"/>
      <c r="W8" s="81"/>
      <c r="X8" s="81"/>
      <c r="Y8" s="81"/>
      <c r="Z8" s="73"/>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row>
    <row r="9" spans="1:65" ht="22.5" customHeight="1">
      <c r="A9" s="37"/>
      <c r="B9" s="80"/>
      <c r="C9" s="80"/>
      <c r="D9" s="80"/>
      <c r="E9" s="1522" t="s">
        <v>155</v>
      </c>
      <c r="F9" s="1522"/>
      <c r="G9" s="1522"/>
      <c r="H9" s="1522"/>
      <c r="I9" s="1522"/>
      <c r="J9" s="1522"/>
      <c r="K9" s="1522"/>
      <c r="L9" s="1522"/>
      <c r="M9" s="1522"/>
      <c r="N9" s="1522"/>
      <c r="O9" s="1522"/>
      <c r="P9" s="1522"/>
      <c r="Q9" s="1522"/>
      <c r="R9" s="1522"/>
      <c r="S9" s="1522"/>
      <c r="T9" s="1522"/>
      <c r="U9" s="1522"/>
      <c r="V9" s="1522"/>
      <c r="W9" s="1522"/>
      <c r="X9" s="81"/>
      <c r="Y9" s="81"/>
      <c r="Z9" s="79"/>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63.75" customHeight="1">
      <c r="A10" s="37"/>
      <c r="B10" s="80"/>
      <c r="C10" s="80"/>
      <c r="D10" s="80"/>
      <c r="E10" s="72"/>
      <c r="F10" s="72"/>
      <c r="G10" s="72"/>
      <c r="H10" s="72"/>
      <c r="I10" s="72"/>
      <c r="J10" s="72"/>
      <c r="K10" s="72"/>
      <c r="L10" s="72"/>
      <c r="M10" s="72"/>
      <c r="N10" s="72"/>
      <c r="O10" s="72"/>
      <c r="P10" s="72"/>
      <c r="Q10" s="72"/>
      <c r="R10" s="72"/>
      <c r="S10" s="72"/>
      <c r="T10" s="72"/>
      <c r="U10" s="72"/>
      <c r="V10" s="72"/>
      <c r="W10" s="72"/>
      <c r="X10" s="81"/>
      <c r="Y10" s="81"/>
      <c r="Z10" s="79"/>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row>
    <row r="11" spans="1:65" ht="64.5" customHeight="1">
      <c r="A11" s="37"/>
      <c r="B11" s="71"/>
      <c r="C11" s="1525" t="s">
        <v>156</v>
      </c>
      <c r="D11" s="1526"/>
      <c r="E11" s="1526"/>
      <c r="F11" s="1526"/>
      <c r="G11" s="1526"/>
      <c r="H11" s="1526"/>
      <c r="I11" s="1526"/>
      <c r="J11" s="1526"/>
      <c r="K11" s="1526"/>
      <c r="L11" s="1526"/>
      <c r="M11" s="1526"/>
      <c r="N11" s="1526"/>
      <c r="O11" s="1526"/>
      <c r="P11" s="1526"/>
      <c r="Q11" s="1526"/>
      <c r="R11" s="1526"/>
      <c r="S11" s="1526"/>
      <c r="T11" s="1526"/>
      <c r="U11" s="1526"/>
      <c r="V11" s="1526"/>
      <c r="W11" s="1526"/>
      <c r="X11" s="1526"/>
      <c r="Y11" s="1526"/>
      <c r="Z11" s="149"/>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row>
    <row r="12" spans="1:65" ht="33.75" customHeight="1">
      <c r="A12" s="37"/>
      <c r="B12" s="71"/>
      <c r="C12" s="725"/>
      <c r="D12" s="1518"/>
      <c r="E12" s="1518"/>
      <c r="F12" s="1518"/>
      <c r="G12" s="1518"/>
      <c r="H12" s="1518"/>
      <c r="I12" s="1518"/>
      <c r="J12" s="1518"/>
      <c r="K12" s="1518"/>
      <c r="L12" s="1518"/>
      <c r="M12" s="1518"/>
      <c r="N12" s="1518"/>
      <c r="O12" s="1518"/>
      <c r="P12" s="1518"/>
      <c r="Q12" s="1518"/>
      <c r="R12" s="1518"/>
      <c r="S12" s="1518"/>
      <c r="T12" s="1518"/>
      <c r="U12" s="1518"/>
      <c r="V12" s="1518"/>
      <c r="W12" s="1518"/>
      <c r="X12" s="1518"/>
      <c r="Y12" s="1518"/>
      <c r="Z12" s="149"/>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row>
    <row r="13" spans="1:65" ht="24.75" customHeight="1">
      <c r="A13" s="37"/>
      <c r="B13" s="149"/>
      <c r="C13" s="149"/>
      <c r="D13" s="149"/>
      <c r="E13" s="725"/>
      <c r="F13" s="725"/>
      <c r="G13" s="149"/>
      <c r="H13" s="149"/>
      <c r="I13" s="149"/>
      <c r="J13" s="149"/>
      <c r="K13" s="149"/>
      <c r="L13" s="149"/>
      <c r="M13" s="149"/>
      <c r="N13" s="149"/>
      <c r="O13" s="149"/>
      <c r="P13" s="149"/>
      <c r="Q13" s="149"/>
      <c r="R13" s="149"/>
      <c r="S13" s="149"/>
      <c r="T13" s="149"/>
      <c r="U13" s="149"/>
      <c r="V13" s="149"/>
      <c r="W13" s="149"/>
      <c r="X13" s="149"/>
      <c r="Y13" s="149"/>
      <c r="Z13" s="149"/>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2.5" customHeight="1">
      <c r="A14" s="37"/>
      <c r="B14" s="916"/>
      <c r="C14" s="916"/>
      <c r="D14" s="916"/>
      <c r="E14" s="725"/>
      <c r="F14" s="725"/>
      <c r="G14" s="725"/>
      <c r="H14" s="725"/>
      <c r="I14" s="725"/>
      <c r="J14" s="725"/>
      <c r="K14" s="725"/>
      <c r="L14" s="725"/>
      <c r="M14" s="725" t="s">
        <v>157</v>
      </c>
      <c r="N14" s="725"/>
      <c r="O14" s="725"/>
      <c r="P14" s="71"/>
      <c r="Q14" s="725"/>
      <c r="R14" s="725"/>
      <c r="S14" s="725"/>
      <c r="T14" s="725"/>
      <c r="U14" s="725"/>
      <c r="V14" s="725"/>
      <c r="W14" s="1527"/>
      <c r="X14" s="1527"/>
      <c r="Y14" s="1527"/>
      <c r="Z14" s="1528"/>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row>
    <row r="15" spans="1:65" ht="22.5" customHeight="1">
      <c r="A15" s="37"/>
      <c r="B15" s="916"/>
      <c r="C15" s="916"/>
      <c r="D15" s="916"/>
      <c r="E15" s="725"/>
      <c r="F15" s="725"/>
      <c r="G15" s="725"/>
      <c r="H15" s="725"/>
      <c r="I15" s="725"/>
      <c r="J15" s="725"/>
      <c r="K15" s="725"/>
      <c r="L15" s="725"/>
      <c r="M15" s="725"/>
      <c r="N15" s="725"/>
      <c r="O15" s="725"/>
      <c r="P15" s="71"/>
      <c r="Q15" s="725"/>
      <c r="R15" s="725"/>
      <c r="S15" s="725"/>
      <c r="T15" s="725"/>
      <c r="U15" s="725"/>
      <c r="V15" s="725"/>
      <c r="W15" s="1528"/>
      <c r="X15" s="1528"/>
      <c r="Y15" s="1528"/>
      <c r="Z15" s="1528"/>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row>
    <row r="16" spans="1:65" ht="37.5" customHeight="1">
      <c r="A16" s="37"/>
      <c r="B16" s="71"/>
      <c r="C16" s="71">
        <v>1</v>
      </c>
      <c r="D16" s="725" t="s">
        <v>158</v>
      </c>
      <c r="E16" s="1518"/>
      <c r="F16" s="1518"/>
      <c r="G16" s="1518"/>
      <c r="H16" s="1534"/>
      <c r="I16" s="71"/>
      <c r="J16" s="71"/>
      <c r="K16" s="71"/>
      <c r="L16" s="71"/>
      <c r="M16" s="71"/>
      <c r="N16" s="71"/>
      <c r="O16" s="71"/>
      <c r="P16" s="71"/>
      <c r="Q16" s="71"/>
      <c r="R16" s="71"/>
      <c r="S16" s="71"/>
      <c r="T16" s="71" t="s">
        <v>166</v>
      </c>
      <c r="U16" s="71"/>
      <c r="V16" s="71"/>
      <c r="W16" s="71"/>
      <c r="X16" s="71"/>
      <c r="Y16" s="71"/>
      <c r="Z16" s="71"/>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row>
    <row r="17" spans="1:65" ht="37.5" customHeight="1">
      <c r="A17" s="37"/>
      <c r="B17" s="71"/>
      <c r="C17" s="71"/>
      <c r="D17" s="725" t="s">
        <v>159</v>
      </c>
      <c r="E17" s="1534"/>
      <c r="F17" s="1534"/>
      <c r="G17" s="1534"/>
      <c r="H17" s="71"/>
      <c r="I17" s="71"/>
      <c r="J17" s="725" t="s">
        <v>160</v>
      </c>
      <c r="K17" s="725"/>
      <c r="L17" s="71"/>
      <c r="M17" s="71"/>
      <c r="N17" s="71"/>
      <c r="O17" s="71" t="s">
        <v>7</v>
      </c>
      <c r="P17" s="71"/>
      <c r="Q17" s="71"/>
      <c r="R17" s="71" t="s">
        <v>37</v>
      </c>
      <c r="S17" s="71"/>
      <c r="T17" s="71"/>
      <c r="U17" s="71" t="s">
        <v>161</v>
      </c>
      <c r="V17" s="71"/>
      <c r="W17" s="71"/>
      <c r="X17" s="71"/>
      <c r="Y17" s="71"/>
      <c r="Z17" s="71"/>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row>
    <row r="18" spans="1:65" ht="37.5" customHeight="1">
      <c r="A18" s="37"/>
      <c r="B18" s="71"/>
      <c r="C18" s="134">
        <v>2</v>
      </c>
      <c r="D18" s="1527" t="s">
        <v>165</v>
      </c>
      <c r="E18" s="1532"/>
      <c r="F18" s="1532"/>
      <c r="G18" s="1532"/>
      <c r="H18" s="1533"/>
      <c r="I18" s="134"/>
      <c r="J18" s="134"/>
      <c r="K18" s="134"/>
      <c r="L18" s="134"/>
      <c r="M18" s="134"/>
      <c r="N18" s="134"/>
      <c r="O18" s="134"/>
      <c r="P18" s="139"/>
      <c r="Q18" s="134"/>
      <c r="R18" s="139" t="s">
        <v>17</v>
      </c>
      <c r="S18" s="134"/>
      <c r="T18" s="71"/>
      <c r="U18" s="71"/>
      <c r="V18" s="71"/>
      <c r="W18" s="71"/>
      <c r="X18" s="71"/>
      <c r="Y18" s="71"/>
      <c r="Z18" s="71"/>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row>
    <row r="19" spans="1:65" ht="37.5" customHeight="1">
      <c r="A19" s="37"/>
      <c r="B19" s="71"/>
      <c r="C19" s="71"/>
      <c r="D19" s="1530" t="s">
        <v>162</v>
      </c>
      <c r="E19" s="1531"/>
      <c r="F19" s="1531"/>
      <c r="G19" s="1531"/>
      <c r="H19" s="71"/>
      <c r="I19" s="71"/>
      <c r="J19" s="71"/>
      <c r="K19" s="71"/>
      <c r="L19" s="71"/>
      <c r="M19" s="71"/>
      <c r="N19" s="71"/>
      <c r="O19" s="71"/>
      <c r="P19" s="71"/>
      <c r="Q19" s="71"/>
      <c r="R19" s="71"/>
      <c r="S19" s="71"/>
      <c r="T19" s="71"/>
      <c r="U19" s="71"/>
      <c r="V19" s="71"/>
      <c r="W19" s="71"/>
      <c r="X19" s="71"/>
      <c r="Y19" s="71"/>
      <c r="Z19" s="71"/>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row>
    <row r="20" spans="1:65" ht="22.5" customHeight="1">
      <c r="A20" s="37"/>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row>
    <row r="21" spans="1:65" ht="22.5" customHeight="1">
      <c r="A21" s="37"/>
      <c r="B21" s="80"/>
      <c r="C21" s="81"/>
      <c r="D21" s="81"/>
      <c r="E21" s="83"/>
      <c r="F21" s="83"/>
      <c r="G21" s="83"/>
      <c r="H21" s="83"/>
      <c r="I21" s="81"/>
      <c r="J21" s="83"/>
      <c r="K21" s="81"/>
      <c r="L21" s="83"/>
      <c r="M21" s="81"/>
      <c r="N21" s="81"/>
      <c r="O21" s="81"/>
      <c r="P21" s="81"/>
      <c r="Q21" s="80"/>
      <c r="R21" s="80"/>
      <c r="S21" s="81"/>
      <c r="T21" s="81"/>
      <c r="U21" s="81"/>
      <c r="V21" s="81"/>
      <c r="W21" s="81"/>
      <c r="X21" s="81"/>
      <c r="Y21" s="81"/>
      <c r="Z21" s="81"/>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row>
    <row r="22" spans="1:65" ht="22.5" customHeight="1">
      <c r="A22" s="37"/>
      <c r="B22" s="80"/>
      <c r="C22" s="81"/>
      <c r="D22" s="844" t="s">
        <v>163</v>
      </c>
      <c r="E22" s="1537"/>
      <c r="F22" s="1537"/>
      <c r="G22" s="1537"/>
      <c r="H22" s="1537"/>
      <c r="I22" s="1537"/>
      <c r="J22" s="1537"/>
      <c r="K22" s="1537"/>
      <c r="L22" s="1537"/>
      <c r="M22" s="1537"/>
      <c r="N22" s="1537"/>
      <c r="O22" s="1537"/>
      <c r="P22" s="1537"/>
      <c r="Q22" s="1537"/>
      <c r="R22" s="1537"/>
      <c r="S22" s="1537"/>
      <c r="T22" s="1537"/>
      <c r="U22" s="1537"/>
      <c r="V22" s="1537"/>
      <c r="W22" s="1537"/>
      <c r="X22" s="1537"/>
      <c r="Y22" s="150"/>
      <c r="Z22" s="81"/>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row>
    <row r="23" spans="1:65" ht="22.5" customHeight="1">
      <c r="A23" s="37"/>
      <c r="B23" s="80"/>
      <c r="C23" s="81"/>
      <c r="D23" s="81"/>
      <c r="E23" s="83"/>
      <c r="F23" s="83"/>
      <c r="G23" s="83"/>
      <c r="H23" s="83"/>
      <c r="I23" s="81"/>
      <c r="J23" s="83"/>
      <c r="K23" s="81"/>
      <c r="L23" s="83"/>
      <c r="M23" s="81"/>
      <c r="N23" s="81"/>
      <c r="O23" s="81"/>
      <c r="P23" s="81"/>
      <c r="Q23" s="80"/>
      <c r="R23" s="80"/>
      <c r="S23" s="81"/>
      <c r="T23" s="81"/>
      <c r="U23" s="81"/>
      <c r="V23" s="81"/>
      <c r="W23" s="81"/>
      <c r="X23" s="844" t="s">
        <v>164</v>
      </c>
      <c r="Y23" s="844"/>
      <c r="Z23" s="81"/>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row>
    <row r="24" spans="1:65" ht="22.5" customHeight="1">
      <c r="A24" s="37"/>
      <c r="B24" s="80"/>
      <c r="C24" s="81"/>
      <c r="D24" s="81"/>
      <c r="E24" s="80"/>
      <c r="F24" s="80"/>
      <c r="G24" s="83"/>
      <c r="H24" s="83"/>
      <c r="I24" s="81"/>
      <c r="J24" s="83"/>
      <c r="K24" s="81"/>
      <c r="L24" s="83"/>
      <c r="M24" s="80"/>
      <c r="N24" s="81"/>
      <c r="O24" s="80"/>
      <c r="P24" s="80"/>
      <c r="Q24" s="80"/>
      <c r="R24" s="80"/>
      <c r="S24" s="81"/>
      <c r="T24" s="81"/>
      <c r="U24" s="81"/>
      <c r="V24" s="81"/>
      <c r="W24" s="150"/>
      <c r="X24" s="150"/>
      <c r="Y24" s="150"/>
      <c r="Z24" s="81"/>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ht="17.25">
      <c r="A25" s="37"/>
      <c r="B25" s="80"/>
      <c r="C25" s="81"/>
      <c r="D25" s="81"/>
      <c r="E25" s="83"/>
      <c r="F25" s="83"/>
      <c r="G25" s="83"/>
      <c r="H25" s="83"/>
      <c r="I25" s="81"/>
      <c r="J25" s="83"/>
      <c r="K25" s="81"/>
      <c r="L25" s="83"/>
      <c r="M25" s="81"/>
      <c r="N25" s="81"/>
      <c r="O25" s="81"/>
      <c r="P25" s="81"/>
      <c r="Q25" s="80"/>
      <c r="R25" s="80"/>
      <c r="S25" s="81"/>
      <c r="T25" s="81"/>
      <c r="U25" s="81"/>
      <c r="V25" s="81"/>
      <c r="W25" s="81"/>
      <c r="X25" s="81"/>
      <c r="Y25" s="81"/>
      <c r="Z25" s="81"/>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row>
    <row r="26" spans="1:65">
      <c r="A26" s="3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row>
    <row r="27" spans="1:65" ht="18.75">
      <c r="A27" s="37"/>
      <c r="B27" s="47"/>
      <c r="C27" s="47"/>
      <c r="D27" s="47"/>
      <c r="E27" s="1538"/>
      <c r="F27" s="1538"/>
      <c r="G27" s="1538"/>
      <c r="H27" s="1538"/>
      <c r="I27" s="1538"/>
      <c r="J27" s="1538"/>
      <c r="K27" s="1538"/>
      <c r="L27" s="1538"/>
      <c r="M27" s="1538"/>
      <c r="N27" s="1538"/>
      <c r="O27" s="1538"/>
      <c r="P27" s="1538"/>
      <c r="Q27" s="1538"/>
      <c r="R27" s="1538"/>
      <c r="S27" s="1538"/>
      <c r="T27" s="1538"/>
      <c r="U27" s="1538"/>
      <c r="V27" s="47"/>
      <c r="W27" s="47"/>
      <c r="X27" s="47"/>
      <c r="Y27" s="47"/>
      <c r="Z27" s="4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c r="A28" s="3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ht="17.25">
      <c r="A29" s="37"/>
      <c r="B29" s="47"/>
      <c r="C29" s="47"/>
      <c r="D29" s="47"/>
      <c r="E29" s="47"/>
      <c r="F29" s="47"/>
      <c r="G29" s="47"/>
      <c r="H29" s="47"/>
      <c r="I29" s="47"/>
      <c r="J29" s="47"/>
      <c r="K29" s="47"/>
      <c r="L29" s="47"/>
      <c r="M29" s="47"/>
      <c r="N29" s="47"/>
      <c r="O29" s="47"/>
      <c r="P29" s="47"/>
      <c r="Q29" s="1529"/>
      <c r="R29" s="1529"/>
      <c r="S29" s="1529"/>
      <c r="T29" s="1535"/>
      <c r="U29" s="1535"/>
      <c r="V29" s="1535"/>
      <c r="W29" s="1535"/>
      <c r="X29" s="1535"/>
      <c r="Y29" s="1536"/>
      <c r="Z29" s="69"/>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row>
    <row r="30" spans="1:65">
      <c r="A30" s="3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17.25">
      <c r="A31" s="37"/>
      <c r="B31" s="47"/>
      <c r="C31" s="47"/>
      <c r="D31" s="47"/>
      <c r="E31" s="1529"/>
      <c r="F31" s="1529"/>
      <c r="G31" s="47"/>
      <c r="H31" s="47"/>
      <c r="I31" s="47"/>
      <c r="J31" s="47"/>
      <c r="K31" s="47"/>
      <c r="L31" s="47"/>
      <c r="M31" s="47"/>
      <c r="N31" s="47"/>
      <c r="O31" s="47"/>
      <c r="P31" s="47"/>
      <c r="Q31" s="47"/>
      <c r="R31" s="47"/>
      <c r="S31" s="47"/>
      <c r="T31" s="47"/>
      <c r="U31" s="47"/>
      <c r="V31" s="47"/>
      <c r="W31" s="47"/>
      <c r="X31" s="47"/>
      <c r="Y31" s="47"/>
      <c r="Z31" s="4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row>
    <row r="32" spans="1:65">
      <c r="A32" s="37"/>
      <c r="B32" s="47"/>
      <c r="C32" s="47"/>
      <c r="D32" s="47"/>
      <c r="E32" s="1529"/>
      <c r="F32" s="1529"/>
      <c r="G32" s="1529"/>
      <c r="H32" s="1529"/>
      <c r="I32" s="1529"/>
      <c r="J32" s="1529"/>
      <c r="K32" s="1529"/>
      <c r="L32" s="1529"/>
      <c r="M32" s="1529"/>
      <c r="N32" s="1529"/>
      <c r="O32" s="1529"/>
      <c r="P32" s="1529"/>
      <c r="Q32" s="1529"/>
      <c r="R32" s="1529"/>
      <c r="S32" s="1529"/>
      <c r="T32" s="1529"/>
      <c r="U32" s="1529"/>
      <c r="V32" s="1529"/>
      <c r="W32" s="47"/>
      <c r="X32" s="47"/>
      <c r="Y32" s="47"/>
      <c r="Z32" s="4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c r="A33" s="37"/>
      <c r="B33" s="47"/>
      <c r="C33" s="47"/>
      <c r="D33" s="47"/>
      <c r="E33" s="1529"/>
      <c r="F33" s="1529"/>
      <c r="G33" s="1529"/>
      <c r="H33" s="1529"/>
      <c r="I33" s="1529"/>
      <c r="J33" s="1529"/>
      <c r="K33" s="1529"/>
      <c r="L33" s="1529"/>
      <c r="M33" s="1529"/>
      <c r="N33" s="1529"/>
      <c r="O33" s="1529"/>
      <c r="P33" s="1529"/>
      <c r="Q33" s="1529"/>
      <c r="R33" s="1529"/>
      <c r="S33" s="1529"/>
      <c r="T33" s="1529"/>
      <c r="U33" s="1529"/>
      <c r="V33" s="1529"/>
      <c r="W33" s="47"/>
      <c r="X33" s="47"/>
      <c r="Y33" s="47"/>
      <c r="Z33" s="4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c r="A34" s="37"/>
      <c r="B34" s="47"/>
      <c r="C34" s="47"/>
      <c r="D34" s="47"/>
      <c r="E34" s="1539"/>
      <c r="F34" s="1539"/>
      <c r="G34" s="1539"/>
      <c r="H34" s="1539"/>
      <c r="I34" s="1539"/>
      <c r="J34" s="1539"/>
      <c r="K34" s="1539"/>
      <c r="L34" s="1539"/>
      <c r="M34" s="1539"/>
      <c r="N34" s="1539"/>
      <c r="O34" s="1539"/>
      <c r="P34" s="1539"/>
      <c r="Q34" s="1539"/>
      <c r="R34" s="1539"/>
      <c r="S34" s="1539"/>
      <c r="T34" s="1539"/>
      <c r="U34" s="1539"/>
      <c r="V34" s="1539"/>
      <c r="W34" s="47"/>
      <c r="X34" s="47"/>
      <c r="Y34" s="47"/>
      <c r="Z34" s="4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row>
    <row r="35" spans="1:65">
      <c r="A35" s="37"/>
      <c r="B35" s="47"/>
      <c r="C35" s="47"/>
      <c r="D35" s="47"/>
      <c r="E35" s="1539"/>
      <c r="F35" s="1539"/>
      <c r="G35" s="1539"/>
      <c r="H35" s="1539"/>
      <c r="I35" s="1539"/>
      <c r="J35" s="1539"/>
      <c r="K35" s="1539"/>
      <c r="L35" s="1539"/>
      <c r="M35" s="1539"/>
      <c r="N35" s="1539"/>
      <c r="O35" s="1539"/>
      <c r="P35" s="1539"/>
      <c r="Q35" s="1539"/>
      <c r="R35" s="1539"/>
      <c r="S35" s="1539"/>
      <c r="T35" s="1539"/>
      <c r="U35" s="1539"/>
      <c r="V35" s="1539"/>
      <c r="W35" s="47"/>
      <c r="X35" s="47"/>
      <c r="Y35" s="47"/>
      <c r="Z35" s="4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row>
    <row r="36" spans="1:65">
      <c r="A36" s="37"/>
      <c r="B36" s="47"/>
      <c r="C36" s="47"/>
      <c r="D36" s="47"/>
      <c r="E36" s="1539"/>
      <c r="F36" s="1539"/>
      <c r="G36" s="1539"/>
      <c r="H36" s="1539"/>
      <c r="I36" s="1539"/>
      <c r="J36" s="1539"/>
      <c r="K36" s="1539"/>
      <c r="L36" s="1539"/>
      <c r="M36" s="1539"/>
      <c r="N36" s="1539"/>
      <c r="O36" s="1539"/>
      <c r="P36" s="1539"/>
      <c r="Q36" s="1539"/>
      <c r="R36" s="1539"/>
      <c r="S36" s="1539"/>
      <c r="T36" s="1539"/>
      <c r="U36" s="1539"/>
      <c r="V36" s="1539"/>
      <c r="W36" s="47"/>
      <c r="X36" s="47"/>
      <c r="Y36" s="47"/>
      <c r="Z36" s="4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1:65">
      <c r="A37" s="37"/>
      <c r="B37" s="47"/>
      <c r="C37" s="47"/>
      <c r="D37" s="47"/>
      <c r="E37" s="1539"/>
      <c r="F37" s="1539"/>
      <c r="G37" s="1539"/>
      <c r="H37" s="1539"/>
      <c r="I37" s="1539"/>
      <c r="J37" s="1539"/>
      <c r="K37" s="1539"/>
      <c r="L37" s="1539"/>
      <c r="M37" s="1539"/>
      <c r="N37" s="1539"/>
      <c r="O37" s="1539"/>
      <c r="P37" s="1539"/>
      <c r="Q37" s="1539"/>
      <c r="R37" s="1539"/>
      <c r="S37" s="1539"/>
      <c r="T37" s="1539"/>
      <c r="U37" s="1539"/>
      <c r="V37" s="1539"/>
      <c r="W37" s="47"/>
      <c r="X37" s="47"/>
      <c r="Y37" s="47"/>
      <c r="Z37" s="4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row>
    <row r="38" spans="1:65">
      <c r="A38" s="37"/>
      <c r="B38" s="47"/>
      <c r="C38" s="47"/>
      <c r="D38" s="47"/>
      <c r="E38" s="1539"/>
      <c r="F38" s="1539"/>
      <c r="G38" s="1539"/>
      <c r="H38" s="1539"/>
      <c r="I38" s="1539"/>
      <c r="J38" s="1539"/>
      <c r="K38" s="1539"/>
      <c r="L38" s="1539"/>
      <c r="M38" s="1539"/>
      <c r="N38" s="1539"/>
      <c r="O38" s="1539"/>
      <c r="P38" s="1539"/>
      <c r="Q38" s="1539"/>
      <c r="R38" s="1539"/>
      <c r="S38" s="1539"/>
      <c r="T38" s="1539"/>
      <c r="U38" s="1539"/>
      <c r="V38" s="1539"/>
      <c r="W38" s="47"/>
      <c r="X38" s="47"/>
      <c r="Y38" s="47"/>
      <c r="Z38" s="4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row>
    <row r="39" spans="1:65">
      <c r="A39" s="37"/>
      <c r="B39" s="47"/>
      <c r="C39" s="47"/>
      <c r="D39" s="47"/>
      <c r="E39" s="1539"/>
      <c r="F39" s="1539"/>
      <c r="G39" s="1539"/>
      <c r="H39" s="1539"/>
      <c r="I39" s="1539"/>
      <c r="J39" s="1539"/>
      <c r="K39" s="1539"/>
      <c r="L39" s="1539"/>
      <c r="M39" s="1539"/>
      <c r="N39" s="1539"/>
      <c r="O39" s="1539"/>
      <c r="P39" s="1539"/>
      <c r="Q39" s="1539"/>
      <c r="R39" s="1539"/>
      <c r="S39" s="1539"/>
      <c r="T39" s="1539"/>
      <c r="U39" s="1539"/>
      <c r="V39" s="1539"/>
      <c r="W39" s="47"/>
      <c r="X39" s="47"/>
      <c r="Y39" s="47"/>
      <c r="Z39" s="4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row>
    <row r="40" spans="1:65">
      <c r="A40" s="37"/>
      <c r="B40" s="47"/>
      <c r="C40" s="47"/>
      <c r="D40" s="47"/>
      <c r="E40" s="1539"/>
      <c r="F40" s="1539"/>
      <c r="G40" s="1539"/>
      <c r="H40" s="1539"/>
      <c r="I40" s="1539"/>
      <c r="J40" s="1539"/>
      <c r="K40" s="1539"/>
      <c r="L40" s="1539"/>
      <c r="M40" s="1539"/>
      <c r="N40" s="1539"/>
      <c r="O40" s="1539"/>
      <c r="P40" s="1539"/>
      <c r="Q40" s="1539"/>
      <c r="R40" s="1539"/>
      <c r="S40" s="1539"/>
      <c r="T40" s="1539"/>
      <c r="U40" s="1539"/>
      <c r="V40" s="1539"/>
      <c r="W40" s="47"/>
      <c r="X40" s="47"/>
      <c r="Y40" s="47"/>
      <c r="Z40" s="4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row>
    <row r="41" spans="1:65">
      <c r="A41" s="37"/>
      <c r="B41" s="47"/>
      <c r="C41" s="47"/>
      <c r="D41" s="47"/>
      <c r="E41" s="1539"/>
      <c r="F41" s="1539"/>
      <c r="G41" s="1539"/>
      <c r="H41" s="1539"/>
      <c r="I41" s="1539"/>
      <c r="J41" s="1539"/>
      <c r="K41" s="1539"/>
      <c r="L41" s="1539"/>
      <c r="M41" s="1539"/>
      <c r="N41" s="1539"/>
      <c r="O41" s="1539"/>
      <c r="P41" s="1539"/>
      <c r="Q41" s="1539"/>
      <c r="R41" s="1539"/>
      <c r="S41" s="1539"/>
      <c r="T41" s="1539"/>
      <c r="U41" s="1539"/>
      <c r="V41" s="1539"/>
      <c r="W41" s="47"/>
      <c r="X41" s="47"/>
      <c r="Y41" s="47"/>
      <c r="Z41" s="4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row>
    <row r="42" spans="1:65">
      <c r="A42" s="3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row>
    <row r="43" spans="1:65">
      <c r="A43" s="3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row>
    <row r="44" spans="1:65">
      <c r="A44" s="3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row>
    <row r="45" spans="1:65">
      <c r="A45" s="3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row>
    <row r="46" spans="1:65">
      <c r="A46" s="3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row>
    <row r="47" spans="1:65">
      <c r="A47" s="3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row>
    <row r="48" spans="1:65">
      <c r="A48" s="3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row>
    <row r="49" spans="1:65">
      <c r="A49" s="3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row>
    <row r="50" spans="1:65">
      <c r="A50" s="3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row>
    <row r="51" spans="1:65">
      <c r="A51" s="3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row>
    <row r="52" spans="1:65">
      <c r="A52" s="3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row>
    <row r="53" spans="1:65">
      <c r="A53" s="3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row>
    <row r="54" spans="1:65">
      <c r="A54" s="3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row>
    <row r="55" spans="1:65">
      <c r="A55" s="3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row>
    <row r="56" spans="1:6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row>
    <row r="57" spans="1:6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row>
    <row r="58" spans="1:6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row>
    <row r="59" spans="1:6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row>
    <row r="60" spans="1:6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row>
    <row r="61" spans="1:6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row>
    <row r="62" spans="1:65">
      <c r="A62" s="37"/>
    </row>
    <row r="63" spans="1:65">
      <c r="A63" s="37"/>
    </row>
    <row r="64" spans="1:65">
      <c r="A64" s="37"/>
    </row>
    <row r="65" spans="1:1">
      <c r="A65" s="37"/>
    </row>
    <row r="66" spans="1:1">
      <c r="A66" s="37"/>
    </row>
    <row r="67" spans="1:1">
      <c r="A67" s="37"/>
    </row>
    <row r="68" spans="1:1">
      <c r="A68" s="37"/>
    </row>
    <row r="69" spans="1:1">
      <c r="A69" s="37"/>
    </row>
    <row r="70" spans="1:1">
      <c r="A70" s="37"/>
    </row>
    <row r="71" spans="1:1">
      <c r="A71" s="37"/>
    </row>
    <row r="72" spans="1:1">
      <c r="A72" s="37"/>
    </row>
    <row r="73" spans="1:1">
      <c r="A73" s="37"/>
    </row>
    <row r="74" spans="1:1">
      <c r="A74" s="37"/>
    </row>
    <row r="75" spans="1:1">
      <c r="A75" s="37"/>
    </row>
    <row r="76" spans="1:1">
      <c r="A76" s="37"/>
    </row>
    <row r="77" spans="1:1">
      <c r="A77" s="37"/>
    </row>
    <row r="78" spans="1:1">
      <c r="A78" s="37"/>
    </row>
    <row r="79" spans="1:1">
      <c r="A79" s="37"/>
    </row>
    <row r="80" spans="1:1">
      <c r="A80" s="37"/>
    </row>
  </sheetData>
  <sheetProtection algorithmName="SHA-512" hashValue="GzNjeit/3kxjN2uo/dgez9k9nEBRjE+v4zGAe/FJZuI6cj5nU49ZTx0EOCQkbD18u1XHSOQ9ClWAzBZ2LVxAEg==" saltValue="qk0+PCJ8pBusDku0Zt1TyQ==" spinCount="100000" sheet="1" scenarios="1"/>
  <mergeCells count="56">
    <mergeCell ref="E31:F31"/>
    <mergeCell ref="T32:V33"/>
    <mergeCell ref="T36:V37"/>
    <mergeCell ref="E34:E35"/>
    <mergeCell ref="F34:F35"/>
    <mergeCell ref="E36:E37"/>
    <mergeCell ref="G34:S35"/>
    <mergeCell ref="F36:F37"/>
    <mergeCell ref="G36:S37"/>
    <mergeCell ref="E40:E41"/>
    <mergeCell ref="F40:F41"/>
    <mergeCell ref="G40:S41"/>
    <mergeCell ref="T40:V41"/>
    <mergeCell ref="T34:V35"/>
    <mergeCell ref="E38:E39"/>
    <mergeCell ref="F38:F39"/>
    <mergeCell ref="G38:S39"/>
    <mergeCell ref="T38:V39"/>
    <mergeCell ref="D16:H16"/>
    <mergeCell ref="T29:Y29"/>
    <mergeCell ref="D22:X22"/>
    <mergeCell ref="D17:G17"/>
    <mergeCell ref="J17:K17"/>
    <mergeCell ref="E27:U27"/>
    <mergeCell ref="B5:C5"/>
    <mergeCell ref="W14:Z15"/>
    <mergeCell ref="M14:O14"/>
    <mergeCell ref="E32:E33"/>
    <mergeCell ref="F32:F33"/>
    <mergeCell ref="G32:S33"/>
    <mergeCell ref="X23:Y23"/>
    <mergeCell ref="D19:G19"/>
    <mergeCell ref="Q29:S29"/>
    <mergeCell ref="S15:V15"/>
    <mergeCell ref="D18:H18"/>
    <mergeCell ref="E14:F14"/>
    <mergeCell ref="Q15:R15"/>
    <mergeCell ref="G14:G15"/>
    <mergeCell ref="H14:L14"/>
    <mergeCell ref="E15:F15"/>
    <mergeCell ref="Q3:Y3"/>
    <mergeCell ref="Q5:Y5"/>
    <mergeCell ref="S14:V14"/>
    <mergeCell ref="C12:Y12"/>
    <mergeCell ref="B4:I4"/>
    <mergeCell ref="E5:I5"/>
    <mergeCell ref="E9:W9"/>
    <mergeCell ref="E13:F13"/>
    <mergeCell ref="Q6:Y6"/>
    <mergeCell ref="B14:D15"/>
    <mergeCell ref="M15:O15"/>
    <mergeCell ref="H15:L15"/>
    <mergeCell ref="Q14:R14"/>
    <mergeCell ref="Q7:R7"/>
    <mergeCell ref="T7:X7"/>
    <mergeCell ref="C11:Y11"/>
  </mergeCells>
  <phoneticPr fontId="3"/>
  <conditionalFormatting sqref="P16:P21 P23:P25 R18">
    <cfRule type="cellIs" dxfId="2" priority="1" stopIfTrue="1" operator="equal">
      <formula>"㊨"</formula>
    </cfRule>
  </conditionalFormatting>
  <conditionalFormatting sqref="S14:U15">
    <cfRule type="cellIs" dxfId="1" priority="2" stopIfTrue="1" operator="equal">
      <formula>"㊨"</formula>
    </cfRule>
  </conditionalFormatting>
  <conditionalFormatting sqref="U23:U25 U16:U21 S16:S21 S23:S25">
    <cfRule type="cellIs" dxfId="0" priority="3" stopIfTrue="1" operator="greaterThan">
      <formula>1</formula>
    </cfRule>
  </conditionalFormatting>
  <pageMargins left="0.78700000000000003" right="0.78700000000000003" top="0.98399999999999999" bottom="0.98399999999999999" header="0.51200000000000001" footer="0.51200000000000001"/>
  <pageSetup paperSize="9" scale="87"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sheetPr codeName="Sheet9">
    <pageSetUpPr fitToPage="1"/>
  </sheetPr>
  <dimension ref="A1:X56"/>
  <sheetViews>
    <sheetView showZeros="0" zoomScale="90" workbookViewId="0">
      <selection activeCell="D10" sqref="D10:I10"/>
    </sheetView>
  </sheetViews>
  <sheetFormatPr defaultRowHeight="13.5"/>
  <cols>
    <col min="1" max="1" width="16.5" customWidth="1"/>
    <col min="3" max="3" width="13.5" customWidth="1"/>
    <col min="4" max="9" width="9.375" customWidth="1"/>
    <col min="10" max="10" width="13.5" customWidth="1"/>
  </cols>
  <sheetData>
    <row r="1" spans="1:24" ht="35.25" customHeight="1">
      <c r="A1" s="37"/>
      <c r="B1" s="37"/>
      <c r="C1" s="37"/>
      <c r="D1" s="37"/>
      <c r="E1" s="37"/>
      <c r="F1" s="37"/>
      <c r="G1" s="37"/>
      <c r="H1" s="37"/>
      <c r="I1" s="37"/>
      <c r="J1" s="37"/>
      <c r="K1" s="37"/>
      <c r="L1" s="37"/>
      <c r="M1" s="37"/>
      <c r="N1" s="37"/>
      <c r="O1" s="37"/>
      <c r="P1" s="37"/>
      <c r="Q1" s="37"/>
      <c r="R1" s="37"/>
      <c r="S1" s="37"/>
      <c r="T1" s="37"/>
      <c r="U1" s="37"/>
      <c r="V1" s="37"/>
      <c r="W1" s="37"/>
      <c r="X1" s="37"/>
    </row>
    <row r="2" spans="1:24" ht="14.25" thickBot="1">
      <c r="A2" s="37"/>
      <c r="B2" s="14"/>
      <c r="C2" s="14"/>
      <c r="D2" s="14"/>
      <c r="E2" s="14"/>
      <c r="F2" s="14"/>
      <c r="G2" s="14"/>
      <c r="H2" s="14"/>
      <c r="I2" s="14"/>
      <c r="J2" s="14"/>
      <c r="K2" s="14"/>
      <c r="L2" s="37"/>
      <c r="M2" s="37"/>
      <c r="N2" s="37"/>
      <c r="O2" s="37"/>
      <c r="P2" s="37"/>
      <c r="Q2" s="37"/>
      <c r="R2" s="37"/>
      <c r="S2" s="37"/>
      <c r="T2" s="37"/>
      <c r="U2" s="37"/>
      <c r="V2" s="37"/>
      <c r="W2" s="37"/>
      <c r="X2" s="37"/>
    </row>
    <row r="3" spans="1:24" ht="18.75" customHeight="1">
      <c r="A3" s="37"/>
      <c r="B3" s="14"/>
      <c r="C3" s="115"/>
      <c r="D3" s="116"/>
      <c r="E3" s="116"/>
      <c r="F3" s="116"/>
      <c r="G3" s="116"/>
      <c r="H3" s="116"/>
      <c r="I3" s="116"/>
      <c r="J3" s="117"/>
      <c r="K3" s="14"/>
      <c r="L3" s="37"/>
      <c r="M3" s="37"/>
      <c r="N3" s="37"/>
      <c r="O3" s="37"/>
      <c r="P3" s="37"/>
      <c r="Q3" s="37"/>
      <c r="R3" s="37"/>
      <c r="S3" s="37"/>
      <c r="T3" s="37"/>
      <c r="U3" s="37"/>
      <c r="V3" s="37"/>
      <c r="W3" s="37"/>
      <c r="X3" s="37"/>
    </row>
    <row r="4" spans="1:24" ht="37.5" customHeight="1">
      <c r="A4" s="37"/>
      <c r="B4" s="14"/>
      <c r="C4" s="118"/>
      <c r="D4" s="1540" t="s">
        <v>195</v>
      </c>
      <c r="E4" s="1540"/>
      <c r="F4" s="1540"/>
      <c r="G4" s="1540"/>
      <c r="H4" s="1540"/>
      <c r="I4" s="1540"/>
      <c r="J4" s="119"/>
      <c r="K4" s="14"/>
      <c r="L4" s="37"/>
      <c r="M4" s="37"/>
      <c r="N4" s="37"/>
      <c r="O4" s="37"/>
      <c r="P4" s="37"/>
      <c r="Q4" s="37"/>
      <c r="R4" s="37"/>
      <c r="S4" s="37"/>
      <c r="T4" s="37"/>
      <c r="U4" s="37"/>
      <c r="V4" s="37"/>
      <c r="W4" s="37"/>
      <c r="X4" s="37"/>
    </row>
    <row r="5" spans="1:24" ht="18.75" customHeight="1">
      <c r="A5" s="37"/>
      <c r="B5" s="14"/>
      <c r="C5" s="118"/>
      <c r="D5" s="79"/>
      <c r="E5" s="79"/>
      <c r="F5" s="79"/>
      <c r="G5" s="79"/>
      <c r="H5" s="79"/>
      <c r="I5" s="79"/>
      <c r="J5" s="119"/>
      <c r="K5" s="14"/>
      <c r="L5" s="37"/>
      <c r="M5" s="37"/>
      <c r="N5" s="37"/>
      <c r="O5" s="37"/>
      <c r="P5" s="37"/>
      <c r="Q5" s="37"/>
      <c r="R5" s="37"/>
      <c r="S5" s="37"/>
      <c r="T5" s="37"/>
      <c r="U5" s="37"/>
      <c r="V5" s="37"/>
      <c r="W5" s="37"/>
      <c r="X5" s="37"/>
    </row>
    <row r="6" spans="1:24" ht="18.75" customHeight="1">
      <c r="A6" s="37"/>
      <c r="B6" s="14"/>
      <c r="C6" s="118"/>
      <c r="D6" s="1543" t="str">
        <f>ﾃﾞｰﾀ入力!$D$9</f>
        <v>長崎県立○○高等学校</v>
      </c>
      <c r="E6" s="1544"/>
      <c r="F6" s="1544"/>
      <c r="G6" s="151"/>
      <c r="H6" s="151"/>
      <c r="I6" s="151"/>
      <c r="J6" s="119"/>
      <c r="K6" s="14"/>
      <c r="L6" s="37"/>
      <c r="M6" s="37"/>
      <c r="N6" s="37"/>
      <c r="O6" s="37"/>
      <c r="P6" s="37"/>
      <c r="Q6" s="37"/>
      <c r="R6" s="37"/>
      <c r="S6" s="37"/>
      <c r="T6" s="37"/>
      <c r="U6" s="37"/>
      <c r="V6" s="37"/>
      <c r="W6" s="37"/>
      <c r="X6" s="37"/>
    </row>
    <row r="7" spans="1:24" ht="18.75" customHeight="1">
      <c r="A7" s="37"/>
      <c r="B7" s="14"/>
      <c r="C7" s="118"/>
      <c r="D7" s="151"/>
      <c r="E7" s="151"/>
      <c r="F7" s="151"/>
      <c r="G7" s="151"/>
      <c r="H7" s="151"/>
      <c r="I7" s="151"/>
      <c r="J7" s="119"/>
      <c r="K7" s="14"/>
      <c r="L7" s="37"/>
      <c r="M7" s="37"/>
      <c r="N7" s="37"/>
      <c r="O7" s="37"/>
      <c r="P7" s="37"/>
      <c r="Q7" s="37"/>
      <c r="R7" s="37"/>
      <c r="S7" s="37"/>
      <c r="T7" s="37"/>
      <c r="U7" s="37"/>
      <c r="V7" s="37"/>
      <c r="W7" s="37"/>
      <c r="X7" s="37"/>
    </row>
    <row r="8" spans="1:24" ht="18.75" customHeight="1">
      <c r="A8" s="37"/>
      <c r="B8" s="14"/>
      <c r="C8" s="118"/>
      <c r="D8" s="86" t="s">
        <v>199</v>
      </c>
      <c r="E8" s="800">
        <f>ﾃﾞｰﾀ入力!$D$16</f>
        <v>0</v>
      </c>
      <c r="F8" s="1545"/>
      <c r="G8" s="151" t="s">
        <v>154</v>
      </c>
      <c r="H8" s="151"/>
      <c r="I8" s="151"/>
      <c r="J8" s="119"/>
      <c r="K8" s="14"/>
      <c r="L8" s="37"/>
      <c r="M8" s="37"/>
      <c r="N8" s="37"/>
      <c r="O8" s="37"/>
      <c r="P8" s="37"/>
      <c r="Q8" s="37"/>
      <c r="R8" s="37"/>
      <c r="S8" s="37"/>
      <c r="T8" s="37"/>
      <c r="U8" s="37"/>
      <c r="V8" s="37"/>
      <c r="W8" s="37"/>
      <c r="X8" s="37"/>
    </row>
    <row r="9" spans="1:24" ht="18.75" customHeight="1">
      <c r="A9" s="37"/>
      <c r="B9" s="14"/>
      <c r="C9" s="118"/>
      <c r="D9" s="151"/>
      <c r="E9" s="151"/>
      <c r="F9" s="151"/>
      <c r="G9" s="151"/>
      <c r="H9" s="151"/>
      <c r="I9" s="151"/>
      <c r="J9" s="119"/>
      <c r="K9" s="14"/>
      <c r="L9" s="37"/>
      <c r="M9" s="37"/>
      <c r="N9" s="37"/>
      <c r="O9" s="37"/>
      <c r="P9" s="37"/>
      <c r="Q9" s="37"/>
      <c r="R9" s="37"/>
      <c r="S9" s="37"/>
      <c r="T9" s="37"/>
      <c r="U9" s="37"/>
      <c r="V9" s="37"/>
      <c r="W9" s="37"/>
      <c r="X9" s="37"/>
    </row>
    <row r="10" spans="1:24" ht="18.75" customHeight="1">
      <c r="A10" s="37"/>
      <c r="B10" s="14"/>
      <c r="C10" s="118"/>
      <c r="D10" s="1542" t="s">
        <v>198</v>
      </c>
      <c r="E10" s="1542"/>
      <c r="F10" s="1542"/>
      <c r="G10" s="1542"/>
      <c r="H10" s="1542"/>
      <c r="I10" s="1542"/>
      <c r="J10" s="119"/>
      <c r="K10" s="14"/>
      <c r="L10" s="37"/>
      <c r="M10" s="37"/>
      <c r="N10" s="37"/>
      <c r="O10" s="37"/>
      <c r="P10" s="37"/>
      <c r="Q10" s="37"/>
      <c r="R10" s="37"/>
      <c r="S10" s="37"/>
      <c r="T10" s="37"/>
      <c r="U10" s="37"/>
      <c r="V10" s="37"/>
      <c r="W10" s="37"/>
      <c r="X10" s="37"/>
    </row>
    <row r="11" spans="1:24" ht="18.75" customHeight="1">
      <c r="A11" s="37"/>
      <c r="B11" s="14"/>
      <c r="C11" s="118"/>
      <c r="D11" s="919" t="s">
        <v>192</v>
      </c>
      <c r="E11" s="919"/>
      <c r="F11" s="919"/>
      <c r="G11" s="919"/>
      <c r="H11" s="919"/>
      <c r="I11" s="919"/>
      <c r="J11" s="119"/>
      <c r="K11" s="14"/>
      <c r="L11" s="37"/>
      <c r="M11" s="37"/>
      <c r="N11" s="37"/>
      <c r="O11" s="37"/>
      <c r="P11" s="37"/>
      <c r="Q11" s="37"/>
      <c r="R11" s="37"/>
      <c r="S11" s="37"/>
      <c r="T11" s="37"/>
      <c r="U11" s="37"/>
      <c r="V11" s="37"/>
      <c r="W11" s="37"/>
      <c r="X11" s="37"/>
    </row>
    <row r="12" spans="1:24" ht="18.75" customHeight="1">
      <c r="A12" s="37"/>
      <c r="B12" s="14"/>
      <c r="C12" s="118"/>
      <c r="D12" s="79" t="s">
        <v>193</v>
      </c>
      <c r="E12" s="79"/>
      <c r="F12" s="79"/>
      <c r="G12" s="79"/>
      <c r="H12" s="79"/>
      <c r="I12" s="79"/>
      <c r="J12" s="119"/>
      <c r="K12" s="14"/>
      <c r="L12" s="37"/>
      <c r="M12" s="37"/>
      <c r="N12" s="37"/>
      <c r="O12" s="37"/>
      <c r="P12" s="37"/>
      <c r="Q12" s="37"/>
      <c r="R12" s="37"/>
      <c r="S12" s="37"/>
      <c r="T12" s="37"/>
      <c r="U12" s="37"/>
      <c r="V12" s="37"/>
      <c r="W12" s="37"/>
      <c r="X12" s="37"/>
    </row>
    <row r="13" spans="1:24" ht="18.75" customHeight="1">
      <c r="A13" s="37"/>
      <c r="B13" s="14"/>
      <c r="C13" s="118"/>
      <c r="D13" s="151"/>
      <c r="E13" s="151"/>
      <c r="F13" s="151"/>
      <c r="G13" s="151"/>
      <c r="H13" s="151"/>
      <c r="I13" s="151"/>
      <c r="J13" s="119"/>
      <c r="K13" s="14"/>
      <c r="L13" s="37"/>
      <c r="M13" s="37"/>
      <c r="N13" s="37"/>
      <c r="O13" s="37"/>
      <c r="P13" s="37"/>
      <c r="Q13" s="37"/>
      <c r="R13" s="37"/>
      <c r="S13" s="37"/>
      <c r="T13" s="37"/>
      <c r="U13" s="37"/>
      <c r="V13" s="37"/>
      <c r="W13" s="37"/>
      <c r="X13" s="37"/>
    </row>
    <row r="14" spans="1:24" ht="18.75" customHeight="1">
      <c r="A14" s="37"/>
      <c r="B14" s="14"/>
      <c r="C14" s="118"/>
      <c r="D14" s="1541" t="s">
        <v>196</v>
      </c>
      <c r="E14" s="1541"/>
      <c r="F14" s="1541"/>
      <c r="G14" s="1541"/>
      <c r="H14" s="151"/>
      <c r="I14" s="151"/>
      <c r="J14" s="119"/>
      <c r="K14" s="14"/>
      <c r="L14" s="37"/>
      <c r="M14" s="37"/>
      <c r="N14" s="37"/>
      <c r="O14" s="37"/>
      <c r="P14" s="37"/>
      <c r="Q14" s="37"/>
      <c r="R14" s="37"/>
      <c r="S14" s="37"/>
      <c r="T14" s="37"/>
      <c r="U14" s="37"/>
      <c r="V14" s="37"/>
      <c r="W14" s="37"/>
      <c r="X14" s="37"/>
    </row>
    <row r="15" spans="1:24" ht="18.75" customHeight="1">
      <c r="A15" s="37"/>
      <c r="B15" s="14"/>
      <c r="C15" s="118"/>
      <c r="D15" s="151"/>
      <c r="E15" s="151"/>
      <c r="F15" s="151"/>
      <c r="G15" s="151"/>
      <c r="H15" s="151"/>
      <c r="I15" s="151"/>
      <c r="J15" s="119"/>
      <c r="K15" s="14"/>
      <c r="L15" s="37"/>
      <c r="M15" s="37"/>
      <c r="N15" s="37"/>
      <c r="O15" s="37"/>
      <c r="P15" s="37"/>
      <c r="Q15" s="37"/>
      <c r="R15" s="37"/>
      <c r="S15" s="37"/>
      <c r="T15" s="37"/>
      <c r="U15" s="37"/>
      <c r="V15" s="37"/>
      <c r="W15" s="37"/>
      <c r="X15" s="37"/>
    </row>
    <row r="16" spans="1:24" ht="18.75" customHeight="1">
      <c r="A16" s="37"/>
      <c r="B16" s="14"/>
      <c r="C16" s="118"/>
      <c r="D16" s="151"/>
      <c r="E16" s="151"/>
      <c r="F16" s="86" t="s">
        <v>197</v>
      </c>
      <c r="G16" s="86"/>
      <c r="H16" s="86"/>
      <c r="I16" s="86"/>
      <c r="J16" s="119"/>
      <c r="K16" s="14"/>
      <c r="L16" s="37"/>
      <c r="M16" s="37"/>
      <c r="N16" s="37"/>
      <c r="O16" s="37"/>
      <c r="P16" s="37"/>
      <c r="Q16" s="37"/>
      <c r="R16" s="37"/>
      <c r="S16" s="37"/>
      <c r="T16" s="37"/>
      <c r="U16" s="37"/>
      <c r="V16" s="37"/>
      <c r="W16" s="37"/>
      <c r="X16" s="37"/>
    </row>
    <row r="17" spans="1:24" ht="18.75" customHeight="1">
      <c r="A17" s="37"/>
      <c r="B17" s="14"/>
      <c r="C17" s="118"/>
      <c r="D17" s="151"/>
      <c r="E17" s="151"/>
      <c r="F17" s="80"/>
      <c r="G17" s="80"/>
      <c r="H17" s="80"/>
      <c r="I17" s="80"/>
      <c r="J17" s="119"/>
      <c r="K17" s="14"/>
      <c r="L17" s="37"/>
      <c r="M17" s="37"/>
      <c r="N17" s="37"/>
      <c r="O17" s="37"/>
      <c r="P17" s="37"/>
      <c r="Q17" s="37"/>
      <c r="R17" s="37"/>
      <c r="S17" s="37"/>
      <c r="T17" s="37"/>
      <c r="U17" s="37"/>
      <c r="V17" s="37"/>
      <c r="W17" s="37"/>
      <c r="X17" s="37"/>
    </row>
    <row r="18" spans="1:24" ht="18.75" customHeight="1">
      <c r="A18" s="37"/>
      <c r="B18" s="14"/>
      <c r="C18" s="118"/>
      <c r="D18" s="151"/>
      <c r="E18" s="151"/>
      <c r="F18" s="86" t="s">
        <v>194</v>
      </c>
      <c r="G18" s="86"/>
      <c r="H18" s="86"/>
      <c r="I18" s="87" t="s">
        <v>17</v>
      </c>
      <c r="J18" s="119"/>
      <c r="K18" s="14"/>
      <c r="L18" s="37"/>
      <c r="M18" s="37"/>
      <c r="N18" s="37"/>
      <c r="O18" s="37"/>
      <c r="P18" s="37"/>
      <c r="Q18" s="37"/>
      <c r="R18" s="37"/>
      <c r="S18" s="37"/>
      <c r="T18" s="37"/>
      <c r="U18" s="37"/>
      <c r="V18" s="37"/>
      <c r="W18" s="37"/>
      <c r="X18" s="37"/>
    </row>
    <row r="19" spans="1:24" ht="18.75" customHeight="1" thickBot="1">
      <c r="A19" s="37"/>
      <c r="B19" s="14"/>
      <c r="C19" s="121"/>
      <c r="D19" s="122"/>
      <c r="E19" s="122"/>
      <c r="F19" s="122"/>
      <c r="G19" s="122"/>
      <c r="H19" s="122"/>
      <c r="I19" s="122"/>
      <c r="J19" s="123"/>
      <c r="K19" s="14"/>
      <c r="L19" s="37"/>
      <c r="M19" s="37"/>
      <c r="N19" s="37"/>
      <c r="O19" s="37"/>
      <c r="P19" s="37"/>
      <c r="Q19" s="37"/>
      <c r="R19" s="37"/>
      <c r="S19" s="37"/>
      <c r="T19" s="37"/>
      <c r="U19" s="37"/>
      <c r="V19" s="37"/>
      <c r="W19" s="37"/>
      <c r="X19" s="37"/>
    </row>
    <row r="20" spans="1:24" ht="45" customHeight="1">
      <c r="A20" s="37"/>
      <c r="B20" s="14"/>
      <c r="C20" s="73"/>
      <c r="D20" s="73"/>
      <c r="E20" s="73"/>
      <c r="F20" s="73"/>
      <c r="G20" s="73"/>
      <c r="H20" s="73"/>
      <c r="I20" s="73"/>
      <c r="J20" s="73"/>
      <c r="K20" s="14"/>
      <c r="L20" s="37"/>
      <c r="M20" s="37"/>
      <c r="N20" s="37"/>
      <c r="O20" s="37"/>
      <c r="P20" s="37"/>
      <c r="Q20" s="37"/>
      <c r="R20" s="37"/>
      <c r="S20" s="37"/>
      <c r="T20" s="37"/>
      <c r="U20" s="37"/>
      <c r="V20" s="37"/>
      <c r="W20" s="37"/>
      <c r="X20" s="37"/>
    </row>
    <row r="21" spans="1:24" ht="45" customHeight="1">
      <c r="A21" s="37"/>
      <c r="B21" s="14"/>
      <c r="C21" s="73"/>
      <c r="D21" s="73"/>
      <c r="E21" s="73"/>
      <c r="F21" s="73"/>
      <c r="G21" s="73"/>
      <c r="H21" s="73"/>
      <c r="I21" s="73"/>
      <c r="J21" s="73"/>
      <c r="K21" s="14"/>
      <c r="L21" s="37"/>
      <c r="M21" s="37"/>
      <c r="N21" s="37"/>
      <c r="O21" s="37"/>
      <c r="P21" s="37"/>
      <c r="Q21" s="37"/>
      <c r="R21" s="37"/>
      <c r="S21" s="37"/>
      <c r="T21" s="37"/>
      <c r="U21" s="37"/>
      <c r="V21" s="37"/>
      <c r="W21" s="37"/>
      <c r="X21" s="37"/>
    </row>
    <row r="22" spans="1:24" ht="45" customHeight="1" thickBot="1">
      <c r="A22" s="37"/>
      <c r="B22" s="14"/>
      <c r="C22" s="73"/>
      <c r="D22" s="73"/>
      <c r="E22" s="73"/>
      <c r="F22" s="73"/>
      <c r="G22" s="73"/>
      <c r="H22" s="73"/>
      <c r="I22" s="73"/>
      <c r="J22" s="73"/>
      <c r="K22" s="14"/>
      <c r="L22" s="37"/>
      <c r="M22" s="37"/>
      <c r="N22" s="37"/>
      <c r="O22" s="37"/>
      <c r="P22" s="37"/>
      <c r="Q22" s="37"/>
      <c r="R22" s="37"/>
      <c r="S22" s="37"/>
      <c r="T22" s="37"/>
      <c r="U22" s="37"/>
      <c r="V22" s="37"/>
      <c r="W22" s="37"/>
      <c r="X22" s="37"/>
    </row>
    <row r="23" spans="1:24" ht="18.75" customHeight="1">
      <c r="A23" s="37"/>
      <c r="B23" s="14"/>
      <c r="C23" s="115"/>
      <c r="D23" s="116"/>
      <c r="E23" s="116"/>
      <c r="F23" s="116"/>
      <c r="G23" s="116"/>
      <c r="H23" s="116"/>
      <c r="I23" s="116"/>
      <c r="J23" s="117"/>
      <c r="K23" s="14"/>
      <c r="L23" s="37"/>
      <c r="M23" s="37"/>
      <c r="N23" s="37"/>
      <c r="O23" s="37"/>
      <c r="P23" s="37"/>
      <c r="Q23" s="37"/>
      <c r="R23" s="37"/>
      <c r="S23" s="37"/>
      <c r="T23" s="37"/>
      <c r="U23" s="37"/>
      <c r="V23" s="37"/>
      <c r="W23" s="37"/>
      <c r="X23" s="37"/>
    </row>
    <row r="24" spans="1:24" ht="37.5" customHeight="1">
      <c r="A24" s="37"/>
      <c r="B24" s="14"/>
      <c r="C24" s="118"/>
      <c r="D24" s="1540" t="s">
        <v>195</v>
      </c>
      <c r="E24" s="1540"/>
      <c r="F24" s="1540"/>
      <c r="G24" s="1540"/>
      <c r="H24" s="1540"/>
      <c r="I24" s="1540"/>
      <c r="J24" s="119"/>
      <c r="K24" s="14"/>
      <c r="L24" s="37"/>
      <c r="M24" s="37"/>
      <c r="N24" s="37"/>
      <c r="O24" s="37"/>
      <c r="P24" s="37"/>
      <c r="Q24" s="37"/>
      <c r="R24" s="37"/>
      <c r="S24" s="37"/>
      <c r="T24" s="37"/>
      <c r="U24" s="37"/>
      <c r="V24" s="37"/>
      <c r="W24" s="37"/>
      <c r="X24" s="37"/>
    </row>
    <row r="25" spans="1:24" ht="18.75" customHeight="1">
      <c r="A25" s="37"/>
      <c r="B25" s="14"/>
      <c r="C25" s="118"/>
      <c r="D25" s="79"/>
      <c r="E25" s="79"/>
      <c r="F25" s="79"/>
      <c r="G25" s="79"/>
      <c r="H25" s="79"/>
      <c r="I25" s="79"/>
      <c r="J25" s="119"/>
      <c r="K25" s="14"/>
      <c r="L25" s="37"/>
      <c r="M25" s="37"/>
      <c r="N25" s="37"/>
      <c r="O25" s="37"/>
      <c r="P25" s="37"/>
      <c r="Q25" s="37"/>
      <c r="R25" s="37"/>
      <c r="S25" s="37"/>
      <c r="T25" s="37"/>
      <c r="U25" s="37"/>
      <c r="V25" s="37"/>
      <c r="W25" s="37"/>
      <c r="X25" s="37"/>
    </row>
    <row r="26" spans="1:24" ht="18.75" customHeight="1">
      <c r="A26" s="37"/>
      <c r="B26" s="14"/>
      <c r="C26" s="118"/>
      <c r="D26" s="1543" t="str">
        <f>ﾃﾞｰﾀ入力!$D$9</f>
        <v>長崎県立○○高等学校</v>
      </c>
      <c r="E26" s="1544"/>
      <c r="F26" s="1544"/>
      <c r="G26" s="151"/>
      <c r="H26" s="151"/>
      <c r="I26" s="151"/>
      <c r="J26" s="119"/>
      <c r="K26" s="14"/>
      <c r="L26" s="37"/>
      <c r="M26" s="37"/>
      <c r="N26" s="37"/>
      <c r="O26" s="37"/>
      <c r="P26" s="37"/>
      <c r="Q26" s="37"/>
      <c r="R26" s="37"/>
      <c r="S26" s="37"/>
      <c r="T26" s="37"/>
      <c r="U26" s="37"/>
      <c r="V26" s="37"/>
      <c r="W26" s="37"/>
      <c r="X26" s="37"/>
    </row>
    <row r="27" spans="1:24" ht="18.75" customHeight="1">
      <c r="A27" s="37"/>
      <c r="B27" s="14"/>
      <c r="C27" s="118"/>
      <c r="D27" s="151"/>
      <c r="E27" s="151"/>
      <c r="F27" s="151"/>
      <c r="G27" s="151"/>
      <c r="H27" s="151"/>
      <c r="I27" s="151"/>
      <c r="J27" s="119"/>
      <c r="K27" s="14"/>
      <c r="L27" s="37"/>
      <c r="M27" s="37"/>
      <c r="N27" s="37"/>
      <c r="O27" s="37"/>
      <c r="P27" s="37"/>
      <c r="Q27" s="37"/>
      <c r="R27" s="37"/>
      <c r="S27" s="37"/>
      <c r="T27" s="37"/>
      <c r="U27" s="37"/>
      <c r="V27" s="37"/>
      <c r="W27" s="37"/>
      <c r="X27" s="37"/>
    </row>
    <row r="28" spans="1:24" ht="18.75" customHeight="1">
      <c r="A28" s="37"/>
      <c r="B28" s="14"/>
      <c r="C28" s="118"/>
      <c r="D28" s="86" t="s">
        <v>199</v>
      </c>
      <c r="E28" s="800">
        <f>ﾃﾞｰﾀ入力!$D$16</f>
        <v>0</v>
      </c>
      <c r="F28" s="1545"/>
      <c r="G28" s="151" t="s">
        <v>154</v>
      </c>
      <c r="H28" s="151"/>
      <c r="I28" s="151"/>
      <c r="J28" s="119"/>
      <c r="K28" s="14"/>
      <c r="L28" s="37"/>
      <c r="M28" s="37"/>
      <c r="N28" s="37"/>
      <c r="O28" s="37"/>
      <c r="P28" s="37"/>
      <c r="Q28" s="37"/>
      <c r="R28" s="37"/>
      <c r="S28" s="37"/>
      <c r="T28" s="37"/>
      <c r="U28" s="37"/>
      <c r="V28" s="37"/>
      <c r="W28" s="37"/>
      <c r="X28" s="37"/>
    </row>
    <row r="29" spans="1:24" ht="18.75" customHeight="1">
      <c r="A29" s="37"/>
      <c r="B29" s="14"/>
      <c r="C29" s="118"/>
      <c r="D29" s="151"/>
      <c r="E29" s="151"/>
      <c r="F29" s="151"/>
      <c r="G29" s="151"/>
      <c r="H29" s="151"/>
      <c r="I29" s="151"/>
      <c r="J29" s="119"/>
      <c r="K29" s="14"/>
      <c r="L29" s="37"/>
      <c r="M29" s="37"/>
      <c r="N29" s="37"/>
      <c r="O29" s="37"/>
      <c r="P29" s="37"/>
      <c r="Q29" s="37"/>
      <c r="R29" s="37"/>
      <c r="S29" s="37"/>
      <c r="T29" s="37"/>
      <c r="U29" s="37"/>
      <c r="V29" s="37"/>
      <c r="W29" s="37"/>
      <c r="X29" s="37"/>
    </row>
    <row r="30" spans="1:24" ht="18.75" customHeight="1">
      <c r="A30" s="37"/>
      <c r="B30" s="14"/>
      <c r="C30" s="118"/>
      <c r="D30" s="1542" t="s">
        <v>198</v>
      </c>
      <c r="E30" s="1542"/>
      <c r="F30" s="1542"/>
      <c r="G30" s="1542"/>
      <c r="H30" s="1542"/>
      <c r="I30" s="1542"/>
      <c r="J30" s="119"/>
      <c r="K30" s="14"/>
      <c r="L30" s="37"/>
      <c r="M30" s="37"/>
      <c r="N30" s="37"/>
      <c r="O30" s="37"/>
      <c r="P30" s="37"/>
      <c r="Q30" s="37"/>
      <c r="R30" s="37"/>
      <c r="S30" s="37"/>
      <c r="T30" s="37"/>
      <c r="U30" s="37"/>
      <c r="V30" s="37"/>
      <c r="W30" s="37"/>
      <c r="X30" s="37"/>
    </row>
    <row r="31" spans="1:24" ht="18.75" customHeight="1">
      <c r="A31" s="37"/>
      <c r="B31" s="14"/>
      <c r="C31" s="118"/>
      <c r="D31" s="919" t="s">
        <v>192</v>
      </c>
      <c r="E31" s="919"/>
      <c r="F31" s="919"/>
      <c r="G31" s="919"/>
      <c r="H31" s="919"/>
      <c r="I31" s="919"/>
      <c r="J31" s="119"/>
      <c r="K31" s="14"/>
      <c r="L31" s="37"/>
      <c r="M31" s="37"/>
      <c r="N31" s="37"/>
      <c r="O31" s="37"/>
      <c r="P31" s="37"/>
      <c r="Q31" s="37"/>
      <c r="R31" s="37"/>
      <c r="S31" s="37"/>
      <c r="T31" s="37"/>
      <c r="U31" s="37"/>
      <c r="V31" s="37"/>
      <c r="W31" s="37"/>
      <c r="X31" s="37"/>
    </row>
    <row r="32" spans="1:24" ht="18.75" customHeight="1">
      <c r="A32" s="37"/>
      <c r="B32" s="14"/>
      <c r="C32" s="118"/>
      <c r="D32" s="79" t="s">
        <v>193</v>
      </c>
      <c r="E32" s="79"/>
      <c r="F32" s="79"/>
      <c r="G32" s="79"/>
      <c r="H32" s="79"/>
      <c r="I32" s="79"/>
      <c r="J32" s="119"/>
      <c r="K32" s="14"/>
      <c r="L32" s="37"/>
      <c r="M32" s="37"/>
      <c r="N32" s="37"/>
      <c r="O32" s="37"/>
      <c r="P32" s="37"/>
      <c r="Q32" s="37"/>
      <c r="R32" s="37"/>
      <c r="S32" s="37"/>
      <c r="T32" s="37"/>
      <c r="U32" s="37"/>
      <c r="V32" s="37"/>
      <c r="W32" s="37"/>
      <c r="X32" s="37"/>
    </row>
    <row r="33" spans="1:24" ht="18.75" customHeight="1">
      <c r="A33" s="37"/>
      <c r="B33" s="14"/>
      <c r="C33" s="118"/>
      <c r="D33" s="151"/>
      <c r="E33" s="151"/>
      <c r="F33" s="151"/>
      <c r="G33" s="151"/>
      <c r="H33" s="151"/>
      <c r="I33" s="151"/>
      <c r="J33" s="119"/>
      <c r="K33" s="14"/>
      <c r="L33" s="37"/>
      <c r="M33" s="37"/>
      <c r="N33" s="37"/>
      <c r="O33" s="37"/>
      <c r="P33" s="37"/>
      <c r="Q33" s="37"/>
      <c r="R33" s="37"/>
      <c r="S33" s="37"/>
      <c r="T33" s="37"/>
      <c r="U33" s="37"/>
      <c r="V33" s="37"/>
      <c r="W33" s="37"/>
      <c r="X33" s="37"/>
    </row>
    <row r="34" spans="1:24" ht="18.75" customHeight="1">
      <c r="A34" s="37"/>
      <c r="B34" s="14"/>
      <c r="C34" s="118"/>
      <c r="D34" s="1541" t="s">
        <v>196</v>
      </c>
      <c r="E34" s="1541"/>
      <c r="F34" s="1541"/>
      <c r="G34" s="1541"/>
      <c r="H34" s="151"/>
      <c r="I34" s="151"/>
      <c r="J34" s="119"/>
      <c r="K34" s="14"/>
      <c r="L34" s="37"/>
      <c r="M34" s="37"/>
      <c r="N34" s="37"/>
      <c r="O34" s="37"/>
      <c r="P34" s="37"/>
      <c r="Q34" s="37"/>
      <c r="R34" s="37"/>
      <c r="S34" s="37"/>
      <c r="T34" s="37"/>
      <c r="U34" s="37"/>
      <c r="V34" s="37"/>
      <c r="W34" s="37"/>
      <c r="X34" s="37"/>
    </row>
    <row r="35" spans="1:24" ht="18.75" customHeight="1">
      <c r="A35" s="37"/>
      <c r="B35" s="14"/>
      <c r="C35" s="118"/>
      <c r="D35" s="151"/>
      <c r="E35" s="151"/>
      <c r="F35" s="151"/>
      <c r="G35" s="151"/>
      <c r="H35" s="151"/>
      <c r="I35" s="151"/>
      <c r="J35" s="119"/>
      <c r="K35" s="14"/>
      <c r="L35" s="37"/>
      <c r="M35" s="37"/>
      <c r="N35" s="37"/>
      <c r="O35" s="37"/>
      <c r="P35" s="37"/>
      <c r="Q35" s="37"/>
      <c r="R35" s="37"/>
      <c r="S35" s="37"/>
      <c r="T35" s="37"/>
      <c r="U35" s="37"/>
      <c r="V35" s="37"/>
      <c r="W35" s="37"/>
      <c r="X35" s="37"/>
    </row>
    <row r="36" spans="1:24" ht="18.75" customHeight="1">
      <c r="A36" s="37"/>
      <c r="B36" s="14"/>
      <c r="C36" s="118"/>
      <c r="D36" s="151"/>
      <c r="E36" s="151"/>
      <c r="F36" s="86" t="s">
        <v>197</v>
      </c>
      <c r="G36" s="86"/>
      <c r="H36" s="86"/>
      <c r="I36" s="86"/>
      <c r="J36" s="119"/>
      <c r="K36" s="14"/>
      <c r="L36" s="37"/>
      <c r="M36" s="37"/>
      <c r="N36" s="37"/>
      <c r="O36" s="37"/>
      <c r="P36" s="37"/>
      <c r="Q36" s="37"/>
      <c r="R36" s="37"/>
      <c r="S36" s="37"/>
      <c r="T36" s="37"/>
      <c r="U36" s="37"/>
      <c r="V36" s="37"/>
      <c r="W36" s="37"/>
      <c r="X36" s="37"/>
    </row>
    <row r="37" spans="1:24" ht="18.75" customHeight="1">
      <c r="A37" s="37"/>
      <c r="B37" s="14"/>
      <c r="C37" s="118"/>
      <c r="D37" s="151"/>
      <c r="E37" s="151"/>
      <c r="F37" s="80"/>
      <c r="G37" s="80"/>
      <c r="H37" s="80"/>
      <c r="I37" s="80"/>
      <c r="J37" s="119"/>
      <c r="K37" s="14"/>
      <c r="L37" s="37"/>
      <c r="M37" s="37"/>
      <c r="N37" s="37"/>
      <c r="O37" s="37"/>
      <c r="P37" s="37"/>
      <c r="Q37" s="37"/>
      <c r="R37" s="37"/>
      <c r="S37" s="37"/>
      <c r="T37" s="37"/>
      <c r="U37" s="37"/>
      <c r="V37" s="37"/>
      <c r="W37" s="37"/>
      <c r="X37" s="37"/>
    </row>
    <row r="38" spans="1:24" ht="18.75" customHeight="1">
      <c r="A38" s="37"/>
      <c r="B38" s="14"/>
      <c r="C38" s="118"/>
      <c r="D38" s="151"/>
      <c r="E38" s="151"/>
      <c r="F38" s="86" t="s">
        <v>194</v>
      </c>
      <c r="G38" s="86"/>
      <c r="H38" s="86"/>
      <c r="I38" s="87" t="s">
        <v>17</v>
      </c>
      <c r="J38" s="119"/>
      <c r="K38" s="14"/>
      <c r="L38" s="37"/>
      <c r="M38" s="37"/>
      <c r="N38" s="37"/>
      <c r="O38" s="37"/>
      <c r="P38" s="37"/>
      <c r="Q38" s="37"/>
      <c r="R38" s="37"/>
      <c r="S38" s="37"/>
      <c r="T38" s="37"/>
      <c r="U38" s="37"/>
      <c r="V38" s="37"/>
      <c r="W38" s="37"/>
      <c r="X38" s="37"/>
    </row>
    <row r="39" spans="1:24" ht="18.75" customHeight="1" thickBot="1">
      <c r="A39" s="37"/>
      <c r="B39" s="14"/>
      <c r="C39" s="121"/>
      <c r="D39" s="122"/>
      <c r="E39" s="122"/>
      <c r="F39" s="122"/>
      <c r="G39" s="122"/>
      <c r="H39" s="122"/>
      <c r="I39" s="122"/>
      <c r="J39" s="123"/>
      <c r="K39" s="14"/>
      <c r="L39" s="37"/>
      <c r="M39" s="37"/>
      <c r="N39" s="37"/>
      <c r="O39" s="37"/>
      <c r="P39" s="37"/>
      <c r="Q39" s="37"/>
      <c r="R39" s="37"/>
      <c r="S39" s="37"/>
      <c r="T39" s="37"/>
      <c r="U39" s="37"/>
      <c r="V39" s="37"/>
      <c r="W39" s="37"/>
      <c r="X39" s="37"/>
    </row>
    <row r="40" spans="1:24">
      <c r="A40" s="37"/>
      <c r="B40" s="14"/>
      <c r="C40" s="14"/>
      <c r="D40" s="14"/>
      <c r="E40" s="14"/>
      <c r="F40" s="14"/>
      <c r="G40" s="14"/>
      <c r="H40" s="14"/>
      <c r="I40" s="14"/>
      <c r="J40" s="14"/>
      <c r="K40" s="14"/>
      <c r="L40" s="37"/>
      <c r="M40" s="37"/>
      <c r="N40" s="37"/>
      <c r="O40" s="37"/>
      <c r="P40" s="37"/>
      <c r="Q40" s="37"/>
      <c r="R40" s="37"/>
      <c r="S40" s="37"/>
      <c r="T40" s="37"/>
      <c r="U40" s="37"/>
      <c r="V40" s="37"/>
      <c r="W40" s="37"/>
      <c r="X40" s="37"/>
    </row>
    <row r="41" spans="1:24">
      <c r="A41" s="37"/>
      <c r="B41" s="37"/>
      <c r="C41" s="37"/>
      <c r="D41" s="37"/>
      <c r="E41" s="37"/>
      <c r="F41" s="37"/>
      <c r="G41" s="37"/>
      <c r="H41" s="37"/>
      <c r="I41" s="37"/>
      <c r="J41" s="37"/>
      <c r="K41" s="37"/>
      <c r="L41" s="37"/>
      <c r="M41" s="37"/>
      <c r="N41" s="37"/>
      <c r="O41" s="37"/>
      <c r="P41" s="37"/>
      <c r="Q41" s="37"/>
      <c r="R41" s="37"/>
      <c r="S41" s="37"/>
      <c r="T41" s="37"/>
      <c r="U41" s="37"/>
      <c r="V41" s="37"/>
      <c r="W41" s="37"/>
      <c r="X41" s="37"/>
    </row>
    <row r="42" spans="1:24">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c r="A43" s="37"/>
      <c r="B43" s="37"/>
      <c r="C43" s="37"/>
      <c r="D43" s="37"/>
      <c r="E43" s="37"/>
      <c r="F43" s="37"/>
      <c r="G43" s="37"/>
      <c r="H43" s="37"/>
      <c r="I43" s="37"/>
      <c r="J43" s="37"/>
      <c r="K43" s="37"/>
      <c r="L43" s="37"/>
      <c r="M43" s="37"/>
      <c r="N43" s="37"/>
      <c r="O43" s="37"/>
      <c r="P43" s="37"/>
      <c r="Q43" s="37"/>
      <c r="R43" s="37"/>
      <c r="S43" s="37"/>
      <c r="T43" s="37"/>
      <c r="U43" s="37"/>
      <c r="V43" s="37"/>
      <c r="W43" s="37"/>
      <c r="X43" s="37"/>
    </row>
    <row r="44" spans="1:24">
      <c r="A44" s="37"/>
      <c r="B44" s="37"/>
      <c r="C44" s="37"/>
      <c r="D44" s="37"/>
      <c r="E44" s="37"/>
      <c r="F44" s="37"/>
      <c r="G44" s="37"/>
      <c r="H44" s="37"/>
      <c r="I44" s="37"/>
      <c r="J44" s="37"/>
      <c r="K44" s="37"/>
      <c r="L44" s="37"/>
      <c r="M44" s="37"/>
      <c r="N44" s="37"/>
      <c r="O44" s="37"/>
      <c r="P44" s="37"/>
      <c r="Q44" s="37"/>
      <c r="R44" s="37"/>
      <c r="S44" s="37"/>
      <c r="T44" s="37"/>
      <c r="U44" s="37"/>
      <c r="V44" s="37"/>
      <c r="W44" s="37"/>
      <c r="X44" s="37"/>
    </row>
    <row r="45" spans="1:24">
      <c r="A45" s="37"/>
      <c r="B45" s="37"/>
      <c r="C45" s="37"/>
      <c r="D45" s="37"/>
      <c r="E45" s="37"/>
      <c r="F45" s="37"/>
      <c r="G45" s="37"/>
      <c r="H45" s="37"/>
      <c r="I45" s="37"/>
      <c r="J45" s="37"/>
      <c r="K45" s="37"/>
      <c r="L45" s="37"/>
      <c r="M45" s="37"/>
      <c r="N45" s="37"/>
      <c r="O45" s="37"/>
      <c r="P45" s="37"/>
      <c r="Q45" s="37"/>
      <c r="R45" s="37"/>
      <c r="S45" s="37"/>
      <c r="T45" s="37"/>
      <c r="U45" s="37"/>
      <c r="V45" s="37"/>
      <c r="W45" s="37"/>
      <c r="X45" s="37"/>
    </row>
    <row r="46" spans="1:24">
      <c r="A46" s="37"/>
      <c r="B46" s="37"/>
      <c r="C46" s="37"/>
      <c r="D46" s="37"/>
      <c r="E46" s="37"/>
      <c r="F46" s="37"/>
      <c r="G46" s="37"/>
      <c r="H46" s="37"/>
      <c r="I46" s="37"/>
      <c r="J46" s="37"/>
      <c r="K46" s="37"/>
      <c r="L46" s="37"/>
      <c r="M46" s="37"/>
      <c r="N46" s="37"/>
      <c r="O46" s="37"/>
      <c r="P46" s="37"/>
      <c r="Q46" s="37"/>
      <c r="R46" s="37"/>
      <c r="S46" s="37"/>
      <c r="T46" s="37"/>
      <c r="U46" s="37"/>
      <c r="V46" s="37"/>
      <c r="W46" s="37"/>
      <c r="X46" s="37"/>
    </row>
    <row r="47" spans="1:24">
      <c r="A47" s="37"/>
      <c r="B47" s="37"/>
      <c r="C47" s="37"/>
      <c r="D47" s="37"/>
      <c r="E47" s="37"/>
      <c r="F47" s="37"/>
      <c r="G47" s="37"/>
      <c r="H47" s="37"/>
      <c r="I47" s="37"/>
      <c r="J47" s="37"/>
      <c r="K47" s="37"/>
      <c r="L47" s="37"/>
      <c r="M47" s="37"/>
      <c r="N47" s="37"/>
      <c r="O47" s="37"/>
      <c r="P47" s="37"/>
      <c r="Q47" s="37"/>
      <c r="R47" s="37"/>
      <c r="S47" s="37"/>
      <c r="T47" s="37"/>
      <c r="U47" s="37"/>
      <c r="V47" s="37"/>
      <c r="W47" s="37"/>
      <c r="X47" s="37"/>
    </row>
    <row r="48" spans="1:24">
      <c r="A48" s="37"/>
      <c r="B48" s="37"/>
      <c r="C48" s="37"/>
      <c r="D48" s="37"/>
      <c r="E48" s="37"/>
      <c r="F48" s="37"/>
      <c r="G48" s="37"/>
      <c r="H48" s="37"/>
      <c r="I48" s="37"/>
      <c r="J48" s="37"/>
      <c r="K48" s="37"/>
      <c r="L48" s="37"/>
      <c r="M48" s="37"/>
      <c r="N48" s="37"/>
      <c r="O48" s="37"/>
      <c r="P48" s="37"/>
      <c r="Q48" s="37"/>
      <c r="R48" s="37"/>
      <c r="S48" s="37"/>
      <c r="T48" s="37"/>
      <c r="U48" s="37"/>
      <c r="V48" s="37"/>
      <c r="W48" s="37"/>
      <c r="X48" s="37"/>
    </row>
    <row r="49" spans="1:24">
      <c r="A49" s="37"/>
      <c r="B49" s="37"/>
      <c r="C49" s="37"/>
      <c r="D49" s="37"/>
      <c r="E49" s="37"/>
      <c r="F49" s="37"/>
      <c r="G49" s="37"/>
      <c r="H49" s="37"/>
      <c r="I49" s="37"/>
      <c r="J49" s="37"/>
      <c r="K49" s="37"/>
      <c r="L49" s="37"/>
      <c r="M49" s="37"/>
      <c r="N49" s="37"/>
      <c r="O49" s="37"/>
      <c r="P49" s="37"/>
      <c r="Q49" s="37"/>
      <c r="R49" s="37"/>
      <c r="S49" s="37"/>
      <c r="T49" s="37"/>
      <c r="U49" s="37"/>
      <c r="V49" s="37"/>
      <c r="W49" s="37"/>
      <c r="X49" s="37"/>
    </row>
    <row r="50" spans="1:24">
      <c r="A50" s="37"/>
      <c r="B50" s="37"/>
      <c r="C50" s="37"/>
      <c r="D50" s="37"/>
      <c r="E50" s="37"/>
      <c r="F50" s="37"/>
      <c r="G50" s="37"/>
      <c r="H50" s="37"/>
      <c r="I50" s="37"/>
      <c r="J50" s="37"/>
      <c r="K50" s="37"/>
      <c r="L50" s="37"/>
      <c r="M50" s="37"/>
      <c r="N50" s="37"/>
      <c r="O50" s="37"/>
      <c r="P50" s="37"/>
      <c r="Q50" s="37"/>
      <c r="R50" s="37"/>
      <c r="S50" s="37"/>
      <c r="T50" s="37"/>
      <c r="U50" s="37"/>
      <c r="V50" s="37"/>
      <c r="W50" s="37"/>
      <c r="X50" s="37"/>
    </row>
    <row r="51" spans="1:24">
      <c r="A51" s="37"/>
      <c r="B51" s="37"/>
      <c r="C51" s="37"/>
      <c r="D51" s="37"/>
      <c r="E51" s="37"/>
      <c r="F51" s="37"/>
      <c r="G51" s="37"/>
      <c r="H51" s="37"/>
      <c r="I51" s="37"/>
      <c r="J51" s="37"/>
      <c r="K51" s="37"/>
      <c r="L51" s="37"/>
      <c r="M51" s="37"/>
      <c r="N51" s="37"/>
      <c r="O51" s="37"/>
      <c r="P51" s="37"/>
      <c r="Q51" s="37"/>
      <c r="R51" s="37"/>
      <c r="S51" s="37"/>
      <c r="T51" s="37"/>
      <c r="U51" s="37"/>
      <c r="V51" s="37"/>
      <c r="W51" s="37"/>
      <c r="X51" s="37"/>
    </row>
    <row r="52" spans="1:24">
      <c r="A52" s="37"/>
      <c r="B52" s="37"/>
      <c r="C52" s="37"/>
      <c r="D52" s="37"/>
      <c r="E52" s="37"/>
      <c r="F52" s="37"/>
      <c r="G52" s="37"/>
      <c r="H52" s="37"/>
      <c r="I52" s="37"/>
      <c r="J52" s="37"/>
      <c r="K52" s="37"/>
      <c r="L52" s="37"/>
      <c r="M52" s="37"/>
      <c r="N52" s="37"/>
      <c r="O52" s="37"/>
      <c r="P52" s="37"/>
      <c r="Q52" s="37"/>
      <c r="R52" s="37"/>
      <c r="S52" s="37"/>
      <c r="T52" s="37"/>
      <c r="U52" s="37"/>
      <c r="V52" s="37"/>
      <c r="W52" s="37"/>
      <c r="X52" s="37"/>
    </row>
    <row r="53" spans="1:24">
      <c r="A53" s="37"/>
      <c r="B53" s="37"/>
      <c r="C53" s="37"/>
      <c r="D53" s="37"/>
      <c r="E53" s="37"/>
      <c r="F53" s="37"/>
      <c r="G53" s="37"/>
      <c r="H53" s="37"/>
      <c r="I53" s="37"/>
      <c r="J53" s="37"/>
      <c r="K53" s="37"/>
      <c r="L53" s="37"/>
      <c r="M53" s="37"/>
      <c r="N53" s="37"/>
      <c r="O53" s="37"/>
      <c r="P53" s="37"/>
      <c r="Q53" s="37"/>
      <c r="R53" s="37"/>
      <c r="S53" s="37"/>
      <c r="T53" s="37"/>
      <c r="U53" s="37"/>
      <c r="V53" s="37"/>
      <c r="W53" s="37"/>
      <c r="X53" s="37"/>
    </row>
    <row r="54" spans="1:24">
      <c r="A54" s="37"/>
      <c r="B54" s="37"/>
      <c r="C54" s="37"/>
      <c r="D54" s="37"/>
      <c r="E54" s="37"/>
      <c r="F54" s="37"/>
      <c r="G54" s="37"/>
      <c r="H54" s="37"/>
      <c r="I54" s="37"/>
      <c r="J54" s="37"/>
      <c r="K54" s="37"/>
      <c r="L54" s="37"/>
      <c r="M54" s="37"/>
      <c r="N54" s="37"/>
      <c r="O54" s="37"/>
      <c r="P54" s="37"/>
      <c r="Q54" s="37"/>
      <c r="R54" s="37"/>
      <c r="S54" s="37"/>
      <c r="T54" s="37"/>
      <c r="U54" s="37"/>
      <c r="V54" s="37"/>
      <c r="W54" s="37"/>
      <c r="X54" s="37"/>
    </row>
    <row r="55" spans="1:24">
      <c r="A55" s="37"/>
      <c r="B55" s="37"/>
      <c r="C55" s="37"/>
      <c r="D55" s="37"/>
      <c r="E55" s="37"/>
      <c r="F55" s="37"/>
      <c r="G55" s="37"/>
      <c r="H55" s="37"/>
      <c r="I55" s="37"/>
      <c r="J55" s="37"/>
      <c r="K55" s="37"/>
      <c r="L55" s="37"/>
      <c r="M55" s="37"/>
      <c r="N55" s="37"/>
      <c r="O55" s="37"/>
      <c r="P55" s="37"/>
      <c r="Q55" s="37"/>
      <c r="R55" s="37"/>
      <c r="S55" s="37"/>
      <c r="T55" s="37"/>
      <c r="U55" s="37"/>
      <c r="V55" s="37"/>
      <c r="W55" s="37"/>
      <c r="X55" s="37"/>
    </row>
    <row r="56" spans="1:24">
      <c r="A56" s="37"/>
      <c r="B56" s="37"/>
      <c r="C56" s="37"/>
      <c r="D56" s="37"/>
      <c r="E56" s="37"/>
      <c r="F56" s="37"/>
      <c r="G56" s="37"/>
      <c r="H56" s="37"/>
      <c r="I56" s="37"/>
      <c r="J56" s="37"/>
      <c r="K56" s="37"/>
      <c r="L56" s="37"/>
      <c r="M56" s="37"/>
      <c r="N56" s="37"/>
      <c r="O56" s="37"/>
      <c r="P56" s="37"/>
      <c r="Q56" s="37"/>
      <c r="R56" s="37"/>
      <c r="S56" s="37"/>
      <c r="T56" s="37"/>
      <c r="U56" s="37"/>
      <c r="V56" s="37"/>
      <c r="W56" s="37"/>
      <c r="X56" s="37"/>
    </row>
  </sheetData>
  <sheetProtection algorithmName="SHA-512" hashValue="CWIzWyLjxpnxkDP6UgbbclGtLmqGh7EnTeUXp1rpXw9W8JMx2fZT+8zXkwBWwpInMevPYEq/HZETgX0bM3yaJQ==" saltValue="lSwSS8B1ba8HUuckSQwvpw==" spinCount="100000" sheet="1" scenarios="1" selectLockedCells="1"/>
  <mergeCells count="12">
    <mergeCell ref="D4:I4"/>
    <mergeCell ref="D14:G14"/>
    <mergeCell ref="D24:I24"/>
    <mergeCell ref="D34:G34"/>
    <mergeCell ref="D10:I10"/>
    <mergeCell ref="D11:I11"/>
    <mergeCell ref="D6:F6"/>
    <mergeCell ref="E8:F8"/>
    <mergeCell ref="D26:F26"/>
    <mergeCell ref="E28:F28"/>
    <mergeCell ref="D30:I30"/>
    <mergeCell ref="D31:I31"/>
  </mergeCells>
  <phoneticPr fontId="3"/>
  <pageMargins left="1.1811023622047245" right="1.1811023622047245" top="1.01" bottom="0.86" header="0.51181102362204722" footer="0.51181102362204722"/>
  <pageSetup paperSize="9" scale="92"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dimension ref="B1:BC164"/>
  <sheetViews>
    <sheetView showZeros="0" topLeftCell="A19" zoomScale="80" workbookViewId="0">
      <selection activeCell="A23" sqref="A22:XFD23"/>
    </sheetView>
  </sheetViews>
  <sheetFormatPr defaultRowHeight="13.5"/>
  <cols>
    <col min="1" max="1" width="9" style="37"/>
    <col min="2" max="2" width="3.75" customWidth="1"/>
    <col min="3" max="24" width="3.875" customWidth="1"/>
    <col min="25" max="31" width="3.75" customWidth="1"/>
    <col min="34" max="38" width="3.375" customWidth="1"/>
    <col min="39" max="55" width="4" customWidth="1"/>
    <col min="56" max="16384" width="9" style="37"/>
  </cols>
  <sheetData>
    <row r="1" spans="2:55" ht="14.25" thickBot="1">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row>
    <row r="2" spans="2:55" ht="56.25" customHeight="1" thickBot="1">
      <c r="B2" s="37"/>
      <c r="C2" s="37"/>
      <c r="D2" s="37"/>
      <c r="E2" s="715" t="s">
        <v>118</v>
      </c>
      <c r="F2" s="716"/>
      <c r="G2" s="716"/>
      <c r="H2" s="716"/>
      <c r="I2" s="716"/>
      <c r="J2" s="717"/>
      <c r="K2" s="37"/>
      <c r="L2" s="37"/>
      <c r="M2" s="37"/>
      <c r="N2" s="37"/>
      <c r="O2" s="37"/>
      <c r="P2" s="37"/>
      <c r="Q2" s="37"/>
      <c r="R2" s="37"/>
      <c r="S2" s="37"/>
      <c r="T2" s="37"/>
      <c r="U2" s="37"/>
      <c r="V2" s="37"/>
      <c r="W2" s="37"/>
      <c r="X2" s="37"/>
      <c r="Y2" s="37"/>
      <c r="Z2" s="37"/>
      <c r="AA2" s="37"/>
      <c r="AB2" s="37"/>
      <c r="AC2" s="37"/>
      <c r="AD2" s="37"/>
      <c r="AE2" s="37"/>
      <c r="AF2" s="37"/>
      <c r="AG2" s="37"/>
      <c r="AH2" s="718" t="s">
        <v>119</v>
      </c>
      <c r="AI2" s="719"/>
      <c r="AJ2" s="719"/>
      <c r="AK2" s="719"/>
      <c r="AL2" s="719"/>
      <c r="AM2" s="720"/>
      <c r="AN2" s="37"/>
      <c r="AO2" s="37"/>
      <c r="AP2" s="37"/>
      <c r="AQ2" s="37"/>
      <c r="AR2" s="37"/>
      <c r="AS2" s="37"/>
      <c r="AT2" s="37"/>
      <c r="AU2" s="37"/>
      <c r="AV2" s="37"/>
      <c r="AW2" s="37"/>
      <c r="AX2" s="37"/>
      <c r="AY2" s="37"/>
      <c r="AZ2" s="37"/>
      <c r="BA2" s="37"/>
      <c r="BB2" s="37"/>
      <c r="BC2" s="37"/>
    </row>
    <row r="3" spans="2:55" ht="15" customHeight="1" thickBot="1">
      <c r="B3" s="37"/>
      <c r="C3" s="37"/>
      <c r="D3" s="37"/>
      <c r="E3" s="48"/>
      <c r="F3" s="48"/>
      <c r="G3" s="48"/>
      <c r="H3" s="48"/>
      <c r="I3" s="48"/>
      <c r="J3" s="48"/>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row>
    <row r="4" spans="2:55" ht="11.25" customHeight="1">
      <c r="B4" s="37"/>
      <c r="C4" s="21"/>
      <c r="D4" s="22"/>
      <c r="E4" s="22"/>
      <c r="F4" s="22"/>
      <c r="G4" s="22"/>
      <c r="H4" s="22"/>
      <c r="I4" s="22"/>
      <c r="J4" s="22"/>
      <c r="K4" s="22"/>
      <c r="L4" s="22"/>
      <c r="M4" s="22"/>
      <c r="N4" s="22"/>
      <c r="O4" s="22"/>
      <c r="P4" s="22"/>
      <c r="Q4" s="22"/>
      <c r="R4" s="22"/>
      <c r="S4" s="22"/>
      <c r="T4" s="22"/>
      <c r="U4" s="22"/>
      <c r="V4" s="22"/>
      <c r="W4" s="22"/>
      <c r="X4" s="23"/>
      <c r="Y4" s="37"/>
      <c r="Z4" s="37"/>
      <c r="AA4" s="37"/>
      <c r="AB4" s="37"/>
      <c r="AC4" s="37"/>
      <c r="AD4" s="37"/>
      <c r="AE4" s="37"/>
      <c r="AF4" s="37"/>
      <c r="AG4" s="37"/>
      <c r="AH4" s="21">
        <f t="shared" ref="AH4:AH12" si="0">C4</f>
        <v>0</v>
      </c>
      <c r="AI4" s="22">
        <f t="shared" ref="AI4:AR4" si="1">D4</f>
        <v>0</v>
      </c>
      <c r="AJ4" s="22">
        <f t="shared" si="1"/>
        <v>0</v>
      </c>
      <c r="AK4" s="22">
        <f t="shared" si="1"/>
        <v>0</v>
      </c>
      <c r="AL4" s="22">
        <f t="shared" si="1"/>
        <v>0</v>
      </c>
      <c r="AM4" s="22">
        <f t="shared" si="1"/>
        <v>0</v>
      </c>
      <c r="AN4" s="22">
        <f t="shared" si="1"/>
        <v>0</v>
      </c>
      <c r="AO4" s="22">
        <f t="shared" si="1"/>
        <v>0</v>
      </c>
      <c r="AP4" s="22">
        <f t="shared" si="1"/>
        <v>0</v>
      </c>
      <c r="AQ4" s="22">
        <f t="shared" si="1"/>
        <v>0</v>
      </c>
      <c r="AR4" s="22">
        <f t="shared" si="1"/>
        <v>0</v>
      </c>
      <c r="AS4" s="22">
        <f t="shared" ref="AS4:BB4" si="2">N4</f>
        <v>0</v>
      </c>
      <c r="AT4" s="22">
        <f t="shared" si="2"/>
        <v>0</v>
      </c>
      <c r="AU4" s="22">
        <f t="shared" si="2"/>
        <v>0</v>
      </c>
      <c r="AV4" s="22">
        <f t="shared" si="2"/>
        <v>0</v>
      </c>
      <c r="AW4" s="22">
        <f t="shared" si="2"/>
        <v>0</v>
      </c>
      <c r="AX4" s="22">
        <f t="shared" si="2"/>
        <v>0</v>
      </c>
      <c r="AY4" s="22">
        <f t="shared" si="2"/>
        <v>0</v>
      </c>
      <c r="AZ4" s="22">
        <f t="shared" si="2"/>
        <v>0</v>
      </c>
      <c r="BA4" s="22">
        <f t="shared" si="2"/>
        <v>0</v>
      </c>
      <c r="BB4" s="22">
        <f t="shared" si="2"/>
        <v>0</v>
      </c>
      <c r="BC4" s="23">
        <f>X4</f>
        <v>0</v>
      </c>
    </row>
    <row r="5" spans="2:55" ht="29.25" customHeight="1">
      <c r="B5" s="37"/>
      <c r="C5" s="24"/>
      <c r="D5" s="16"/>
      <c r="E5" s="644" t="str">
        <f ca="1">ﾃﾞｰﾀ入力!$D$7</f>
        <v>平成28年度</v>
      </c>
      <c r="F5" s="588"/>
      <c r="G5" s="588"/>
      <c r="H5" s="588"/>
      <c r="I5" s="588"/>
      <c r="J5" s="644" t="s">
        <v>100</v>
      </c>
      <c r="K5" s="644"/>
      <c r="L5" s="644"/>
      <c r="M5" s="644"/>
      <c r="N5" s="644"/>
      <c r="O5" s="644"/>
      <c r="P5" s="644"/>
      <c r="Q5" s="644"/>
      <c r="R5" s="644"/>
      <c r="S5" s="644"/>
      <c r="T5" s="644"/>
      <c r="U5" s="644"/>
      <c r="V5" s="644"/>
      <c r="W5" s="644"/>
      <c r="X5" s="25"/>
      <c r="Y5" s="37"/>
      <c r="Z5" s="37"/>
      <c r="AA5" s="37"/>
      <c r="AB5" s="37"/>
      <c r="AC5" s="37"/>
      <c r="AD5" s="37"/>
      <c r="AE5" s="37"/>
      <c r="AF5" s="37"/>
      <c r="AG5" s="37"/>
      <c r="AH5" s="24">
        <f t="shared" si="0"/>
        <v>0</v>
      </c>
      <c r="AI5" s="16">
        <f t="shared" ref="AI5:AJ6" si="3">D5</f>
        <v>0</v>
      </c>
      <c r="AJ5" s="644" t="str">
        <f t="shared" ca="1" si="3"/>
        <v>平成28年度</v>
      </c>
      <c r="AK5" s="742"/>
      <c r="AL5" s="742"/>
      <c r="AM5" s="742"/>
      <c r="AN5" s="742"/>
      <c r="AO5" s="644" t="str">
        <f>J5</f>
        <v>長崎県高等学校野球連盟加盟申込書</v>
      </c>
      <c r="AP5" s="644"/>
      <c r="AQ5" s="644"/>
      <c r="AR5" s="644"/>
      <c r="AS5" s="644"/>
      <c r="AT5" s="644"/>
      <c r="AU5" s="644"/>
      <c r="AV5" s="644"/>
      <c r="AW5" s="644"/>
      <c r="AX5" s="644"/>
      <c r="AY5" s="644"/>
      <c r="AZ5" s="644"/>
      <c r="BA5" s="644"/>
      <c r="BB5" s="644"/>
      <c r="BC5" s="25">
        <f>X5</f>
        <v>0</v>
      </c>
    </row>
    <row r="6" spans="2:55" ht="11.25" customHeight="1">
      <c r="B6" s="37"/>
      <c r="C6" s="26"/>
      <c r="D6" s="17"/>
      <c r="E6" s="17"/>
      <c r="F6" s="17"/>
      <c r="G6" s="17"/>
      <c r="H6" s="17"/>
      <c r="I6" s="17"/>
      <c r="J6" s="17"/>
      <c r="K6" s="17"/>
      <c r="L6" s="17"/>
      <c r="M6" s="17"/>
      <c r="N6" s="17"/>
      <c r="O6" s="17"/>
      <c r="P6" s="17"/>
      <c r="Q6" s="17"/>
      <c r="R6" s="17"/>
      <c r="S6" s="17"/>
      <c r="T6" s="17"/>
      <c r="U6" s="17"/>
      <c r="V6" s="17"/>
      <c r="W6" s="17"/>
      <c r="X6" s="27"/>
      <c r="Y6" s="37"/>
      <c r="Z6" s="37"/>
      <c r="AA6" s="37"/>
      <c r="AB6" s="37"/>
      <c r="AC6" s="37"/>
      <c r="AD6" s="37"/>
      <c r="AE6" s="37"/>
      <c r="AF6" s="37"/>
      <c r="AG6" s="37"/>
      <c r="AH6" s="26">
        <f t="shared" si="0"/>
        <v>0</v>
      </c>
      <c r="AI6" s="17">
        <f t="shared" si="3"/>
        <v>0</v>
      </c>
      <c r="AJ6" s="17">
        <f t="shared" si="3"/>
        <v>0</v>
      </c>
      <c r="AK6" s="17">
        <f t="shared" ref="AK6:AN6" si="4">F6</f>
        <v>0</v>
      </c>
      <c r="AL6" s="17">
        <f t="shared" si="4"/>
        <v>0</v>
      </c>
      <c r="AM6" s="17">
        <f t="shared" si="4"/>
        <v>0</v>
      </c>
      <c r="AN6" s="17">
        <f t="shared" si="4"/>
        <v>0</v>
      </c>
      <c r="AO6" s="17">
        <f>J6</f>
        <v>0</v>
      </c>
      <c r="AP6" s="17">
        <f t="shared" ref="AP6:BB6" si="5">K6</f>
        <v>0</v>
      </c>
      <c r="AQ6" s="17">
        <f t="shared" si="5"/>
        <v>0</v>
      </c>
      <c r="AR6" s="17">
        <f t="shared" si="5"/>
        <v>0</v>
      </c>
      <c r="AS6" s="17">
        <f t="shared" si="5"/>
        <v>0</v>
      </c>
      <c r="AT6" s="17">
        <f t="shared" si="5"/>
        <v>0</v>
      </c>
      <c r="AU6" s="17">
        <f t="shared" si="5"/>
        <v>0</v>
      </c>
      <c r="AV6" s="17">
        <f t="shared" si="5"/>
        <v>0</v>
      </c>
      <c r="AW6" s="17">
        <f t="shared" si="5"/>
        <v>0</v>
      </c>
      <c r="AX6" s="17">
        <f t="shared" si="5"/>
        <v>0</v>
      </c>
      <c r="AY6" s="17">
        <f t="shared" si="5"/>
        <v>0</v>
      </c>
      <c r="AZ6" s="17">
        <f t="shared" si="5"/>
        <v>0</v>
      </c>
      <c r="BA6" s="17">
        <f t="shared" si="5"/>
        <v>0</v>
      </c>
      <c r="BB6" s="17">
        <f t="shared" si="5"/>
        <v>0</v>
      </c>
      <c r="BC6" s="27">
        <f>X6</f>
        <v>0</v>
      </c>
    </row>
    <row r="7" spans="2:55">
      <c r="B7" s="37"/>
      <c r="C7" s="28"/>
      <c r="D7" s="5"/>
      <c r="E7" s="5"/>
      <c r="F7" s="5"/>
      <c r="G7" s="5"/>
      <c r="H7" s="5"/>
      <c r="I7" s="5"/>
      <c r="J7" s="5"/>
      <c r="K7" s="5"/>
      <c r="L7" s="5"/>
      <c r="M7" s="5"/>
      <c r="N7" s="5"/>
      <c r="O7" s="5"/>
      <c r="P7" s="5"/>
      <c r="Q7" s="5"/>
      <c r="R7" s="5"/>
      <c r="S7" s="5"/>
      <c r="T7" s="5"/>
      <c r="U7" s="5"/>
      <c r="V7" s="5"/>
      <c r="W7" s="5"/>
      <c r="X7" s="29"/>
      <c r="Y7" s="37"/>
      <c r="Z7" s="37"/>
      <c r="AA7" s="37"/>
      <c r="AB7" s="37"/>
      <c r="AC7" s="37"/>
      <c r="AD7" s="37"/>
      <c r="AE7" s="37"/>
      <c r="AF7" s="37"/>
      <c r="AG7" s="37"/>
      <c r="AH7" s="28"/>
      <c r="AI7" s="5"/>
      <c r="AJ7" s="5"/>
      <c r="AK7" s="5"/>
      <c r="AL7" s="5"/>
      <c r="AM7" s="5"/>
      <c r="AN7" s="5"/>
      <c r="AO7" s="5"/>
      <c r="AP7" s="5"/>
      <c r="AQ7" s="5"/>
      <c r="AR7" s="5"/>
      <c r="AS7" s="5"/>
      <c r="AT7" s="5"/>
      <c r="AU7" s="5"/>
      <c r="AV7" s="5"/>
      <c r="AW7" s="5"/>
      <c r="AX7" s="5"/>
      <c r="AY7" s="5"/>
      <c r="AZ7" s="5"/>
      <c r="BA7" s="5"/>
      <c r="BB7" s="5"/>
      <c r="BC7" s="29"/>
    </row>
    <row r="8" spans="2:55" ht="17.25">
      <c r="B8" s="37"/>
      <c r="C8" s="30"/>
      <c r="D8" s="6"/>
      <c r="E8" s="19">
        <v>1</v>
      </c>
      <c r="F8" s="19"/>
      <c r="G8" s="647" t="s">
        <v>81</v>
      </c>
      <c r="H8" s="647"/>
      <c r="I8" s="647"/>
      <c r="J8" s="19"/>
      <c r="K8" s="19"/>
      <c r="L8" s="19"/>
      <c r="M8" s="19"/>
      <c r="N8" s="19"/>
      <c r="O8" s="19"/>
      <c r="P8" s="19"/>
      <c r="Q8" s="19"/>
      <c r="R8" s="19"/>
      <c r="S8" s="19"/>
      <c r="T8" s="20"/>
      <c r="U8" s="20"/>
      <c r="V8" s="20"/>
      <c r="W8" s="20"/>
      <c r="X8" s="31"/>
      <c r="Y8" s="37"/>
      <c r="Z8" s="37"/>
      <c r="AA8" s="37"/>
      <c r="AB8" s="37"/>
      <c r="AC8" s="37"/>
      <c r="AD8" s="37"/>
      <c r="AE8" s="37"/>
      <c r="AF8" s="37"/>
      <c r="AG8" s="37"/>
      <c r="AH8" s="30"/>
      <c r="AI8" s="6"/>
      <c r="AJ8" s="19">
        <v>1</v>
      </c>
      <c r="AK8" s="19"/>
      <c r="AL8" s="647" t="s">
        <v>81</v>
      </c>
      <c r="AM8" s="647"/>
      <c r="AN8" s="647"/>
      <c r="AO8" s="19"/>
      <c r="AP8" s="19"/>
      <c r="AQ8" s="19"/>
      <c r="AR8" s="19"/>
      <c r="AS8" s="19"/>
      <c r="AT8" s="19"/>
      <c r="AU8" s="19"/>
      <c r="AV8" s="19"/>
      <c r="AW8" s="19"/>
      <c r="AX8" s="19"/>
      <c r="AY8" s="20"/>
      <c r="AZ8" s="20"/>
      <c r="BA8" s="20"/>
      <c r="BB8" s="20"/>
      <c r="BC8" s="31"/>
    </row>
    <row r="9" spans="2:55" ht="17.25">
      <c r="B9" s="37"/>
      <c r="C9" s="30"/>
      <c r="D9" s="6"/>
      <c r="E9" s="19"/>
      <c r="F9" s="19"/>
      <c r="G9" s="19"/>
      <c r="H9" s="19"/>
      <c r="I9" s="19"/>
      <c r="J9" s="19"/>
      <c r="K9" s="19"/>
      <c r="L9" s="19"/>
      <c r="M9" s="647" t="s">
        <v>83</v>
      </c>
      <c r="N9" s="623"/>
      <c r="O9" s="623"/>
      <c r="P9" s="623"/>
      <c r="Q9" s="623"/>
      <c r="R9" s="623"/>
      <c r="S9" s="623"/>
      <c r="T9" s="623"/>
      <c r="U9" s="623"/>
      <c r="V9" s="623"/>
      <c r="W9" s="623"/>
      <c r="X9" s="31"/>
      <c r="Y9" s="37"/>
      <c r="Z9" s="37"/>
      <c r="AA9" s="37"/>
      <c r="AB9" s="37"/>
      <c r="AC9" s="37"/>
      <c r="AD9" s="37"/>
      <c r="AE9" s="37"/>
      <c r="AF9" s="37"/>
      <c r="AG9" s="37"/>
      <c r="AH9" s="30"/>
      <c r="AI9" s="6"/>
      <c r="AJ9" s="19"/>
      <c r="AK9" s="19"/>
      <c r="AL9" s="19"/>
      <c r="AM9" s="19"/>
      <c r="AN9" s="19"/>
      <c r="AO9" s="19"/>
      <c r="AP9" s="19"/>
      <c r="AQ9" s="19"/>
      <c r="AR9" s="647" t="s">
        <v>83</v>
      </c>
      <c r="AS9" s="552"/>
      <c r="AT9" s="552"/>
      <c r="AU9" s="552"/>
      <c r="AV9" s="552"/>
      <c r="AW9" s="552"/>
      <c r="AX9" s="552"/>
      <c r="AY9" s="552"/>
      <c r="AZ9" s="552"/>
      <c r="BA9" s="552"/>
      <c r="BB9" s="552"/>
      <c r="BC9" s="31"/>
    </row>
    <row r="10" spans="2:55" ht="17.25">
      <c r="B10" s="37"/>
      <c r="C10" s="30"/>
      <c r="D10" s="6"/>
      <c r="E10" s="19">
        <v>2</v>
      </c>
      <c r="F10" s="19"/>
      <c r="G10" s="647" t="s">
        <v>82</v>
      </c>
      <c r="H10" s="647"/>
      <c r="I10" s="647"/>
      <c r="J10" s="19"/>
      <c r="K10" s="19"/>
      <c r="L10" s="19"/>
      <c r="M10" s="19"/>
      <c r="N10" s="19"/>
      <c r="O10" s="19"/>
      <c r="P10" s="19"/>
      <c r="Q10" s="19"/>
      <c r="R10" s="19"/>
      <c r="S10" s="19"/>
      <c r="T10" s="20"/>
      <c r="U10" s="20"/>
      <c r="V10" s="20"/>
      <c r="W10" s="20"/>
      <c r="X10" s="31"/>
      <c r="Y10" s="37"/>
      <c r="Z10" s="37"/>
      <c r="AA10" s="37"/>
      <c r="AB10" s="37"/>
      <c r="AC10" s="37"/>
      <c r="AD10" s="37"/>
      <c r="AE10" s="37"/>
      <c r="AF10" s="37"/>
      <c r="AG10" s="37"/>
      <c r="AH10" s="30"/>
      <c r="AI10" s="6"/>
      <c r="AJ10" s="19">
        <v>2</v>
      </c>
      <c r="AK10" s="19"/>
      <c r="AL10" s="647" t="s">
        <v>82</v>
      </c>
      <c r="AM10" s="647"/>
      <c r="AN10" s="647"/>
      <c r="AO10" s="19"/>
      <c r="AP10" s="19"/>
      <c r="AQ10" s="19"/>
      <c r="AR10" s="19"/>
      <c r="AS10" s="19"/>
      <c r="AT10" s="19"/>
      <c r="AU10" s="19"/>
      <c r="AV10" s="19"/>
      <c r="AW10" s="19"/>
      <c r="AX10" s="19"/>
      <c r="AY10" s="20"/>
      <c r="AZ10" s="20"/>
      <c r="BA10" s="20"/>
      <c r="BB10" s="20"/>
      <c r="BC10" s="31"/>
    </row>
    <row r="11" spans="2:55">
      <c r="B11" s="37"/>
      <c r="C11" s="32"/>
      <c r="D11" s="7"/>
      <c r="E11" s="7"/>
      <c r="F11" s="7"/>
      <c r="G11" s="7"/>
      <c r="H11" s="7"/>
      <c r="I11" s="7"/>
      <c r="J11" s="7"/>
      <c r="K11" s="7"/>
      <c r="L11" s="7"/>
      <c r="M11" s="7"/>
      <c r="N11" s="7"/>
      <c r="O11" s="7"/>
      <c r="P11" s="7"/>
      <c r="Q11" s="7"/>
      <c r="R11" s="7"/>
      <c r="S11" s="7"/>
      <c r="T11" s="7"/>
      <c r="U11" s="7"/>
      <c r="V11" s="7"/>
      <c r="W11" s="7"/>
      <c r="X11" s="33"/>
      <c r="Y11" s="37"/>
      <c r="Z11" s="37"/>
      <c r="AA11" s="37"/>
      <c r="AB11" s="37"/>
      <c r="AC11" s="37"/>
      <c r="AD11" s="37"/>
      <c r="AE11" s="37"/>
      <c r="AF11" s="37"/>
      <c r="AG11" s="37"/>
      <c r="AH11" s="32"/>
      <c r="AI11" s="7"/>
      <c r="AJ11" s="7"/>
      <c r="AK11" s="7"/>
      <c r="AL11" s="7"/>
      <c r="AM11" s="7"/>
      <c r="AN11" s="7"/>
      <c r="AO11" s="7"/>
      <c r="AP11" s="7"/>
      <c r="AQ11" s="7"/>
      <c r="AR11" s="7"/>
      <c r="AS11" s="7"/>
      <c r="AT11" s="7"/>
      <c r="AU11" s="7"/>
      <c r="AV11" s="7"/>
      <c r="AW11" s="7"/>
      <c r="AX11" s="7"/>
      <c r="AY11" s="7"/>
      <c r="AZ11" s="7"/>
      <c r="BA11" s="7"/>
      <c r="BB11" s="7"/>
      <c r="BC11" s="33"/>
    </row>
    <row r="12" spans="2:55">
      <c r="B12" s="37"/>
      <c r="C12" s="619" t="s">
        <v>86</v>
      </c>
      <c r="D12" s="648"/>
      <c r="E12" s="648"/>
      <c r="F12" s="648"/>
      <c r="G12" s="649"/>
      <c r="H12" s="667" t="str">
        <f>ﾃﾞｰﾀ入力!$D$9</f>
        <v>長崎県立○○高等学校</v>
      </c>
      <c r="I12" s="668"/>
      <c r="J12" s="668"/>
      <c r="K12" s="668"/>
      <c r="L12" s="668"/>
      <c r="M12" s="668"/>
      <c r="N12" s="668"/>
      <c r="O12" s="668"/>
      <c r="P12" s="668"/>
      <c r="Q12" s="668"/>
      <c r="R12" s="668"/>
      <c r="S12" s="668"/>
      <c r="T12" s="668"/>
      <c r="U12" s="668"/>
      <c r="V12" s="668"/>
      <c r="W12" s="668"/>
      <c r="X12" s="669"/>
      <c r="Y12" s="37"/>
      <c r="Z12" s="37"/>
      <c r="AA12" s="37"/>
      <c r="AB12" s="37"/>
      <c r="AC12" s="37"/>
      <c r="AD12" s="37"/>
      <c r="AE12" s="37"/>
      <c r="AF12" s="37"/>
      <c r="AG12" s="37"/>
      <c r="AH12" s="721" t="str">
        <f t="shared" si="0"/>
        <v>学　校　名</v>
      </c>
      <c r="AI12" s="722"/>
      <c r="AJ12" s="722"/>
      <c r="AK12" s="722"/>
      <c r="AL12" s="723"/>
      <c r="AM12" s="730" t="str">
        <f>H12</f>
        <v>長崎県立○○高等学校</v>
      </c>
      <c r="AN12" s="731"/>
      <c r="AO12" s="731"/>
      <c r="AP12" s="731"/>
      <c r="AQ12" s="731"/>
      <c r="AR12" s="731"/>
      <c r="AS12" s="731"/>
      <c r="AT12" s="731"/>
      <c r="AU12" s="731"/>
      <c r="AV12" s="731"/>
      <c r="AW12" s="731"/>
      <c r="AX12" s="731"/>
      <c r="AY12" s="731"/>
      <c r="AZ12" s="731"/>
      <c r="BA12" s="731"/>
      <c r="BB12" s="731"/>
      <c r="BC12" s="732"/>
    </row>
    <row r="13" spans="2:55">
      <c r="B13" s="37"/>
      <c r="C13" s="650"/>
      <c r="D13" s="651"/>
      <c r="E13" s="651"/>
      <c r="F13" s="651"/>
      <c r="G13" s="652"/>
      <c r="H13" s="670"/>
      <c r="I13" s="671"/>
      <c r="J13" s="671"/>
      <c r="K13" s="671"/>
      <c r="L13" s="671"/>
      <c r="M13" s="671"/>
      <c r="N13" s="671"/>
      <c r="O13" s="671"/>
      <c r="P13" s="671"/>
      <c r="Q13" s="671"/>
      <c r="R13" s="671"/>
      <c r="S13" s="671"/>
      <c r="T13" s="671"/>
      <c r="U13" s="671"/>
      <c r="V13" s="671"/>
      <c r="W13" s="671"/>
      <c r="X13" s="672"/>
      <c r="Y13" s="37"/>
      <c r="Z13" s="37"/>
      <c r="AA13" s="37"/>
      <c r="AB13" s="37"/>
      <c r="AC13" s="37"/>
      <c r="AD13" s="37"/>
      <c r="AE13" s="37"/>
      <c r="AF13" s="37"/>
      <c r="AG13" s="37"/>
      <c r="AH13" s="724"/>
      <c r="AI13" s="725"/>
      <c r="AJ13" s="725"/>
      <c r="AK13" s="725"/>
      <c r="AL13" s="726"/>
      <c r="AM13" s="733"/>
      <c r="AN13" s="734"/>
      <c r="AO13" s="734"/>
      <c r="AP13" s="734"/>
      <c r="AQ13" s="734"/>
      <c r="AR13" s="734"/>
      <c r="AS13" s="734"/>
      <c r="AT13" s="734"/>
      <c r="AU13" s="734"/>
      <c r="AV13" s="734"/>
      <c r="AW13" s="734"/>
      <c r="AX13" s="734"/>
      <c r="AY13" s="734"/>
      <c r="AZ13" s="734"/>
      <c r="BA13" s="734"/>
      <c r="BB13" s="734"/>
      <c r="BC13" s="735"/>
    </row>
    <row r="14" spans="2:55">
      <c r="B14" s="37"/>
      <c r="C14" s="653"/>
      <c r="D14" s="654"/>
      <c r="E14" s="654"/>
      <c r="F14" s="654"/>
      <c r="G14" s="655"/>
      <c r="H14" s="673"/>
      <c r="I14" s="674"/>
      <c r="J14" s="674"/>
      <c r="K14" s="674"/>
      <c r="L14" s="674"/>
      <c r="M14" s="674"/>
      <c r="N14" s="674"/>
      <c r="O14" s="674"/>
      <c r="P14" s="674"/>
      <c r="Q14" s="674"/>
      <c r="R14" s="674"/>
      <c r="S14" s="674"/>
      <c r="T14" s="674"/>
      <c r="U14" s="674"/>
      <c r="V14" s="674"/>
      <c r="W14" s="674"/>
      <c r="X14" s="675"/>
      <c r="Y14" s="37"/>
      <c r="Z14" s="37"/>
      <c r="AA14" s="37"/>
      <c r="AB14" s="37"/>
      <c r="AC14" s="37"/>
      <c r="AD14" s="37"/>
      <c r="AE14" s="37"/>
      <c r="AF14" s="37"/>
      <c r="AG14" s="37"/>
      <c r="AH14" s="727"/>
      <c r="AI14" s="728"/>
      <c r="AJ14" s="728"/>
      <c r="AK14" s="728"/>
      <c r="AL14" s="729"/>
      <c r="AM14" s="736"/>
      <c r="AN14" s="737"/>
      <c r="AO14" s="737"/>
      <c r="AP14" s="737"/>
      <c r="AQ14" s="737"/>
      <c r="AR14" s="737"/>
      <c r="AS14" s="737"/>
      <c r="AT14" s="737"/>
      <c r="AU14" s="737"/>
      <c r="AV14" s="737"/>
      <c r="AW14" s="737"/>
      <c r="AX14" s="737"/>
      <c r="AY14" s="737"/>
      <c r="AZ14" s="737"/>
      <c r="BA14" s="737"/>
      <c r="BB14" s="737"/>
      <c r="BC14" s="738"/>
    </row>
    <row r="15" spans="2:55">
      <c r="B15" s="37"/>
      <c r="C15" s="619" t="s">
        <v>87</v>
      </c>
      <c r="D15" s="648"/>
      <c r="E15" s="648"/>
      <c r="F15" s="648"/>
      <c r="G15" s="649"/>
      <c r="H15" s="645" t="s">
        <v>101</v>
      </c>
      <c r="I15" s="575"/>
      <c r="J15" s="643" t="str">
        <f>ﾃﾞｰﾀ入力!$D$12</f>
        <v>○○○－○○○○</v>
      </c>
      <c r="K15" s="620"/>
      <c r="L15" s="620"/>
      <c r="M15" s="620"/>
      <c r="N15" s="620"/>
      <c r="O15" s="620"/>
      <c r="P15" s="1"/>
      <c r="Q15" s="1"/>
      <c r="R15" s="1"/>
      <c r="S15" s="1"/>
      <c r="T15" s="1"/>
      <c r="U15" s="1"/>
      <c r="V15" s="1"/>
      <c r="W15" s="1"/>
      <c r="X15" s="34"/>
      <c r="Y15" s="37"/>
      <c r="Z15" s="37"/>
      <c r="AA15" s="37"/>
      <c r="AB15" s="37"/>
      <c r="AC15" s="37"/>
      <c r="AD15" s="37"/>
      <c r="AE15" s="37"/>
      <c r="AF15" s="37"/>
      <c r="AG15" s="37"/>
      <c r="AH15" s="721" t="str">
        <f>C15</f>
        <v>所　在　地</v>
      </c>
      <c r="AI15" s="722"/>
      <c r="AJ15" s="722"/>
      <c r="AK15" s="722"/>
      <c r="AL15" s="723"/>
      <c r="AM15" s="739" t="str">
        <f>H15</f>
        <v>〒</v>
      </c>
      <c r="AN15" s="740"/>
      <c r="AO15" s="678" t="str">
        <f>J15</f>
        <v>○○○－○○○○</v>
      </c>
      <c r="AP15" s="679"/>
      <c r="AQ15" s="679"/>
      <c r="AR15" s="679"/>
      <c r="AS15" s="679"/>
      <c r="AT15" s="679"/>
      <c r="AU15" s="16">
        <f t="shared" ref="AU15:BC16" si="6">P15</f>
        <v>0</v>
      </c>
      <c r="AV15" s="16">
        <f t="shared" si="6"/>
        <v>0</v>
      </c>
      <c r="AW15" s="16">
        <f t="shared" si="6"/>
        <v>0</v>
      </c>
      <c r="AX15" s="16">
        <f t="shared" si="6"/>
        <v>0</v>
      </c>
      <c r="AY15" s="16">
        <f t="shared" si="6"/>
        <v>0</v>
      </c>
      <c r="AZ15" s="16">
        <f t="shared" si="6"/>
        <v>0</v>
      </c>
      <c r="BA15" s="16">
        <f t="shared" si="6"/>
        <v>0</v>
      </c>
      <c r="BB15" s="16">
        <f t="shared" si="6"/>
        <v>0</v>
      </c>
      <c r="BC15" s="25">
        <f t="shared" si="6"/>
        <v>0</v>
      </c>
    </row>
    <row r="16" spans="2:55">
      <c r="B16" s="37"/>
      <c r="C16" s="650"/>
      <c r="D16" s="651"/>
      <c r="E16" s="651"/>
      <c r="F16" s="651"/>
      <c r="G16" s="652"/>
      <c r="H16" s="646"/>
      <c r="I16" s="588"/>
      <c r="J16" s="623"/>
      <c r="K16" s="623"/>
      <c r="L16" s="623"/>
      <c r="M16" s="623"/>
      <c r="N16" s="623"/>
      <c r="O16" s="623"/>
      <c r="P16" s="1"/>
      <c r="Q16" s="1"/>
      <c r="R16" s="1"/>
      <c r="S16" s="1"/>
      <c r="T16" s="1"/>
      <c r="U16" s="1"/>
      <c r="V16" s="1"/>
      <c r="W16" s="1"/>
      <c r="X16" s="34"/>
      <c r="Y16" s="37"/>
      <c r="Z16" s="37"/>
      <c r="AA16" s="37"/>
      <c r="AB16" s="37"/>
      <c r="AC16" s="37"/>
      <c r="AD16" s="37"/>
      <c r="AE16" s="37"/>
      <c r="AF16" s="37"/>
      <c r="AG16" s="37"/>
      <c r="AH16" s="724"/>
      <c r="AI16" s="725"/>
      <c r="AJ16" s="725"/>
      <c r="AK16" s="725"/>
      <c r="AL16" s="726"/>
      <c r="AM16" s="741"/>
      <c r="AN16" s="742"/>
      <c r="AO16" s="680"/>
      <c r="AP16" s="680"/>
      <c r="AQ16" s="680"/>
      <c r="AR16" s="680"/>
      <c r="AS16" s="680"/>
      <c r="AT16" s="680"/>
      <c r="AU16" s="16">
        <f t="shared" si="6"/>
        <v>0</v>
      </c>
      <c r="AV16" s="16">
        <f t="shared" si="6"/>
        <v>0</v>
      </c>
      <c r="AW16" s="16">
        <f t="shared" si="6"/>
        <v>0</v>
      </c>
      <c r="AX16" s="16">
        <f t="shared" si="6"/>
        <v>0</v>
      </c>
      <c r="AY16" s="16">
        <f t="shared" si="6"/>
        <v>0</v>
      </c>
      <c r="AZ16" s="16">
        <f t="shared" si="6"/>
        <v>0</v>
      </c>
      <c r="BA16" s="16">
        <f t="shared" si="6"/>
        <v>0</v>
      </c>
      <c r="BB16" s="16">
        <f t="shared" si="6"/>
        <v>0</v>
      </c>
      <c r="BC16" s="25">
        <f t="shared" si="6"/>
        <v>0</v>
      </c>
    </row>
    <row r="17" spans="2:55">
      <c r="B17" s="37"/>
      <c r="C17" s="650"/>
      <c r="D17" s="651"/>
      <c r="E17" s="651"/>
      <c r="F17" s="651"/>
      <c r="G17" s="652"/>
      <c r="H17" s="660" t="str">
        <f>ﾃﾞｰﾀ入力!$D$13</f>
        <v>○○市○○町○○○丁目○ー○○</v>
      </c>
      <c r="I17" s="661"/>
      <c r="J17" s="661"/>
      <c r="K17" s="661"/>
      <c r="L17" s="661"/>
      <c r="M17" s="661"/>
      <c r="N17" s="661"/>
      <c r="O17" s="661"/>
      <c r="P17" s="661"/>
      <c r="Q17" s="661"/>
      <c r="R17" s="661"/>
      <c r="S17" s="661"/>
      <c r="T17" s="661"/>
      <c r="U17" s="661"/>
      <c r="V17" s="661"/>
      <c r="W17" s="661"/>
      <c r="X17" s="662"/>
      <c r="Y17" s="37"/>
      <c r="Z17" s="37"/>
      <c r="AA17" s="37"/>
      <c r="AB17" s="37"/>
      <c r="AC17" s="37"/>
      <c r="AD17" s="37"/>
      <c r="AE17" s="37"/>
      <c r="AF17" s="37"/>
      <c r="AG17" s="37"/>
      <c r="AH17" s="724"/>
      <c r="AI17" s="725"/>
      <c r="AJ17" s="725"/>
      <c r="AK17" s="725"/>
      <c r="AL17" s="726"/>
      <c r="AM17" s="681" t="str">
        <f>H17</f>
        <v>○○市○○町○○○丁目○ー○○</v>
      </c>
      <c r="AN17" s="682"/>
      <c r="AO17" s="682"/>
      <c r="AP17" s="682"/>
      <c r="AQ17" s="682"/>
      <c r="AR17" s="682"/>
      <c r="AS17" s="682"/>
      <c r="AT17" s="682"/>
      <c r="AU17" s="682"/>
      <c r="AV17" s="682"/>
      <c r="AW17" s="682"/>
      <c r="AX17" s="682"/>
      <c r="AY17" s="682"/>
      <c r="AZ17" s="682"/>
      <c r="BA17" s="682"/>
      <c r="BB17" s="682"/>
      <c r="BC17" s="683"/>
    </row>
    <row r="18" spans="2:55">
      <c r="B18" s="37"/>
      <c r="C18" s="653"/>
      <c r="D18" s="654"/>
      <c r="E18" s="654"/>
      <c r="F18" s="654"/>
      <c r="G18" s="655"/>
      <c r="H18" s="663"/>
      <c r="I18" s="664"/>
      <c r="J18" s="664"/>
      <c r="K18" s="664"/>
      <c r="L18" s="664"/>
      <c r="M18" s="664"/>
      <c r="N18" s="664"/>
      <c r="O18" s="664"/>
      <c r="P18" s="664"/>
      <c r="Q18" s="664"/>
      <c r="R18" s="664"/>
      <c r="S18" s="664"/>
      <c r="T18" s="664"/>
      <c r="U18" s="664"/>
      <c r="V18" s="664"/>
      <c r="W18" s="664"/>
      <c r="X18" s="665"/>
      <c r="Y18" s="37"/>
      <c r="Z18" s="37"/>
      <c r="AA18" s="37"/>
      <c r="AB18" s="37"/>
      <c r="AC18" s="37"/>
      <c r="AD18" s="37"/>
      <c r="AE18" s="37"/>
      <c r="AF18" s="37"/>
      <c r="AG18" s="37"/>
      <c r="AH18" s="727"/>
      <c r="AI18" s="728"/>
      <c r="AJ18" s="728"/>
      <c r="AK18" s="728"/>
      <c r="AL18" s="729"/>
      <c r="AM18" s="684"/>
      <c r="AN18" s="685"/>
      <c r="AO18" s="685"/>
      <c r="AP18" s="685"/>
      <c r="AQ18" s="685"/>
      <c r="AR18" s="685"/>
      <c r="AS18" s="685"/>
      <c r="AT18" s="685"/>
      <c r="AU18" s="685"/>
      <c r="AV18" s="685"/>
      <c r="AW18" s="685"/>
      <c r="AX18" s="685"/>
      <c r="AY18" s="685"/>
      <c r="AZ18" s="685"/>
      <c r="BA18" s="685"/>
      <c r="BB18" s="685"/>
      <c r="BC18" s="686"/>
    </row>
    <row r="19" spans="2:55" ht="13.5" customHeight="1">
      <c r="B19" s="37"/>
      <c r="C19" s="619" t="s">
        <v>84</v>
      </c>
      <c r="D19" s="648"/>
      <c r="E19" s="648"/>
      <c r="F19" s="648"/>
      <c r="G19" s="649"/>
      <c r="H19" s="645" t="s">
        <v>357</v>
      </c>
      <c r="I19" s="643"/>
      <c r="J19" s="643"/>
      <c r="K19" s="643"/>
      <c r="L19" s="687">
        <f>ﾃﾞｰﾀ入力!$D$14</f>
        <v>0</v>
      </c>
      <c r="M19" s="688"/>
      <c r="N19" s="688"/>
      <c r="O19" s="688"/>
      <c r="P19" s="643" t="s">
        <v>356</v>
      </c>
      <c r="Q19" s="688">
        <f>ﾃﾞｰﾀ入力!$F$14</f>
        <v>0</v>
      </c>
      <c r="R19" s="688"/>
      <c r="S19" s="688"/>
      <c r="T19" s="643" t="s">
        <v>356</v>
      </c>
      <c r="U19" s="687">
        <f>ﾃﾞｰﾀ入力!$H$14</f>
        <v>0</v>
      </c>
      <c r="V19" s="688"/>
      <c r="W19" s="688"/>
      <c r="X19" s="689"/>
      <c r="Y19" s="37"/>
      <c r="Z19" s="37"/>
      <c r="AA19" s="37"/>
      <c r="AB19" s="37"/>
      <c r="AC19" s="37"/>
      <c r="AD19" s="37"/>
      <c r="AE19" s="37"/>
      <c r="AF19" s="37"/>
      <c r="AG19" s="37"/>
      <c r="AH19" s="721" t="str">
        <f>C19</f>
        <v>代表電話</v>
      </c>
      <c r="AI19" s="722"/>
      <c r="AJ19" s="722"/>
      <c r="AK19" s="722"/>
      <c r="AL19" s="723"/>
      <c r="AM19" s="645" t="s">
        <v>357</v>
      </c>
      <c r="AN19" s="643"/>
      <c r="AO19" s="643"/>
      <c r="AP19" s="643"/>
      <c r="AQ19" s="687">
        <f>L19</f>
        <v>0</v>
      </c>
      <c r="AR19" s="688"/>
      <c r="AS19" s="688"/>
      <c r="AT19" s="688"/>
      <c r="AU19" s="643" t="s">
        <v>356</v>
      </c>
      <c r="AV19" s="688">
        <f>ﾃﾞｰﾀ入力!$F$14</f>
        <v>0</v>
      </c>
      <c r="AW19" s="688"/>
      <c r="AX19" s="688"/>
      <c r="AY19" s="643" t="s">
        <v>356</v>
      </c>
      <c r="AZ19" s="687">
        <f>ﾃﾞｰﾀ入力!$H$14</f>
        <v>0</v>
      </c>
      <c r="BA19" s="688"/>
      <c r="BB19" s="688"/>
      <c r="BC19" s="689"/>
    </row>
    <row r="20" spans="2:55" ht="13.5" customHeight="1">
      <c r="B20" s="37"/>
      <c r="C20" s="650"/>
      <c r="D20" s="651"/>
      <c r="E20" s="651"/>
      <c r="F20" s="651"/>
      <c r="G20" s="652"/>
      <c r="H20" s="656"/>
      <c r="I20" s="657"/>
      <c r="J20" s="657"/>
      <c r="K20" s="657"/>
      <c r="L20" s="661"/>
      <c r="M20" s="661"/>
      <c r="N20" s="661"/>
      <c r="O20" s="661"/>
      <c r="P20" s="588"/>
      <c r="Q20" s="661"/>
      <c r="R20" s="661"/>
      <c r="S20" s="661"/>
      <c r="T20" s="588"/>
      <c r="U20" s="661"/>
      <c r="V20" s="661"/>
      <c r="W20" s="661"/>
      <c r="X20" s="662"/>
      <c r="Y20" s="37"/>
      <c r="Z20" s="37"/>
      <c r="AA20" s="37"/>
      <c r="AB20" s="37"/>
      <c r="AC20" s="37"/>
      <c r="AD20" s="37"/>
      <c r="AE20" s="37"/>
      <c r="AF20" s="37"/>
      <c r="AG20" s="37"/>
      <c r="AH20" s="724"/>
      <c r="AI20" s="725"/>
      <c r="AJ20" s="725"/>
      <c r="AK20" s="725"/>
      <c r="AL20" s="726"/>
      <c r="AM20" s="656"/>
      <c r="AN20" s="657"/>
      <c r="AO20" s="657"/>
      <c r="AP20" s="657"/>
      <c r="AQ20" s="661"/>
      <c r="AR20" s="661"/>
      <c r="AS20" s="661"/>
      <c r="AT20" s="661"/>
      <c r="AU20" s="588"/>
      <c r="AV20" s="661"/>
      <c r="AW20" s="661"/>
      <c r="AX20" s="661"/>
      <c r="AY20" s="588"/>
      <c r="AZ20" s="661"/>
      <c r="BA20" s="661"/>
      <c r="BB20" s="661"/>
      <c r="BC20" s="662"/>
    </row>
    <row r="21" spans="2:55" ht="13.5" customHeight="1">
      <c r="B21" s="37"/>
      <c r="C21" s="650"/>
      <c r="D21" s="651"/>
      <c r="E21" s="651"/>
      <c r="F21" s="651"/>
      <c r="G21" s="652"/>
      <c r="H21" s="656" t="s">
        <v>358</v>
      </c>
      <c r="I21" s="657"/>
      <c r="J21" s="657"/>
      <c r="K21" s="657"/>
      <c r="L21" s="666">
        <f>ﾃﾞｰﾀ入力!$D$15</f>
        <v>0</v>
      </c>
      <c r="M21" s="661"/>
      <c r="N21" s="661"/>
      <c r="O21" s="661"/>
      <c r="P21" s="657" t="s">
        <v>356</v>
      </c>
      <c r="Q21" s="666">
        <f>ﾃﾞｰﾀ入力!$F$15</f>
        <v>0</v>
      </c>
      <c r="R21" s="661"/>
      <c r="S21" s="661"/>
      <c r="T21" s="657" t="s">
        <v>356</v>
      </c>
      <c r="U21" s="666">
        <f>ﾃﾞｰﾀ入力!$H$15</f>
        <v>0</v>
      </c>
      <c r="V21" s="661"/>
      <c r="W21" s="661"/>
      <c r="X21" s="662"/>
      <c r="Y21" s="37"/>
      <c r="Z21" s="37"/>
      <c r="AA21" s="37"/>
      <c r="AB21" s="37"/>
      <c r="AC21" s="37"/>
      <c r="AD21" s="37"/>
      <c r="AE21" s="37"/>
      <c r="AF21" s="37"/>
      <c r="AG21" s="37"/>
      <c r="AH21" s="724"/>
      <c r="AI21" s="725"/>
      <c r="AJ21" s="725"/>
      <c r="AK21" s="725"/>
      <c r="AL21" s="726"/>
      <c r="AM21" s="656" t="s">
        <v>358</v>
      </c>
      <c r="AN21" s="657"/>
      <c r="AO21" s="657"/>
      <c r="AP21" s="657"/>
      <c r="AQ21" s="666">
        <f>ﾃﾞｰﾀ入力!$D$15</f>
        <v>0</v>
      </c>
      <c r="AR21" s="661"/>
      <c r="AS21" s="661"/>
      <c r="AT21" s="661"/>
      <c r="AU21" s="657" t="s">
        <v>356</v>
      </c>
      <c r="AV21" s="666">
        <f>ﾃﾞｰﾀ入力!$F$15</f>
        <v>0</v>
      </c>
      <c r="AW21" s="661"/>
      <c r="AX21" s="661"/>
      <c r="AY21" s="657" t="s">
        <v>356</v>
      </c>
      <c r="AZ21" s="666">
        <f>ﾃﾞｰﾀ入力!$H$15</f>
        <v>0</v>
      </c>
      <c r="BA21" s="661"/>
      <c r="BB21" s="661"/>
      <c r="BC21" s="662"/>
    </row>
    <row r="22" spans="2:55" ht="13.5" customHeight="1">
      <c r="B22" s="37"/>
      <c r="C22" s="653"/>
      <c r="D22" s="654"/>
      <c r="E22" s="654"/>
      <c r="F22" s="654"/>
      <c r="G22" s="655"/>
      <c r="H22" s="658"/>
      <c r="I22" s="659"/>
      <c r="J22" s="659"/>
      <c r="K22" s="659"/>
      <c r="L22" s="661"/>
      <c r="M22" s="661"/>
      <c r="N22" s="661"/>
      <c r="O22" s="661"/>
      <c r="P22" s="588"/>
      <c r="Q22" s="661"/>
      <c r="R22" s="661"/>
      <c r="S22" s="661"/>
      <c r="T22" s="588"/>
      <c r="U22" s="661"/>
      <c r="V22" s="661"/>
      <c r="W22" s="661"/>
      <c r="X22" s="662"/>
      <c r="Y22" s="37"/>
      <c r="Z22" s="37"/>
      <c r="AA22" s="37"/>
      <c r="AB22" s="37"/>
      <c r="AC22" s="37"/>
      <c r="AD22" s="37"/>
      <c r="AE22" s="37"/>
      <c r="AF22" s="37"/>
      <c r="AG22" s="37"/>
      <c r="AH22" s="727"/>
      <c r="AI22" s="728"/>
      <c r="AJ22" s="728"/>
      <c r="AK22" s="728"/>
      <c r="AL22" s="729"/>
      <c r="AM22" s="658"/>
      <c r="AN22" s="659"/>
      <c r="AO22" s="659"/>
      <c r="AP22" s="659"/>
      <c r="AQ22" s="690"/>
      <c r="AR22" s="690"/>
      <c r="AS22" s="690"/>
      <c r="AT22" s="690"/>
      <c r="AU22" s="639"/>
      <c r="AV22" s="690"/>
      <c r="AW22" s="690"/>
      <c r="AX22" s="690"/>
      <c r="AY22" s="639"/>
      <c r="AZ22" s="690"/>
      <c r="BA22" s="690"/>
      <c r="BB22" s="690"/>
      <c r="BC22" s="662"/>
    </row>
    <row r="23" spans="2:55">
      <c r="B23" s="37"/>
      <c r="C23" s="619" t="s">
        <v>85</v>
      </c>
      <c r="D23" s="648"/>
      <c r="E23" s="648"/>
      <c r="F23" s="648"/>
      <c r="G23" s="649"/>
      <c r="H23" s="667">
        <f>ﾃﾞｰﾀ入力!$D$16</f>
        <v>0</v>
      </c>
      <c r="I23" s="668"/>
      <c r="J23" s="668"/>
      <c r="K23" s="668"/>
      <c r="L23" s="668"/>
      <c r="M23" s="668"/>
      <c r="N23" s="668"/>
      <c r="O23" s="668"/>
      <c r="P23" s="668"/>
      <c r="Q23" s="668"/>
      <c r="R23" s="668"/>
      <c r="S23" s="668"/>
      <c r="T23" s="668"/>
      <c r="U23" s="668"/>
      <c r="V23" s="668"/>
      <c r="W23" s="668"/>
      <c r="X23" s="669"/>
      <c r="Y23" s="37"/>
      <c r="Z23" s="37"/>
      <c r="AA23" s="37"/>
      <c r="AB23" s="37"/>
      <c r="AC23" s="37"/>
      <c r="AD23" s="37"/>
      <c r="AE23" s="37"/>
      <c r="AF23" s="37"/>
      <c r="AG23" s="37"/>
      <c r="AH23" s="721" t="str">
        <f>C23</f>
        <v>学校長名</v>
      </c>
      <c r="AI23" s="722"/>
      <c r="AJ23" s="722"/>
      <c r="AK23" s="722"/>
      <c r="AL23" s="723"/>
      <c r="AM23" s="730">
        <f>H23</f>
        <v>0</v>
      </c>
      <c r="AN23" s="731"/>
      <c r="AO23" s="731"/>
      <c r="AP23" s="731"/>
      <c r="AQ23" s="731"/>
      <c r="AR23" s="731"/>
      <c r="AS23" s="731"/>
      <c r="AT23" s="731"/>
      <c r="AU23" s="731"/>
      <c r="AV23" s="731"/>
      <c r="AW23" s="731"/>
      <c r="AX23" s="731"/>
      <c r="AY23" s="731"/>
      <c r="AZ23" s="731"/>
      <c r="BA23" s="731"/>
      <c r="BB23" s="731"/>
      <c r="BC23" s="732"/>
    </row>
    <row r="24" spans="2:55">
      <c r="B24" s="37"/>
      <c r="C24" s="650"/>
      <c r="D24" s="651"/>
      <c r="E24" s="651"/>
      <c r="F24" s="651"/>
      <c r="G24" s="652"/>
      <c r="H24" s="670"/>
      <c r="I24" s="671"/>
      <c r="J24" s="671"/>
      <c r="K24" s="671"/>
      <c r="L24" s="671"/>
      <c r="M24" s="671"/>
      <c r="N24" s="671"/>
      <c r="O24" s="671"/>
      <c r="P24" s="671"/>
      <c r="Q24" s="671"/>
      <c r="R24" s="671"/>
      <c r="S24" s="671"/>
      <c r="T24" s="671"/>
      <c r="U24" s="671"/>
      <c r="V24" s="671"/>
      <c r="W24" s="671"/>
      <c r="X24" s="672"/>
      <c r="Y24" s="37"/>
      <c r="Z24" s="37"/>
      <c r="AA24" s="37"/>
      <c r="AB24" s="37"/>
      <c r="AC24" s="37"/>
      <c r="AD24" s="37"/>
      <c r="AE24" s="37"/>
      <c r="AF24" s="37"/>
      <c r="AG24" s="37"/>
      <c r="AH24" s="724"/>
      <c r="AI24" s="725"/>
      <c r="AJ24" s="725"/>
      <c r="AK24" s="725"/>
      <c r="AL24" s="726"/>
      <c r="AM24" s="733"/>
      <c r="AN24" s="734"/>
      <c r="AO24" s="734"/>
      <c r="AP24" s="734"/>
      <c r="AQ24" s="734"/>
      <c r="AR24" s="734"/>
      <c r="AS24" s="734"/>
      <c r="AT24" s="734"/>
      <c r="AU24" s="734"/>
      <c r="AV24" s="734"/>
      <c r="AW24" s="734"/>
      <c r="AX24" s="734"/>
      <c r="AY24" s="734"/>
      <c r="AZ24" s="734"/>
      <c r="BA24" s="734"/>
      <c r="BB24" s="734"/>
      <c r="BC24" s="735"/>
    </row>
    <row r="25" spans="2:55">
      <c r="B25" s="37"/>
      <c r="C25" s="653"/>
      <c r="D25" s="654"/>
      <c r="E25" s="654"/>
      <c r="F25" s="654"/>
      <c r="G25" s="655"/>
      <c r="H25" s="673"/>
      <c r="I25" s="674"/>
      <c r="J25" s="674"/>
      <c r="K25" s="674"/>
      <c r="L25" s="674"/>
      <c r="M25" s="674"/>
      <c r="N25" s="674"/>
      <c r="O25" s="674"/>
      <c r="P25" s="674"/>
      <c r="Q25" s="674"/>
      <c r="R25" s="674"/>
      <c r="S25" s="674"/>
      <c r="T25" s="674"/>
      <c r="U25" s="674"/>
      <c r="V25" s="674"/>
      <c r="W25" s="674"/>
      <c r="X25" s="675"/>
      <c r="Y25" s="37"/>
      <c r="Z25" s="37"/>
      <c r="AA25" s="37"/>
      <c r="AB25" s="37"/>
      <c r="AC25" s="37"/>
      <c r="AD25" s="37"/>
      <c r="AE25" s="37"/>
      <c r="AF25" s="37"/>
      <c r="AG25" s="37"/>
      <c r="AH25" s="727"/>
      <c r="AI25" s="728"/>
      <c r="AJ25" s="728"/>
      <c r="AK25" s="728"/>
      <c r="AL25" s="729"/>
      <c r="AM25" s="736"/>
      <c r="AN25" s="737"/>
      <c r="AO25" s="737"/>
      <c r="AP25" s="737"/>
      <c r="AQ25" s="737"/>
      <c r="AR25" s="737"/>
      <c r="AS25" s="737"/>
      <c r="AT25" s="737"/>
      <c r="AU25" s="737"/>
      <c r="AV25" s="737"/>
      <c r="AW25" s="737"/>
      <c r="AX25" s="737"/>
      <c r="AY25" s="737"/>
      <c r="AZ25" s="737"/>
      <c r="BA25" s="737"/>
      <c r="BB25" s="737"/>
      <c r="BC25" s="738"/>
    </row>
    <row r="26" spans="2:55" ht="22.5" customHeight="1">
      <c r="B26" s="37"/>
      <c r="C26" s="676" t="s">
        <v>388</v>
      </c>
      <c r="D26" s="575"/>
      <c r="E26" s="575"/>
      <c r="F26" s="575"/>
      <c r="G26" s="677"/>
      <c r="H26" s="631" t="s">
        <v>103</v>
      </c>
      <c r="I26" s="632"/>
      <c r="J26" s="632"/>
      <c r="K26" s="643">
        <f>ﾃﾞｰﾀ入力!$D$21</f>
        <v>0</v>
      </c>
      <c r="L26" s="643"/>
      <c r="M26" s="643"/>
      <c r="N26" s="643"/>
      <c r="O26" s="643"/>
      <c r="P26" s="643"/>
      <c r="Q26" s="529" t="s">
        <v>109</v>
      </c>
      <c r="R26" s="529"/>
      <c r="S26" s="529"/>
      <c r="T26" s="529"/>
      <c r="U26" s="529"/>
      <c r="V26" s="529"/>
      <c r="W26" s="529"/>
      <c r="X26" s="35"/>
      <c r="Y26" s="37"/>
      <c r="Z26" s="37"/>
      <c r="AA26" s="37"/>
      <c r="AB26" s="37"/>
      <c r="AC26" s="37"/>
      <c r="AD26" s="37"/>
      <c r="AE26" s="37"/>
      <c r="AF26" s="37"/>
      <c r="AG26" s="37"/>
      <c r="AH26" s="619" t="s">
        <v>375</v>
      </c>
      <c r="AI26" s="575"/>
      <c r="AJ26" s="575"/>
      <c r="AK26" s="575"/>
      <c r="AL26" s="677"/>
      <c r="AM26" s="631" t="s">
        <v>103</v>
      </c>
      <c r="AN26" s="632"/>
      <c r="AO26" s="632"/>
      <c r="AP26" s="643">
        <f>ﾃﾞｰﾀ入力!$D$21</f>
        <v>0</v>
      </c>
      <c r="AQ26" s="643"/>
      <c r="AR26" s="643"/>
      <c r="AS26" s="643"/>
      <c r="AT26" s="643"/>
      <c r="AU26" s="643"/>
      <c r="AV26" s="509" t="s">
        <v>109</v>
      </c>
      <c r="AW26" s="509"/>
      <c r="AX26" s="509"/>
      <c r="AY26" s="509"/>
      <c r="AZ26" s="509"/>
      <c r="BA26" s="509"/>
      <c r="BB26" s="509"/>
      <c r="BC26" s="35"/>
    </row>
    <row r="27" spans="2:55" ht="18" customHeight="1">
      <c r="B27" s="37"/>
      <c r="C27" s="576"/>
      <c r="D27" s="588"/>
      <c r="E27" s="588"/>
      <c r="F27" s="588"/>
      <c r="G27" s="577"/>
      <c r="H27" s="536"/>
      <c r="I27" s="629" t="s">
        <v>104</v>
      </c>
      <c r="J27" s="629"/>
      <c r="K27" s="629"/>
      <c r="L27" s="534" t="s">
        <v>110</v>
      </c>
      <c r="M27" s="628" t="s">
        <v>369</v>
      </c>
      <c r="N27" s="628"/>
      <c r="O27" s="628"/>
      <c r="P27" s="628"/>
      <c r="Q27" s="628"/>
      <c r="R27" s="628"/>
      <c r="S27" s="628"/>
      <c r="T27" s="628"/>
      <c r="U27" s="534" t="s">
        <v>111</v>
      </c>
      <c r="V27" s="534"/>
      <c r="W27" s="534"/>
      <c r="X27" s="535"/>
      <c r="Y27" s="37"/>
      <c r="Z27" s="37"/>
      <c r="AA27" s="37"/>
      <c r="AB27" s="37"/>
      <c r="AC27" s="37"/>
      <c r="AD27" s="37"/>
      <c r="AE27" s="37"/>
      <c r="AF27" s="37"/>
      <c r="AG27" s="37"/>
      <c r="AH27" s="576"/>
      <c r="AI27" s="588"/>
      <c r="AJ27" s="588"/>
      <c r="AK27" s="588"/>
      <c r="AL27" s="577"/>
      <c r="AM27" s="523"/>
      <c r="AN27" s="637" t="s">
        <v>104</v>
      </c>
      <c r="AO27" s="637"/>
      <c r="AP27" s="637"/>
      <c r="AQ27" s="510" t="s">
        <v>110</v>
      </c>
      <c r="AR27" s="636" t="str">
        <f>M27</f>
        <v>０９５－＃＃＃－＃＃＃＃</v>
      </c>
      <c r="AS27" s="636"/>
      <c r="AT27" s="636"/>
      <c r="AU27" s="636"/>
      <c r="AV27" s="636"/>
      <c r="AW27" s="636"/>
      <c r="AX27" s="636"/>
      <c r="AY27" s="636"/>
      <c r="AZ27" s="510" t="s">
        <v>111</v>
      </c>
      <c r="BA27" s="510"/>
      <c r="BB27" s="510"/>
      <c r="BC27" s="512"/>
    </row>
    <row r="28" spans="2:55" ht="18" customHeight="1">
      <c r="B28" s="37"/>
      <c r="C28" s="576"/>
      <c r="D28" s="588"/>
      <c r="E28" s="588"/>
      <c r="F28" s="588"/>
      <c r="G28" s="577"/>
      <c r="H28" s="536"/>
      <c r="I28" s="629" t="s">
        <v>105</v>
      </c>
      <c r="J28" s="629"/>
      <c r="K28" s="629"/>
      <c r="L28" s="534" t="s">
        <v>112</v>
      </c>
      <c r="M28" s="628" t="s">
        <v>140</v>
      </c>
      <c r="N28" s="628"/>
      <c r="O28" s="628"/>
      <c r="P28" s="628"/>
      <c r="Q28" s="628"/>
      <c r="R28" s="628"/>
      <c r="S28" s="628"/>
      <c r="T28" s="628"/>
      <c r="U28" s="534" t="s">
        <v>113</v>
      </c>
      <c r="V28" s="534"/>
      <c r="W28" s="534"/>
      <c r="X28" s="535"/>
      <c r="Y28" s="37"/>
      <c r="Z28" s="37"/>
      <c r="AA28" s="37"/>
      <c r="AB28" s="37"/>
      <c r="AC28" s="37"/>
      <c r="AD28" s="37"/>
      <c r="AE28" s="37"/>
      <c r="AF28" s="37"/>
      <c r="AG28" s="37"/>
      <c r="AH28" s="576"/>
      <c r="AI28" s="588"/>
      <c r="AJ28" s="588"/>
      <c r="AK28" s="588"/>
      <c r="AL28" s="577"/>
      <c r="AM28" s="523"/>
      <c r="AN28" s="637" t="s">
        <v>105</v>
      </c>
      <c r="AO28" s="637"/>
      <c r="AP28" s="637"/>
      <c r="AQ28" s="510" t="s">
        <v>112</v>
      </c>
      <c r="AR28" s="636" t="str">
        <f t="shared" ref="AR28" si="7">$M$28</f>
        <v>０９０－＃＃＃＃－＃＃＃＃</v>
      </c>
      <c r="AS28" s="636"/>
      <c r="AT28" s="636"/>
      <c r="AU28" s="636"/>
      <c r="AV28" s="636"/>
      <c r="AW28" s="636"/>
      <c r="AX28" s="636"/>
      <c r="AY28" s="636"/>
      <c r="AZ28" s="510" t="s">
        <v>113</v>
      </c>
      <c r="BA28" s="510"/>
      <c r="BB28" s="510"/>
      <c r="BC28" s="512"/>
    </row>
    <row r="29" spans="2:55" ht="18" customHeight="1">
      <c r="B29" s="37"/>
      <c r="C29" s="576"/>
      <c r="D29" s="588"/>
      <c r="E29" s="588"/>
      <c r="F29" s="588"/>
      <c r="G29" s="577"/>
      <c r="H29" s="536"/>
      <c r="I29" s="629" t="s">
        <v>390</v>
      </c>
      <c r="J29" s="629"/>
      <c r="K29" s="629"/>
      <c r="L29" s="588"/>
      <c r="M29" s="588"/>
      <c r="N29" s="588"/>
      <c r="O29" s="588"/>
      <c r="P29" s="588"/>
      <c r="Q29" s="588"/>
      <c r="R29" s="588"/>
      <c r="S29" s="588"/>
      <c r="T29" s="534" t="s">
        <v>115</v>
      </c>
      <c r="U29" s="628" t="s">
        <v>141</v>
      </c>
      <c r="V29" s="628"/>
      <c r="W29" s="629" t="s">
        <v>108</v>
      </c>
      <c r="X29" s="630"/>
      <c r="Y29" s="37"/>
      <c r="Z29" s="37"/>
      <c r="AA29" s="37"/>
      <c r="AB29" s="37"/>
      <c r="AC29" s="37"/>
      <c r="AD29" s="37"/>
      <c r="AE29" s="37"/>
      <c r="AF29" s="37"/>
      <c r="AG29" s="37"/>
      <c r="AH29" s="576"/>
      <c r="AI29" s="588"/>
      <c r="AJ29" s="588"/>
      <c r="AK29" s="588"/>
      <c r="AL29" s="577"/>
      <c r="AM29" s="523"/>
      <c r="AN29" s="637" t="s">
        <v>390</v>
      </c>
      <c r="AO29" s="637"/>
      <c r="AP29" s="637"/>
      <c r="AQ29" s="639"/>
      <c r="AR29" s="639"/>
      <c r="AS29" s="639"/>
      <c r="AT29" s="639"/>
      <c r="AU29" s="639"/>
      <c r="AV29" s="639"/>
      <c r="AW29" s="639"/>
      <c r="AX29" s="639"/>
      <c r="AY29" s="530" t="s">
        <v>115</v>
      </c>
      <c r="AZ29" s="636" t="str">
        <f>U29</f>
        <v>＃＃</v>
      </c>
      <c r="BA29" s="636"/>
      <c r="BB29" s="637" t="s">
        <v>108</v>
      </c>
      <c r="BC29" s="638"/>
    </row>
    <row r="30" spans="2:55" ht="17.25" customHeight="1">
      <c r="B30" s="37"/>
      <c r="C30" s="560"/>
      <c r="D30" s="573"/>
      <c r="E30" s="573"/>
      <c r="F30" s="573"/>
      <c r="G30" s="561"/>
      <c r="H30" s="11"/>
      <c r="I30" s="12"/>
      <c r="J30" s="704" t="s">
        <v>231</v>
      </c>
      <c r="K30" s="704"/>
      <c r="L30" s="704"/>
      <c r="M30" s="704"/>
      <c r="N30" s="704"/>
      <c r="O30" s="704"/>
      <c r="P30" s="704"/>
      <c r="Q30" s="573"/>
      <c r="R30" s="573"/>
      <c r="S30" s="573"/>
      <c r="T30" s="573"/>
      <c r="U30" s="573"/>
      <c r="V30" s="573"/>
      <c r="W30" s="573"/>
      <c r="X30" s="602"/>
      <c r="Y30" s="37"/>
      <c r="Z30" s="37"/>
      <c r="AA30" s="37"/>
      <c r="AB30" s="37"/>
      <c r="AC30" s="37"/>
      <c r="AD30" s="37"/>
      <c r="AE30" s="37"/>
      <c r="AF30" s="37"/>
      <c r="AG30" s="37"/>
      <c r="AH30" s="560"/>
      <c r="AI30" s="573"/>
      <c r="AJ30" s="573"/>
      <c r="AK30" s="573"/>
      <c r="AL30" s="561"/>
      <c r="AM30" s="524"/>
      <c r="AN30" s="511"/>
      <c r="AO30" s="640" t="str">
        <f>J30</f>
        <v>例）川棚（３年）上五島（６年）長崎北（３年）</v>
      </c>
      <c r="AP30" s="640"/>
      <c r="AQ30" s="640"/>
      <c r="AR30" s="640"/>
      <c r="AS30" s="640"/>
      <c r="AT30" s="640"/>
      <c r="AU30" s="640"/>
      <c r="AV30" s="573"/>
      <c r="AW30" s="573"/>
      <c r="AX30" s="573"/>
      <c r="AY30" s="573"/>
      <c r="AZ30" s="573"/>
      <c r="BA30" s="573"/>
      <c r="BB30" s="573"/>
      <c r="BC30" s="602"/>
    </row>
    <row r="31" spans="2:55" ht="22.5" customHeight="1">
      <c r="B31" s="37"/>
      <c r="C31" s="619" t="s">
        <v>376</v>
      </c>
      <c r="D31" s="620"/>
      <c r="E31" s="620"/>
      <c r="F31" s="620"/>
      <c r="G31" s="621"/>
      <c r="H31" s="631" t="s">
        <v>106</v>
      </c>
      <c r="I31" s="632"/>
      <c r="J31" s="632"/>
      <c r="K31" s="643">
        <f>ﾃﾞｰﾀ入力!$D$24</f>
        <v>0</v>
      </c>
      <c r="L31" s="643"/>
      <c r="M31" s="643"/>
      <c r="N31" s="643"/>
      <c r="O31" s="643"/>
      <c r="P31" s="643"/>
      <c r="Q31" s="529" t="s">
        <v>116</v>
      </c>
      <c r="R31" s="529"/>
      <c r="S31" s="529"/>
      <c r="T31" s="529"/>
      <c r="U31" s="529"/>
      <c r="V31" s="529"/>
      <c r="W31" s="529"/>
      <c r="X31" s="35"/>
      <c r="Y31" s="37"/>
      <c r="Z31" s="37"/>
      <c r="AA31" s="37"/>
      <c r="AB31" s="37"/>
      <c r="AC31" s="37"/>
      <c r="AD31" s="37"/>
      <c r="AE31" s="37"/>
      <c r="AF31" s="37"/>
      <c r="AG31" s="37"/>
      <c r="AH31" s="619" t="s">
        <v>376</v>
      </c>
      <c r="AI31" s="620"/>
      <c r="AJ31" s="620"/>
      <c r="AK31" s="620"/>
      <c r="AL31" s="621"/>
      <c r="AM31" s="634" t="s">
        <v>106</v>
      </c>
      <c r="AN31" s="635"/>
      <c r="AO31" s="635"/>
      <c r="AP31" s="633">
        <f>ﾃﾞｰﾀ入力!$D$24</f>
        <v>0</v>
      </c>
      <c r="AQ31" s="633"/>
      <c r="AR31" s="633"/>
      <c r="AS31" s="633"/>
      <c r="AT31" s="633"/>
      <c r="AU31" s="633"/>
      <c r="AV31" s="515" t="s">
        <v>116</v>
      </c>
      <c r="AW31" s="515"/>
      <c r="AX31" s="515"/>
      <c r="AY31" s="515"/>
      <c r="AZ31" s="515"/>
      <c r="BA31" s="515"/>
      <c r="BB31" s="515"/>
      <c r="BC31" s="525"/>
    </row>
    <row r="32" spans="2:55" ht="18" customHeight="1">
      <c r="B32" s="37"/>
      <c r="C32" s="622"/>
      <c r="D32" s="623"/>
      <c r="E32" s="623"/>
      <c r="F32" s="623"/>
      <c r="G32" s="624"/>
      <c r="H32" s="536"/>
      <c r="I32" s="629" t="s">
        <v>390</v>
      </c>
      <c r="J32" s="629"/>
      <c r="K32" s="629"/>
      <c r="L32" s="588"/>
      <c r="M32" s="588"/>
      <c r="N32" s="588"/>
      <c r="O32" s="588"/>
      <c r="P32" s="588"/>
      <c r="Q32" s="588"/>
      <c r="R32" s="588"/>
      <c r="S32" s="588"/>
      <c r="T32" s="534" t="s">
        <v>114</v>
      </c>
      <c r="U32" s="628" t="s">
        <v>141</v>
      </c>
      <c r="V32" s="628"/>
      <c r="W32" s="629" t="s">
        <v>108</v>
      </c>
      <c r="X32" s="630"/>
      <c r="Y32" s="37"/>
      <c r="Z32" s="37"/>
      <c r="AA32" s="37"/>
      <c r="AB32" s="37"/>
      <c r="AC32" s="37"/>
      <c r="AD32" s="37"/>
      <c r="AE32" s="37"/>
      <c r="AF32" s="37"/>
      <c r="AG32" s="37"/>
      <c r="AH32" s="622"/>
      <c r="AI32" s="623"/>
      <c r="AJ32" s="623"/>
      <c r="AK32" s="623"/>
      <c r="AL32" s="624"/>
      <c r="AM32" s="523"/>
      <c r="AN32" s="637" t="s">
        <v>390</v>
      </c>
      <c r="AO32" s="637"/>
      <c r="AP32" s="637"/>
      <c r="AQ32" s="639"/>
      <c r="AR32" s="639"/>
      <c r="AS32" s="639"/>
      <c r="AT32" s="639"/>
      <c r="AU32" s="639"/>
      <c r="AV32" s="639"/>
      <c r="AW32" s="639"/>
      <c r="AX32" s="639"/>
      <c r="AY32" s="530" t="s">
        <v>115</v>
      </c>
      <c r="AZ32" s="636" t="str">
        <f>U32</f>
        <v>＃＃</v>
      </c>
      <c r="BA32" s="636"/>
      <c r="BB32" s="637" t="s">
        <v>108</v>
      </c>
      <c r="BC32" s="638"/>
    </row>
    <row r="33" spans="2:55" ht="18" customHeight="1">
      <c r="B33" s="37"/>
      <c r="C33" s="622"/>
      <c r="D33" s="623"/>
      <c r="E33" s="623"/>
      <c r="F33" s="623"/>
      <c r="G33" s="624"/>
      <c r="H33" s="536"/>
      <c r="I33" s="534"/>
      <c r="J33" s="703" t="s">
        <v>231</v>
      </c>
      <c r="K33" s="703"/>
      <c r="L33" s="703"/>
      <c r="M33" s="703"/>
      <c r="N33" s="703"/>
      <c r="O33" s="703"/>
      <c r="P33" s="703"/>
      <c r="Q33" s="588"/>
      <c r="R33" s="588"/>
      <c r="S33" s="588"/>
      <c r="T33" s="588"/>
      <c r="U33" s="588"/>
      <c r="V33" s="588"/>
      <c r="W33" s="588"/>
      <c r="X33" s="642"/>
      <c r="Y33" s="37"/>
      <c r="Z33" s="37"/>
      <c r="AA33" s="37"/>
      <c r="AB33" s="37"/>
      <c r="AC33" s="37"/>
      <c r="AD33" s="37"/>
      <c r="AE33" s="37"/>
      <c r="AF33" s="37"/>
      <c r="AG33" s="37"/>
      <c r="AH33" s="622"/>
      <c r="AI33" s="623"/>
      <c r="AJ33" s="623"/>
      <c r="AK33" s="623"/>
      <c r="AL33" s="624"/>
      <c r="AM33" s="523"/>
      <c r="AN33" s="530"/>
      <c r="AO33" s="641" t="str">
        <f>J33</f>
        <v>例）川棚（３年）上五島（６年）長崎北（３年）</v>
      </c>
      <c r="AP33" s="641"/>
      <c r="AQ33" s="641"/>
      <c r="AR33" s="641"/>
      <c r="AS33" s="641"/>
      <c r="AT33" s="641"/>
      <c r="AU33" s="641"/>
      <c r="AV33" s="639"/>
      <c r="AW33" s="639"/>
      <c r="AX33" s="639"/>
      <c r="AY33" s="639"/>
      <c r="AZ33" s="639"/>
      <c r="BA33" s="639"/>
      <c r="BB33" s="639"/>
      <c r="BC33" s="642"/>
    </row>
    <row r="34" spans="2:55" ht="18" customHeight="1">
      <c r="B34" s="37"/>
      <c r="C34" s="622"/>
      <c r="D34" s="623"/>
      <c r="E34" s="623"/>
      <c r="F34" s="623"/>
      <c r="G34" s="624"/>
      <c r="H34" s="706" t="s">
        <v>106</v>
      </c>
      <c r="I34" s="629"/>
      <c r="J34" s="629"/>
      <c r="K34" s="707">
        <f>ﾃﾞｰﾀ入力!$D$27</f>
        <v>0</v>
      </c>
      <c r="L34" s="657"/>
      <c r="M34" s="657"/>
      <c r="N34" s="657"/>
      <c r="O34" s="657"/>
      <c r="P34" s="657"/>
      <c r="Q34" s="534" t="s">
        <v>116</v>
      </c>
      <c r="R34" s="534"/>
      <c r="S34" s="534"/>
      <c r="T34" s="534"/>
      <c r="U34" s="534"/>
      <c r="V34" s="534"/>
      <c r="W34" s="534"/>
      <c r="X34" s="535"/>
      <c r="Y34" s="37"/>
      <c r="Z34" s="37"/>
      <c r="AA34" s="37"/>
      <c r="AB34" s="37"/>
      <c r="AC34" s="37"/>
      <c r="AD34" s="37"/>
      <c r="AE34" s="37"/>
      <c r="AF34" s="37"/>
      <c r="AG34" s="37"/>
      <c r="AH34" s="622"/>
      <c r="AI34" s="623"/>
      <c r="AJ34" s="623"/>
      <c r="AK34" s="623"/>
      <c r="AL34" s="624"/>
      <c r="AM34" s="705" t="s">
        <v>106</v>
      </c>
      <c r="AN34" s="637"/>
      <c r="AO34" s="637"/>
      <c r="AP34" s="713">
        <f>ﾃﾞｰﾀ入力!$D$27</f>
        <v>0</v>
      </c>
      <c r="AQ34" s="714"/>
      <c r="AR34" s="714"/>
      <c r="AS34" s="714"/>
      <c r="AT34" s="714"/>
      <c r="AU34" s="714"/>
      <c r="AV34" s="510" t="s">
        <v>116</v>
      </c>
      <c r="AW34" s="510"/>
      <c r="AX34" s="510"/>
      <c r="AY34" s="510"/>
      <c r="AZ34" s="510"/>
      <c r="BA34" s="510"/>
      <c r="BB34" s="510"/>
      <c r="BC34" s="512"/>
    </row>
    <row r="35" spans="2:55" ht="18" customHeight="1">
      <c r="B35" s="37"/>
      <c r="C35" s="622"/>
      <c r="D35" s="623"/>
      <c r="E35" s="623"/>
      <c r="F35" s="623"/>
      <c r="G35" s="624"/>
      <c r="H35" s="536"/>
      <c r="I35" s="629" t="s">
        <v>390</v>
      </c>
      <c r="J35" s="629"/>
      <c r="K35" s="629"/>
      <c r="L35" s="588"/>
      <c r="M35" s="588"/>
      <c r="N35" s="588"/>
      <c r="O35" s="588"/>
      <c r="P35" s="588"/>
      <c r="Q35" s="588"/>
      <c r="R35" s="588"/>
      <c r="S35" s="588"/>
      <c r="T35" s="534" t="s">
        <v>114</v>
      </c>
      <c r="U35" s="628" t="s">
        <v>141</v>
      </c>
      <c r="V35" s="628"/>
      <c r="W35" s="629" t="s">
        <v>108</v>
      </c>
      <c r="X35" s="630"/>
      <c r="Y35" s="37"/>
      <c r="Z35" s="37"/>
      <c r="AA35" s="37"/>
      <c r="AB35" s="37"/>
      <c r="AC35" s="37"/>
      <c r="AD35" s="37"/>
      <c r="AE35" s="37"/>
      <c r="AF35" s="37"/>
      <c r="AG35" s="37"/>
      <c r="AH35" s="622"/>
      <c r="AI35" s="623"/>
      <c r="AJ35" s="623"/>
      <c r="AK35" s="623"/>
      <c r="AL35" s="624"/>
      <c r="AM35" s="523"/>
      <c r="AN35" s="637" t="s">
        <v>390</v>
      </c>
      <c r="AO35" s="637"/>
      <c r="AP35" s="637"/>
      <c r="AQ35" s="639"/>
      <c r="AR35" s="639"/>
      <c r="AS35" s="639"/>
      <c r="AT35" s="639"/>
      <c r="AU35" s="639"/>
      <c r="AV35" s="639"/>
      <c r="AW35" s="639"/>
      <c r="AX35" s="639"/>
      <c r="AY35" s="510" t="s">
        <v>115</v>
      </c>
      <c r="AZ35" s="636" t="str">
        <f>U35</f>
        <v>＃＃</v>
      </c>
      <c r="BA35" s="636"/>
      <c r="BB35" s="637" t="s">
        <v>108</v>
      </c>
      <c r="BC35" s="638"/>
    </row>
    <row r="36" spans="2:55" ht="18" customHeight="1">
      <c r="B36" s="37"/>
      <c r="C36" s="625"/>
      <c r="D36" s="626"/>
      <c r="E36" s="626"/>
      <c r="F36" s="626"/>
      <c r="G36" s="627"/>
      <c r="H36" s="11"/>
      <c r="I36" s="12"/>
      <c r="J36" s="704" t="s">
        <v>231</v>
      </c>
      <c r="K36" s="704"/>
      <c r="L36" s="704"/>
      <c r="M36" s="704"/>
      <c r="N36" s="704"/>
      <c r="O36" s="704"/>
      <c r="P36" s="704"/>
      <c r="Q36" s="573"/>
      <c r="R36" s="573"/>
      <c r="S36" s="573"/>
      <c r="T36" s="573"/>
      <c r="U36" s="573"/>
      <c r="V36" s="573"/>
      <c r="W36" s="573"/>
      <c r="X36" s="602"/>
      <c r="Y36" s="37"/>
      <c r="Z36" s="37"/>
      <c r="AA36" s="37"/>
      <c r="AB36" s="37"/>
      <c r="AC36" s="37"/>
      <c r="AD36" s="37"/>
      <c r="AE36" s="37"/>
      <c r="AF36" s="37"/>
      <c r="AG36" s="37"/>
      <c r="AH36" s="625"/>
      <c r="AI36" s="626"/>
      <c r="AJ36" s="626"/>
      <c r="AK36" s="626"/>
      <c r="AL36" s="627"/>
      <c r="AM36" s="524"/>
      <c r="AN36" s="511"/>
      <c r="AO36" s="640" t="str">
        <f>J36</f>
        <v>例）川棚（３年）上五島（６年）長崎北（３年）</v>
      </c>
      <c r="AP36" s="640"/>
      <c r="AQ36" s="640"/>
      <c r="AR36" s="640"/>
      <c r="AS36" s="640"/>
      <c r="AT36" s="640"/>
      <c r="AU36" s="640"/>
      <c r="AV36" s="573"/>
      <c r="AW36" s="573"/>
      <c r="AX36" s="573"/>
      <c r="AY36" s="573"/>
      <c r="AZ36" s="573"/>
      <c r="BA36" s="573"/>
      <c r="BB36" s="573"/>
      <c r="BC36" s="602"/>
    </row>
    <row r="37" spans="2:55" ht="22.5" customHeight="1">
      <c r="B37" s="37"/>
      <c r="C37" s="619" t="s">
        <v>79</v>
      </c>
      <c r="D37" s="648"/>
      <c r="E37" s="648"/>
      <c r="F37" s="648"/>
      <c r="G37" s="649"/>
      <c r="H37" s="631" t="s">
        <v>107</v>
      </c>
      <c r="I37" s="632"/>
      <c r="J37" s="632"/>
      <c r="K37" s="643">
        <f>ﾃﾞｰﾀ入力!$D$18</f>
        <v>0</v>
      </c>
      <c r="L37" s="643"/>
      <c r="M37" s="643"/>
      <c r="N37" s="643"/>
      <c r="O37" s="643"/>
      <c r="P37" s="643"/>
      <c r="Q37" s="529" t="s">
        <v>117</v>
      </c>
      <c r="R37" s="529"/>
      <c r="S37" s="529"/>
      <c r="T37" s="529"/>
      <c r="U37" s="529"/>
      <c r="V37" s="529"/>
      <c r="W37" s="529"/>
      <c r="X37" s="35"/>
      <c r="Y37" s="37"/>
      <c r="Z37" s="37"/>
      <c r="AA37" s="37"/>
      <c r="AB37" s="37"/>
      <c r="AC37" s="37"/>
      <c r="AD37" s="37"/>
      <c r="AE37" s="37"/>
      <c r="AF37" s="37"/>
      <c r="AG37" s="37"/>
      <c r="AH37" s="619" t="s">
        <v>79</v>
      </c>
      <c r="AI37" s="648"/>
      <c r="AJ37" s="648"/>
      <c r="AK37" s="648"/>
      <c r="AL37" s="649"/>
      <c r="AM37" s="634" t="s">
        <v>107</v>
      </c>
      <c r="AN37" s="635"/>
      <c r="AO37" s="635"/>
      <c r="AP37" s="633">
        <f>ﾃﾞｰﾀ入力!$D$18</f>
        <v>0</v>
      </c>
      <c r="AQ37" s="633"/>
      <c r="AR37" s="633"/>
      <c r="AS37" s="633"/>
      <c r="AT37" s="633"/>
      <c r="AU37" s="633"/>
      <c r="AV37" s="515" t="s">
        <v>109</v>
      </c>
      <c r="AW37" s="515"/>
      <c r="AX37" s="515"/>
      <c r="AY37" s="515"/>
      <c r="AZ37" s="515"/>
      <c r="BA37" s="515"/>
      <c r="BB37" s="515"/>
      <c r="BC37" s="525"/>
    </row>
    <row r="38" spans="2:55" ht="18" customHeight="1">
      <c r="B38" s="37"/>
      <c r="C38" s="650"/>
      <c r="D38" s="651"/>
      <c r="E38" s="651"/>
      <c r="F38" s="651"/>
      <c r="G38" s="652"/>
      <c r="H38" s="534"/>
      <c r="I38" s="629" t="s">
        <v>104</v>
      </c>
      <c r="J38" s="629"/>
      <c r="K38" s="629"/>
      <c r="L38" s="534" t="s">
        <v>110</v>
      </c>
      <c r="M38" s="628" t="s">
        <v>120</v>
      </c>
      <c r="N38" s="628"/>
      <c r="O38" s="628"/>
      <c r="P38" s="628"/>
      <c r="Q38" s="628"/>
      <c r="R38" s="628"/>
      <c r="S38" s="628"/>
      <c r="T38" s="628"/>
      <c r="U38" s="534" t="s">
        <v>111</v>
      </c>
      <c r="V38" s="534"/>
      <c r="W38" s="534"/>
      <c r="X38" s="535"/>
      <c r="Y38" s="37"/>
      <c r="Z38" s="37"/>
      <c r="AA38" s="37"/>
      <c r="AB38" s="37"/>
      <c r="AC38" s="37"/>
      <c r="AD38" s="37"/>
      <c r="AE38" s="37"/>
      <c r="AF38" s="37"/>
      <c r="AG38" s="37"/>
      <c r="AH38" s="650"/>
      <c r="AI38" s="651"/>
      <c r="AJ38" s="651"/>
      <c r="AK38" s="651"/>
      <c r="AL38" s="652"/>
      <c r="AM38" s="510"/>
      <c r="AN38" s="637" t="s">
        <v>104</v>
      </c>
      <c r="AO38" s="637"/>
      <c r="AP38" s="637"/>
      <c r="AQ38" s="510" t="s">
        <v>110</v>
      </c>
      <c r="AR38" s="636" t="str">
        <f>M38</f>
        <v>０９５－－</v>
      </c>
      <c r="AS38" s="636"/>
      <c r="AT38" s="636"/>
      <c r="AU38" s="636"/>
      <c r="AV38" s="636"/>
      <c r="AW38" s="636"/>
      <c r="AX38" s="636"/>
      <c r="AY38" s="636"/>
      <c r="AZ38" s="510" t="s">
        <v>111</v>
      </c>
      <c r="BA38" s="510"/>
      <c r="BB38" s="510"/>
      <c r="BC38" s="512"/>
    </row>
    <row r="39" spans="2:55" ht="18" customHeight="1">
      <c r="B39" s="37"/>
      <c r="C39" s="650"/>
      <c r="D39" s="651"/>
      <c r="E39" s="651"/>
      <c r="F39" s="651"/>
      <c r="G39" s="652"/>
      <c r="H39" s="534"/>
      <c r="I39" s="629" t="s">
        <v>105</v>
      </c>
      <c r="J39" s="629"/>
      <c r="K39" s="629"/>
      <c r="L39" s="534" t="s">
        <v>112</v>
      </c>
      <c r="M39" s="628" t="s">
        <v>121</v>
      </c>
      <c r="N39" s="628"/>
      <c r="O39" s="628"/>
      <c r="P39" s="628"/>
      <c r="Q39" s="628"/>
      <c r="R39" s="628"/>
      <c r="S39" s="628"/>
      <c r="T39" s="628"/>
      <c r="U39" s="534" t="s">
        <v>113</v>
      </c>
      <c r="V39" s="534"/>
      <c r="W39" s="534"/>
      <c r="X39" s="535"/>
      <c r="Y39" s="37"/>
      <c r="Z39" s="37"/>
      <c r="AA39" s="37"/>
      <c r="AB39" s="37"/>
      <c r="AC39" s="37"/>
      <c r="AD39" s="37"/>
      <c r="AE39" s="37"/>
      <c r="AF39" s="37"/>
      <c r="AG39" s="37"/>
      <c r="AH39" s="650"/>
      <c r="AI39" s="651"/>
      <c r="AJ39" s="651"/>
      <c r="AK39" s="651"/>
      <c r="AL39" s="652"/>
      <c r="AM39" s="510"/>
      <c r="AN39" s="637" t="s">
        <v>105</v>
      </c>
      <c r="AO39" s="637"/>
      <c r="AP39" s="637"/>
      <c r="AQ39" s="510" t="s">
        <v>112</v>
      </c>
      <c r="AR39" s="636" t="str">
        <f>M39</f>
        <v>０９０－－</v>
      </c>
      <c r="AS39" s="636"/>
      <c r="AT39" s="636"/>
      <c r="AU39" s="636"/>
      <c r="AV39" s="636"/>
      <c r="AW39" s="636"/>
      <c r="AX39" s="636"/>
      <c r="AY39" s="636"/>
      <c r="AZ39" s="510" t="s">
        <v>113</v>
      </c>
      <c r="BA39" s="510"/>
      <c r="BB39" s="510"/>
      <c r="BC39" s="512"/>
    </row>
    <row r="40" spans="2:55" ht="18" customHeight="1">
      <c r="B40" s="37"/>
      <c r="C40" s="650"/>
      <c r="D40" s="651"/>
      <c r="E40" s="651"/>
      <c r="F40" s="651"/>
      <c r="G40" s="652"/>
      <c r="H40" s="534"/>
      <c r="I40" s="629" t="s">
        <v>390</v>
      </c>
      <c r="J40" s="629"/>
      <c r="K40" s="629"/>
      <c r="L40" s="588"/>
      <c r="M40" s="588"/>
      <c r="N40" s="588"/>
      <c r="O40" s="588"/>
      <c r="P40" s="588"/>
      <c r="Q40" s="588"/>
      <c r="R40" s="588"/>
      <c r="S40" s="588"/>
      <c r="T40" s="534" t="s">
        <v>114</v>
      </c>
      <c r="U40" s="628" t="s">
        <v>141</v>
      </c>
      <c r="V40" s="628"/>
      <c r="W40" s="629" t="s">
        <v>108</v>
      </c>
      <c r="X40" s="630"/>
      <c r="Y40" s="37"/>
      <c r="Z40" s="37"/>
      <c r="AA40" s="37"/>
      <c r="AB40" s="37"/>
      <c r="AC40" s="37"/>
      <c r="AD40" s="37"/>
      <c r="AE40" s="37"/>
      <c r="AF40" s="37"/>
      <c r="AG40" s="37"/>
      <c r="AH40" s="650"/>
      <c r="AI40" s="651"/>
      <c r="AJ40" s="651"/>
      <c r="AK40" s="651"/>
      <c r="AL40" s="652"/>
      <c r="AM40" s="510"/>
      <c r="AN40" s="637" t="s">
        <v>390</v>
      </c>
      <c r="AO40" s="637"/>
      <c r="AP40" s="637"/>
      <c r="AQ40" s="639"/>
      <c r="AR40" s="639"/>
      <c r="AS40" s="639"/>
      <c r="AT40" s="639"/>
      <c r="AU40" s="639"/>
      <c r="AV40" s="639"/>
      <c r="AW40" s="639"/>
      <c r="AX40" s="639"/>
      <c r="AY40" s="510" t="s">
        <v>115</v>
      </c>
      <c r="AZ40" s="636" t="str">
        <f>U40</f>
        <v>＃＃</v>
      </c>
      <c r="BA40" s="636"/>
      <c r="BB40" s="637" t="s">
        <v>108</v>
      </c>
      <c r="BC40" s="638"/>
    </row>
    <row r="41" spans="2:55" ht="18" customHeight="1">
      <c r="B41" s="37"/>
      <c r="C41" s="653"/>
      <c r="D41" s="654"/>
      <c r="E41" s="654"/>
      <c r="F41" s="654"/>
      <c r="G41" s="655"/>
      <c r="H41" s="12"/>
      <c r="I41" s="12"/>
      <c r="J41" s="704" t="s">
        <v>231</v>
      </c>
      <c r="K41" s="704"/>
      <c r="L41" s="704"/>
      <c r="M41" s="704"/>
      <c r="N41" s="704"/>
      <c r="O41" s="704"/>
      <c r="P41" s="704"/>
      <c r="Q41" s="573"/>
      <c r="R41" s="573"/>
      <c r="S41" s="573"/>
      <c r="T41" s="573"/>
      <c r="U41" s="573"/>
      <c r="V41" s="573"/>
      <c r="W41" s="573"/>
      <c r="X41" s="602"/>
      <c r="Y41" s="37"/>
      <c r="Z41" s="37"/>
      <c r="AA41" s="37"/>
      <c r="AB41" s="37"/>
      <c r="AC41" s="37"/>
      <c r="AD41" s="37"/>
      <c r="AE41" s="37"/>
      <c r="AF41" s="37"/>
      <c r="AG41" s="37"/>
      <c r="AH41" s="653"/>
      <c r="AI41" s="654"/>
      <c r="AJ41" s="654"/>
      <c r="AK41" s="654"/>
      <c r="AL41" s="655"/>
      <c r="AM41" s="511"/>
      <c r="AN41" s="511"/>
      <c r="AO41" s="640" t="str">
        <f>J41</f>
        <v>例）川棚（３年）上五島（６年）長崎北（３年）</v>
      </c>
      <c r="AP41" s="640"/>
      <c r="AQ41" s="640"/>
      <c r="AR41" s="640"/>
      <c r="AS41" s="640"/>
      <c r="AT41" s="640"/>
      <c r="AU41" s="640"/>
      <c r="AV41" s="573"/>
      <c r="AW41" s="573"/>
      <c r="AX41" s="573"/>
      <c r="AY41" s="573"/>
      <c r="AZ41" s="573"/>
      <c r="BA41" s="573"/>
      <c r="BB41" s="573"/>
      <c r="BC41" s="602"/>
    </row>
    <row r="42" spans="2:55" ht="26.25" customHeight="1">
      <c r="B42" s="37"/>
      <c r="C42" s="619" t="s">
        <v>377</v>
      </c>
      <c r="D42" s="575"/>
      <c r="E42" s="575"/>
      <c r="F42" s="575"/>
      <c r="G42" s="677"/>
      <c r="H42" s="528"/>
      <c r="I42" s="529" t="s">
        <v>381</v>
      </c>
      <c r="J42" s="695"/>
      <c r="K42" s="696"/>
      <c r="L42" s="696"/>
      <c r="M42" s="696"/>
      <c r="N42" s="696"/>
      <c r="O42" s="529" t="s">
        <v>116</v>
      </c>
      <c r="P42" s="531"/>
      <c r="Q42" s="529" t="s">
        <v>381</v>
      </c>
      <c r="R42" s="695"/>
      <c r="S42" s="701"/>
      <c r="T42" s="701"/>
      <c r="U42" s="701"/>
      <c r="V42" s="701"/>
      <c r="W42" s="529" t="s">
        <v>116</v>
      </c>
      <c r="X42" s="516"/>
      <c r="Y42" s="37"/>
      <c r="Z42" s="37"/>
      <c r="AA42" s="37"/>
      <c r="AB42" s="37"/>
      <c r="AC42" s="37"/>
      <c r="AD42" s="37"/>
      <c r="AE42" s="37"/>
      <c r="AF42" s="37"/>
      <c r="AG42" s="37"/>
      <c r="AH42" s="619" t="s">
        <v>377</v>
      </c>
      <c r="AI42" s="575"/>
      <c r="AJ42" s="575"/>
      <c r="AK42" s="575"/>
      <c r="AL42" s="677"/>
      <c r="AM42" s="508"/>
      <c r="AN42" s="509" t="s">
        <v>381</v>
      </c>
      <c r="AO42" s="708">
        <f>J42</f>
        <v>0</v>
      </c>
      <c r="AP42" s="709"/>
      <c r="AQ42" s="709"/>
      <c r="AR42" s="709"/>
      <c r="AS42" s="709"/>
      <c r="AT42" s="509" t="s">
        <v>116</v>
      </c>
      <c r="AU42" s="514"/>
      <c r="AV42" s="509" t="s">
        <v>381</v>
      </c>
      <c r="AW42" s="708">
        <f>R42</f>
        <v>0</v>
      </c>
      <c r="AX42" s="709"/>
      <c r="AY42" s="709"/>
      <c r="AZ42" s="709"/>
      <c r="BA42" s="709"/>
      <c r="BB42" s="509" t="s">
        <v>116</v>
      </c>
      <c r="BC42" s="516"/>
    </row>
    <row r="43" spans="2:55" ht="26.25" customHeight="1">
      <c r="B43" s="37"/>
      <c r="C43" s="576"/>
      <c r="D43" s="588"/>
      <c r="E43" s="588"/>
      <c r="F43" s="588"/>
      <c r="G43" s="577"/>
      <c r="H43" s="536"/>
      <c r="I43" s="534" t="s">
        <v>381</v>
      </c>
      <c r="J43" s="697"/>
      <c r="K43" s="698"/>
      <c r="L43" s="698"/>
      <c r="M43" s="698"/>
      <c r="N43" s="698"/>
      <c r="O43" s="534" t="s">
        <v>116</v>
      </c>
      <c r="P43" s="532"/>
      <c r="Q43" s="534" t="s">
        <v>381</v>
      </c>
      <c r="R43" s="697"/>
      <c r="S43" s="698"/>
      <c r="T43" s="698"/>
      <c r="U43" s="698"/>
      <c r="V43" s="698"/>
      <c r="W43" s="534" t="s">
        <v>116</v>
      </c>
      <c r="X43" s="537"/>
      <c r="Y43" s="37"/>
      <c r="Z43" s="37"/>
      <c r="AA43" s="37"/>
      <c r="AB43" s="37"/>
      <c r="AC43" s="37"/>
      <c r="AD43" s="37"/>
      <c r="AE43" s="37"/>
      <c r="AF43" s="37"/>
      <c r="AG43" s="37"/>
      <c r="AH43" s="576"/>
      <c r="AI43" s="588"/>
      <c r="AJ43" s="588"/>
      <c r="AK43" s="588"/>
      <c r="AL43" s="577"/>
      <c r="AM43" s="506"/>
      <c r="AN43" s="507" t="s">
        <v>381</v>
      </c>
      <c r="AO43" s="641">
        <f>J43</f>
        <v>0</v>
      </c>
      <c r="AP43" s="710"/>
      <c r="AQ43" s="710"/>
      <c r="AR43" s="710"/>
      <c r="AS43" s="710"/>
      <c r="AT43" s="507" t="s">
        <v>116</v>
      </c>
      <c r="AU43" s="517"/>
      <c r="AV43" s="507" t="s">
        <v>381</v>
      </c>
      <c r="AW43" s="641">
        <f>R43</f>
        <v>0</v>
      </c>
      <c r="AX43" s="710"/>
      <c r="AY43" s="710"/>
      <c r="AZ43" s="710"/>
      <c r="BA43" s="710"/>
      <c r="BB43" s="507" t="s">
        <v>116</v>
      </c>
      <c r="BC43" s="518"/>
    </row>
    <row r="44" spans="2:55" ht="26.25" customHeight="1" thickBot="1">
      <c r="B44" s="37"/>
      <c r="C44" s="583"/>
      <c r="D44" s="584"/>
      <c r="E44" s="584"/>
      <c r="F44" s="584"/>
      <c r="G44" s="702"/>
      <c r="H44" s="513"/>
      <c r="I44" s="36" t="s">
        <v>381</v>
      </c>
      <c r="J44" s="699"/>
      <c r="K44" s="700"/>
      <c r="L44" s="700"/>
      <c r="M44" s="700"/>
      <c r="N44" s="700"/>
      <c r="O44" s="36" t="s">
        <v>116</v>
      </c>
      <c r="P44" s="533"/>
      <c r="Q44" s="36" t="s">
        <v>381</v>
      </c>
      <c r="R44" s="699"/>
      <c r="S44" s="700"/>
      <c r="T44" s="700"/>
      <c r="U44" s="700"/>
      <c r="V44" s="700"/>
      <c r="W44" s="36" t="s">
        <v>116</v>
      </c>
      <c r="X44" s="520"/>
      <c r="Y44" s="37"/>
      <c r="Z44" s="37"/>
      <c r="AA44" s="37"/>
      <c r="AB44" s="37"/>
      <c r="AC44" s="37"/>
      <c r="AD44" s="37"/>
      <c r="AE44" s="37"/>
      <c r="AF44" s="37"/>
      <c r="AG44" s="37"/>
      <c r="AH44" s="583"/>
      <c r="AI44" s="584"/>
      <c r="AJ44" s="584"/>
      <c r="AK44" s="584"/>
      <c r="AL44" s="702"/>
      <c r="AM44" s="513"/>
      <c r="AN44" s="36" t="s">
        <v>381</v>
      </c>
      <c r="AO44" s="711">
        <f>J44</f>
        <v>0</v>
      </c>
      <c r="AP44" s="712"/>
      <c r="AQ44" s="712"/>
      <c r="AR44" s="712"/>
      <c r="AS44" s="712"/>
      <c r="AT44" s="36" t="s">
        <v>116</v>
      </c>
      <c r="AU44" s="519"/>
      <c r="AV44" s="36" t="s">
        <v>381</v>
      </c>
      <c r="AW44" s="711">
        <f>R44</f>
        <v>0</v>
      </c>
      <c r="AX44" s="712"/>
      <c r="AY44" s="712"/>
      <c r="AZ44" s="712"/>
      <c r="BA44" s="712"/>
      <c r="BB44" s="36" t="s">
        <v>116</v>
      </c>
      <c r="BC44" s="520"/>
    </row>
    <row r="45" spans="2:55" ht="21" customHeight="1">
      <c r="B45" s="37"/>
      <c r="C45" s="522" t="s">
        <v>378</v>
      </c>
      <c r="D45" s="693" t="s">
        <v>379</v>
      </c>
      <c r="E45" s="694"/>
      <c r="F45" s="694"/>
      <c r="G45" s="694"/>
      <c r="H45" s="694"/>
      <c r="I45" s="694"/>
      <c r="J45" s="694"/>
      <c r="K45" s="694"/>
      <c r="L45" s="694"/>
      <c r="M45" s="694"/>
      <c r="N45" s="694"/>
      <c r="O45" s="694"/>
      <c r="P45" s="694"/>
      <c r="Q45" s="694"/>
      <c r="R45" s="694"/>
      <c r="S45" s="694"/>
      <c r="T45" s="694"/>
      <c r="U45" s="694"/>
      <c r="V45" s="694"/>
      <c r="W45" s="694"/>
      <c r="X45" s="694"/>
      <c r="Y45" s="37"/>
      <c r="Z45" s="37"/>
      <c r="AA45" s="37"/>
      <c r="AB45" s="37"/>
      <c r="AC45" s="37"/>
      <c r="AD45" s="37"/>
      <c r="AE45" s="37"/>
      <c r="AF45" s="37"/>
      <c r="AG45" s="37"/>
      <c r="AH45" s="522" t="s">
        <v>378</v>
      </c>
      <c r="AI45" s="693" t="s">
        <v>379</v>
      </c>
      <c r="AJ45" s="694"/>
      <c r="AK45" s="694"/>
      <c r="AL45" s="694"/>
      <c r="AM45" s="694"/>
      <c r="AN45" s="694"/>
      <c r="AO45" s="694"/>
      <c r="AP45" s="694"/>
      <c r="AQ45" s="694"/>
      <c r="AR45" s="694"/>
      <c r="AS45" s="694"/>
      <c r="AT45" s="694"/>
      <c r="AU45" s="694"/>
      <c r="AV45" s="694"/>
      <c r="AW45" s="694"/>
      <c r="AX45" s="694"/>
      <c r="AY45" s="694"/>
      <c r="AZ45" s="694"/>
      <c r="BA45" s="694"/>
      <c r="BB45" s="694"/>
      <c r="BC45" s="694"/>
    </row>
    <row r="46" spans="2:55" ht="21" customHeight="1">
      <c r="B46" s="37"/>
      <c r="C46" s="522" t="s">
        <v>378</v>
      </c>
      <c r="D46" s="693" t="s">
        <v>380</v>
      </c>
      <c r="E46" s="694"/>
      <c r="F46" s="694"/>
      <c r="G46" s="694"/>
      <c r="H46" s="694"/>
      <c r="I46" s="694"/>
      <c r="J46" s="694"/>
      <c r="K46" s="694"/>
      <c r="L46" s="694"/>
      <c r="M46" s="694"/>
      <c r="N46" s="694"/>
      <c r="O46" s="694"/>
      <c r="P46" s="694"/>
      <c r="Q46" s="694"/>
      <c r="R46" s="694"/>
      <c r="S46" s="694"/>
      <c r="T46" s="694"/>
      <c r="U46" s="694"/>
      <c r="V46" s="694"/>
      <c r="W46" s="694"/>
      <c r="X46" s="694"/>
      <c r="Y46" s="37"/>
      <c r="Z46" s="37"/>
      <c r="AA46" s="37"/>
      <c r="AB46" s="37"/>
      <c r="AC46" s="37"/>
      <c r="AD46" s="37"/>
      <c r="AE46" s="37"/>
      <c r="AF46" s="37"/>
      <c r="AG46" s="37"/>
      <c r="AH46" s="522" t="s">
        <v>378</v>
      </c>
      <c r="AI46" s="693" t="s">
        <v>380</v>
      </c>
      <c r="AJ46" s="694"/>
      <c r="AK46" s="694"/>
      <c r="AL46" s="694"/>
      <c r="AM46" s="694"/>
      <c r="AN46" s="694"/>
      <c r="AO46" s="694"/>
      <c r="AP46" s="694"/>
      <c r="AQ46" s="694"/>
      <c r="AR46" s="694"/>
      <c r="AS46" s="694"/>
      <c r="AT46" s="694"/>
      <c r="AU46" s="694"/>
      <c r="AV46" s="694"/>
      <c r="AW46" s="694"/>
      <c r="AX46" s="694"/>
      <c r="AY46" s="694"/>
      <c r="AZ46" s="694"/>
      <c r="BA46" s="694"/>
      <c r="BB46" s="694"/>
      <c r="BC46" s="694"/>
    </row>
    <row r="47" spans="2:55" ht="56.25" customHeight="1">
      <c r="B47" s="37"/>
      <c r="C47" s="526" t="s">
        <v>383</v>
      </c>
      <c r="D47" s="691" t="s">
        <v>382</v>
      </c>
      <c r="E47" s="692"/>
      <c r="F47" s="692"/>
      <c r="G47" s="692"/>
      <c r="H47" s="692"/>
      <c r="I47" s="692"/>
      <c r="J47" s="692"/>
      <c r="K47" s="692"/>
      <c r="L47" s="692"/>
      <c r="M47" s="692"/>
      <c r="N47" s="692"/>
      <c r="O47" s="692"/>
      <c r="P47" s="692"/>
      <c r="Q47" s="692"/>
      <c r="R47" s="692"/>
      <c r="S47" s="692"/>
      <c r="T47" s="692"/>
      <c r="U47" s="692"/>
      <c r="V47" s="692"/>
      <c r="W47" s="692"/>
      <c r="X47" s="692"/>
      <c r="Y47" s="37"/>
      <c r="Z47" s="37"/>
      <c r="AA47" s="37"/>
      <c r="AB47" s="37"/>
      <c r="AC47" s="37"/>
      <c r="AD47" s="37"/>
      <c r="AE47" s="37"/>
      <c r="AF47" s="37"/>
      <c r="AG47" s="37"/>
      <c r="AH47" s="526" t="s">
        <v>383</v>
      </c>
      <c r="AI47" s="691" t="s">
        <v>382</v>
      </c>
      <c r="AJ47" s="692"/>
      <c r="AK47" s="692"/>
      <c r="AL47" s="692"/>
      <c r="AM47" s="692"/>
      <c r="AN47" s="692"/>
      <c r="AO47" s="692"/>
      <c r="AP47" s="692"/>
      <c r="AQ47" s="692"/>
      <c r="AR47" s="692"/>
      <c r="AS47" s="692"/>
      <c r="AT47" s="692"/>
      <c r="AU47" s="692"/>
      <c r="AV47" s="692"/>
      <c r="AW47" s="692"/>
      <c r="AX47" s="692"/>
      <c r="AY47" s="692"/>
      <c r="AZ47" s="692"/>
      <c r="BA47" s="692"/>
      <c r="BB47" s="692"/>
      <c r="BC47" s="692"/>
    </row>
    <row r="48" spans="2:5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row>
    <row r="49" spans="2:5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row>
    <row r="50" spans="2:5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row>
    <row r="51" spans="2:55">
      <c r="B51" s="37"/>
      <c r="C51" s="37"/>
      <c r="D51" s="37"/>
      <c r="E51" s="37"/>
      <c r="F51" s="37"/>
      <c r="G51" s="521"/>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row>
    <row r="52" spans="2:5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row>
    <row r="53" spans="2:5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row>
    <row r="54" spans="2:5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row>
    <row r="55" spans="2:5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row>
    <row r="56" spans="2:5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row>
    <row r="57" spans="2:5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row>
    <row r="58" spans="2:5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row>
    <row r="59" spans="2:5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row>
    <row r="60" spans="2:5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row>
    <row r="61" spans="2:5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row>
    <row r="62" spans="2:5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row>
    <row r="63" spans="2:5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row>
    <row r="64" spans="2:5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row>
    <row r="65" spans="2:5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row>
    <row r="66" spans="2:5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row>
    <row r="67" spans="2:5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row>
    <row r="68" spans="2:5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row>
    <row r="69" spans="2:5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row>
    <row r="70" spans="2:5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row>
    <row r="71" spans="2:5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row>
    <row r="72" spans="2:5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row>
    <row r="73" spans="2:5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row>
    <row r="74" spans="2:5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row>
    <row r="75" spans="2:5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row>
    <row r="76" spans="2:5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row>
    <row r="77" spans="2:5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row>
    <row r="78" spans="2:5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row>
    <row r="79" spans="2:5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row>
    <row r="80" spans="2:5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row>
    <row r="81" spans="2:5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row>
    <row r="82" spans="2:5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row>
    <row r="83" spans="2:5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row>
    <row r="84" spans="2:5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row>
    <row r="85" spans="2:5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row>
    <row r="86" spans="2:5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row>
    <row r="87" spans="2:5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row>
    <row r="88" spans="2:5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row>
    <row r="89" spans="2:5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row>
    <row r="90" spans="2:5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row>
    <row r="91" spans="2:5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row>
    <row r="92" spans="2:5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row>
    <row r="93" spans="2:5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row>
    <row r="94" spans="2:5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row>
    <row r="95" spans="2:5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row>
    <row r="96" spans="2:5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row>
    <row r="97" spans="2:5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row>
    <row r="98" spans="2:5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row>
    <row r="99" spans="2:5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row>
    <row r="100" spans="2:5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row>
    <row r="101" spans="2:5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row>
    <row r="102" spans="2:5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row>
    <row r="103" spans="2:5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row>
    <row r="104" spans="2:5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row>
    <row r="105" spans="2:5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row>
    <row r="106" spans="2:5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row>
    <row r="107" spans="2:5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row>
    <row r="108" spans="2:5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row>
    <row r="109" spans="2:5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row>
    <row r="110" spans="2:5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row>
    <row r="111" spans="2:5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row>
    <row r="112" spans="2:5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row>
    <row r="113" spans="2:5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row>
    <row r="114" spans="2:5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row>
    <row r="115" spans="2:5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row>
    <row r="116" spans="2:5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row>
    <row r="117" spans="2:5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row>
    <row r="118" spans="2:5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row>
    <row r="119" spans="2:5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row>
    <row r="120" spans="2:5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row>
    <row r="121" spans="2:5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row>
    <row r="122" spans="2:5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row>
    <row r="123" spans="2:5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row>
    <row r="124" spans="2:5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row>
    <row r="125" spans="2:5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row>
    <row r="126" spans="2:5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row>
    <row r="127" spans="2:5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row>
    <row r="128" spans="2:5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row>
    <row r="129" spans="2:5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row>
    <row r="130" spans="2:5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row>
    <row r="131" spans="2:5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row>
    <row r="132" spans="2:5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row>
    <row r="133" spans="2:5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row>
    <row r="134" spans="2:5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row>
    <row r="135" spans="2:5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row>
    <row r="136" spans="2:5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row>
    <row r="137" spans="2:5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row>
    <row r="138" spans="2:5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row>
    <row r="139" spans="2:5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row>
    <row r="140" spans="2:5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row>
    <row r="141" spans="2:5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row>
    <row r="142" spans="2:5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row>
    <row r="143" spans="2:5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row>
    <row r="144" spans="2:5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row>
    <row r="145" spans="2:5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row>
    <row r="146" spans="2:5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row>
    <row r="147" spans="2:5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row>
    <row r="148" spans="2:5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row>
    <row r="149" spans="2:5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row>
    <row r="150" spans="2:5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row>
    <row r="151" spans="2:5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row>
    <row r="152" spans="2:5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row>
    <row r="153" spans="2:5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row>
    <row r="154" spans="2:5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row>
    <row r="155" spans="2:5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row>
    <row r="156" spans="2:5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row>
    <row r="157" spans="2:5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row>
    <row r="158" spans="2:5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row>
    <row r="159" spans="2:5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row>
    <row r="160" spans="2:5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row>
    <row r="161" spans="2:5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row>
    <row r="162" spans="2:5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row>
    <row r="163" spans="2:5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row>
    <row r="164" spans="2:5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row>
  </sheetData>
  <sheetProtection algorithmName="SHA-512" hashValue="TOejgt2lkdN/RVVs+K23DEHFtuDJ2xlkX37dQVL1tK+8MTn8NT8mVTlLV57wsS4AZs+Y5nALpWdIGpLT5TQPfg==" saltValue="9U9+yuZdrm8k+uXosYlnBg==" spinCount="100000" sheet="1" objects="1" scenarios="1"/>
  <mergeCells count="144">
    <mergeCell ref="E2:J2"/>
    <mergeCell ref="AH2:AM2"/>
    <mergeCell ref="AL8:AN8"/>
    <mergeCell ref="AR9:BB9"/>
    <mergeCell ref="AL10:AN10"/>
    <mergeCell ref="AH12:AL14"/>
    <mergeCell ref="AM12:BC14"/>
    <mergeCell ref="AR27:AY27"/>
    <mergeCell ref="AV19:AX20"/>
    <mergeCell ref="AY19:AY20"/>
    <mergeCell ref="AH15:AL18"/>
    <mergeCell ref="AM15:AN16"/>
    <mergeCell ref="AJ5:AN5"/>
    <mergeCell ref="AO5:BB5"/>
    <mergeCell ref="AZ21:BC22"/>
    <mergeCell ref="AH19:AL22"/>
    <mergeCell ref="AH23:AL25"/>
    <mergeCell ref="AM23:BC25"/>
    <mergeCell ref="L19:O20"/>
    <mergeCell ref="K26:P26"/>
    <mergeCell ref="E5:I5"/>
    <mergeCell ref="AI47:BC47"/>
    <mergeCell ref="AZ40:BA40"/>
    <mergeCell ref="AH37:AL41"/>
    <mergeCell ref="AM37:AO37"/>
    <mergeCell ref="AR38:AY38"/>
    <mergeCell ref="AN39:AP39"/>
    <mergeCell ref="AR39:AY39"/>
    <mergeCell ref="AP37:AU37"/>
    <mergeCell ref="AN38:AP38"/>
    <mergeCell ref="BB40:BC40"/>
    <mergeCell ref="AO42:AS42"/>
    <mergeCell ref="AW42:BA42"/>
    <mergeCell ref="AO43:AS43"/>
    <mergeCell ref="AW43:BA43"/>
    <mergeCell ref="AO44:AS44"/>
    <mergeCell ref="AW44:BA44"/>
    <mergeCell ref="U40:V40"/>
    <mergeCell ref="W40:X40"/>
    <mergeCell ref="AH26:AL30"/>
    <mergeCell ref="AH31:AL36"/>
    <mergeCell ref="AM34:AO34"/>
    <mergeCell ref="AH42:AL44"/>
    <mergeCell ref="AI45:BC45"/>
    <mergeCell ref="AI46:BC46"/>
    <mergeCell ref="AO41:BC41"/>
    <mergeCell ref="AN40:AX40"/>
    <mergeCell ref="J30:X30"/>
    <mergeCell ref="BB35:BC35"/>
    <mergeCell ref="AZ32:BA32"/>
    <mergeCell ref="BB32:BC32"/>
    <mergeCell ref="AR28:AY28"/>
    <mergeCell ref="AM26:AO26"/>
    <mergeCell ref="H34:J34"/>
    <mergeCell ref="K34:P34"/>
    <mergeCell ref="AP34:AU34"/>
    <mergeCell ref="AZ35:BA35"/>
    <mergeCell ref="I29:S29"/>
    <mergeCell ref="D47:X47"/>
    <mergeCell ref="M39:T39"/>
    <mergeCell ref="M38:T38"/>
    <mergeCell ref="K37:P37"/>
    <mergeCell ref="I38:K38"/>
    <mergeCell ref="D45:X45"/>
    <mergeCell ref="D46:X46"/>
    <mergeCell ref="I39:K39"/>
    <mergeCell ref="U32:V32"/>
    <mergeCell ref="W32:X32"/>
    <mergeCell ref="J42:N42"/>
    <mergeCell ref="J43:N43"/>
    <mergeCell ref="J44:N44"/>
    <mergeCell ref="R42:V42"/>
    <mergeCell ref="R43:V43"/>
    <mergeCell ref="R44:V44"/>
    <mergeCell ref="C42:G44"/>
    <mergeCell ref="C37:G41"/>
    <mergeCell ref="I32:S32"/>
    <mergeCell ref="J33:X33"/>
    <mergeCell ref="I35:S35"/>
    <mergeCell ref="J36:X36"/>
    <mergeCell ref="I40:S40"/>
    <mergeCell ref="J41:X41"/>
    <mergeCell ref="H37:J37"/>
    <mergeCell ref="P21:P22"/>
    <mergeCell ref="I27:K27"/>
    <mergeCell ref="M27:T27"/>
    <mergeCell ref="I28:K28"/>
    <mergeCell ref="AN28:AP28"/>
    <mergeCell ref="AO15:AT16"/>
    <mergeCell ref="AM17:BC18"/>
    <mergeCell ref="AQ19:AT20"/>
    <mergeCell ref="AU19:AU20"/>
    <mergeCell ref="AZ19:BC20"/>
    <mergeCell ref="AV21:AX22"/>
    <mergeCell ref="AY21:AY22"/>
    <mergeCell ref="AM19:AP20"/>
    <mergeCell ref="AM21:AP22"/>
    <mergeCell ref="AN27:AP27"/>
    <mergeCell ref="P19:P20"/>
    <mergeCell ref="Q19:S20"/>
    <mergeCell ref="T19:T20"/>
    <mergeCell ref="U19:X20"/>
    <mergeCell ref="AQ21:AT22"/>
    <mergeCell ref="AU21:AU22"/>
    <mergeCell ref="AP26:AU26"/>
    <mergeCell ref="H26:J26"/>
    <mergeCell ref="J5:W5"/>
    <mergeCell ref="J15:O16"/>
    <mergeCell ref="H15:I16"/>
    <mergeCell ref="G8:I8"/>
    <mergeCell ref="G10:I10"/>
    <mergeCell ref="U29:V29"/>
    <mergeCell ref="M9:W9"/>
    <mergeCell ref="C15:G18"/>
    <mergeCell ref="H19:K20"/>
    <mergeCell ref="H21:K22"/>
    <mergeCell ref="C19:G22"/>
    <mergeCell ref="W29:X29"/>
    <mergeCell ref="M28:T28"/>
    <mergeCell ref="T21:T22"/>
    <mergeCell ref="C23:G25"/>
    <mergeCell ref="H17:X18"/>
    <mergeCell ref="L21:O22"/>
    <mergeCell ref="Q21:S22"/>
    <mergeCell ref="U21:X22"/>
    <mergeCell ref="H12:X14"/>
    <mergeCell ref="C12:G14"/>
    <mergeCell ref="H23:X25"/>
    <mergeCell ref="C26:G30"/>
    <mergeCell ref="C31:G36"/>
    <mergeCell ref="U35:V35"/>
    <mergeCell ref="W35:X35"/>
    <mergeCell ref="H31:J31"/>
    <mergeCell ref="AP31:AU31"/>
    <mergeCell ref="AM31:AO31"/>
    <mergeCell ref="AZ29:BA29"/>
    <mergeCell ref="BB29:BC29"/>
    <mergeCell ref="AN29:AX29"/>
    <mergeCell ref="AO30:BC30"/>
    <mergeCell ref="AN32:AX32"/>
    <mergeCell ref="AO33:BC33"/>
    <mergeCell ref="AO36:BC36"/>
    <mergeCell ref="AN35:AX35"/>
    <mergeCell ref="K31:P31"/>
  </mergeCells>
  <phoneticPr fontId="3"/>
  <pageMargins left="1.01" right="0.78700000000000003" top="0.96" bottom="0.55000000000000004" header="0.51" footer="0.51200000000000001"/>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dimension ref="A1:EL1674"/>
  <sheetViews>
    <sheetView showZeros="0" view="pageBreakPreview" zoomScale="75" zoomScaleNormal="60" workbookViewId="0">
      <selection activeCell="R42" sqref="R42:S43"/>
    </sheetView>
  </sheetViews>
  <sheetFormatPr defaultRowHeight="13.5"/>
  <cols>
    <col min="1" max="1" width="2.25" customWidth="1"/>
    <col min="2" max="2" width="2.375" customWidth="1"/>
    <col min="3" max="3" width="6.375" customWidth="1"/>
    <col min="4" max="4" width="5" customWidth="1"/>
    <col min="5" max="5" width="3.75" customWidth="1"/>
    <col min="6" max="6" width="5" customWidth="1"/>
    <col min="7" max="7" width="3.75" customWidth="1"/>
    <col min="8" max="8" width="4.875" customWidth="1"/>
    <col min="9" max="9" width="5.625" customWidth="1"/>
    <col min="10" max="10" width="11" customWidth="1"/>
    <col min="11" max="11" width="13.5" customWidth="1"/>
    <col min="12" max="12" width="5.625" customWidth="1"/>
    <col min="13" max="13" width="3.75" customWidth="1"/>
    <col min="14" max="14" width="5.625" customWidth="1"/>
    <col min="15" max="15" width="3.75" customWidth="1"/>
    <col min="16" max="16" width="5.625" customWidth="1"/>
    <col min="17" max="17" width="3.75" customWidth="1"/>
    <col min="18" max="18" width="7.25" customWidth="1"/>
    <col min="19" max="19" width="7.875" customWidth="1"/>
    <col min="20" max="20" width="11.25" customWidth="1"/>
    <col min="21" max="21" width="6.375" customWidth="1"/>
    <col min="22" max="22" width="5" customWidth="1"/>
    <col min="23" max="23" width="3.75" customWidth="1"/>
    <col min="24" max="24" width="5" customWidth="1"/>
    <col min="25" max="25" width="3.75" customWidth="1"/>
    <col min="26" max="26" width="4.875" customWidth="1"/>
    <col min="27" max="27" width="6.25" customWidth="1"/>
    <col min="28" max="28" width="11" customWidth="1"/>
    <col min="29" max="29" width="13.5" customWidth="1"/>
    <col min="30" max="30" width="5.625" customWidth="1"/>
    <col min="31" max="31" width="3.75" customWidth="1"/>
    <col min="32" max="32" width="5.625" customWidth="1"/>
    <col min="33" max="33" width="3.75" customWidth="1"/>
    <col min="34" max="34" width="5.625" customWidth="1"/>
    <col min="35" max="35" width="3.75" customWidth="1"/>
    <col min="36" max="36" width="7.25" customWidth="1"/>
    <col min="37" max="37" width="7.875" customWidth="1"/>
    <col min="38" max="38" width="9.5" customWidth="1"/>
    <col min="39" max="39" width="6.375" customWidth="1"/>
    <col min="40" max="40" width="5" customWidth="1"/>
    <col min="41" max="41" width="3.75" customWidth="1"/>
    <col min="42" max="42" width="5" customWidth="1"/>
    <col min="43" max="43" width="3.75" customWidth="1"/>
    <col min="44" max="44" width="4.875" customWidth="1"/>
    <col min="45" max="45" width="6.25" customWidth="1"/>
    <col min="46" max="46" width="11" customWidth="1"/>
    <col min="47" max="47" width="13.5" customWidth="1"/>
    <col min="48" max="48" width="5.625" customWidth="1"/>
    <col min="49" max="49" width="3.75" customWidth="1"/>
    <col min="50" max="50" width="5.625" customWidth="1"/>
    <col min="51" max="51" width="3.75" customWidth="1"/>
    <col min="52" max="52" width="5.625" customWidth="1"/>
    <col min="53" max="53" width="3.75" customWidth="1"/>
    <col min="54" max="54" width="7.25" customWidth="1"/>
    <col min="55" max="55" width="7.875" customWidth="1"/>
    <col min="56" max="56" width="9.5" customWidth="1"/>
    <col min="57" max="57" width="6.375" customWidth="1"/>
    <col min="58" max="58" width="5" customWidth="1"/>
    <col min="59" max="59" width="3.75" customWidth="1"/>
    <col min="60" max="60" width="5" customWidth="1"/>
    <col min="61" max="61" width="3.75" customWidth="1"/>
    <col min="62" max="62" width="4.875" customWidth="1"/>
    <col min="63" max="63" width="6.25" customWidth="1"/>
    <col min="64" max="64" width="11" customWidth="1"/>
    <col min="65" max="65" width="13.5" customWidth="1"/>
    <col min="66" max="66" width="5.625" customWidth="1"/>
    <col min="67" max="67" width="3.75" customWidth="1"/>
    <col min="68" max="68" width="5.625" customWidth="1"/>
    <col min="69" max="69" width="3.75" customWidth="1"/>
    <col min="70" max="70" width="5.625" customWidth="1"/>
    <col min="71" max="71" width="3.75" customWidth="1"/>
    <col min="72" max="72" width="7.25" customWidth="1"/>
    <col min="73" max="73" width="7.875" customWidth="1"/>
    <col min="74" max="74" width="9.5" customWidth="1"/>
    <col min="75" max="75" width="6.375" customWidth="1"/>
    <col min="76" max="76" width="5" customWidth="1"/>
    <col min="77" max="77" width="3.75" customWidth="1"/>
    <col min="78" max="78" width="5" customWidth="1"/>
    <col min="79" max="79" width="3.75" customWidth="1"/>
    <col min="80" max="80" width="4.875" customWidth="1"/>
    <col min="81" max="81" width="6.25" customWidth="1"/>
    <col min="82" max="82" width="11" customWidth="1"/>
    <col min="83" max="83" width="13.5" customWidth="1"/>
    <col min="84" max="84" width="5.625" customWidth="1"/>
    <col min="85" max="85" width="3.75" customWidth="1"/>
    <col min="86" max="86" width="5.625" customWidth="1"/>
    <col min="87" max="87" width="3.75" customWidth="1"/>
    <col min="88" max="88" width="5.625" customWidth="1"/>
    <col min="89" max="89" width="3.75" customWidth="1"/>
    <col min="90" max="90" width="7.25" customWidth="1"/>
    <col min="91" max="91" width="7.875" customWidth="1"/>
    <col min="92" max="92" width="9.5" customWidth="1"/>
    <col min="93" max="93" width="6.375" customWidth="1"/>
    <col min="94" max="94" width="5" customWidth="1"/>
    <col min="95" max="95" width="3.75" customWidth="1"/>
    <col min="96" max="96" width="5" customWidth="1"/>
    <col min="97" max="97" width="3.75" customWidth="1"/>
    <col min="98" max="98" width="4.875" customWidth="1"/>
    <col min="99" max="99" width="6.25" customWidth="1"/>
    <col min="100" max="100" width="11" customWidth="1"/>
    <col min="101" max="101" width="13.5" customWidth="1"/>
    <col min="102" max="102" width="5.625" customWidth="1"/>
    <col min="103" max="103" width="3.75" customWidth="1"/>
    <col min="104" max="104" width="5.625" customWidth="1"/>
    <col min="105" max="105" width="3.75" customWidth="1"/>
    <col min="106" max="106" width="5.625" customWidth="1"/>
    <col min="107" max="107" width="3.75" customWidth="1"/>
    <col min="108" max="108" width="7.25" customWidth="1"/>
    <col min="109" max="109" width="7.875" customWidth="1"/>
    <col min="110" max="110" width="9.5" customWidth="1"/>
  </cols>
  <sheetData>
    <row r="1" spans="1:142" ht="127.5" customHeight="1">
      <c r="A1" s="37"/>
      <c r="B1" s="37"/>
      <c r="C1" s="37"/>
      <c r="D1" s="37"/>
      <c r="E1" s="37"/>
      <c r="F1" s="37"/>
      <c r="G1" s="37"/>
      <c r="H1" s="37"/>
      <c r="I1" s="37"/>
      <c r="J1" s="70"/>
      <c r="K1" s="70"/>
      <c r="L1" s="70"/>
      <c r="M1" s="70"/>
      <c r="N1" s="70"/>
      <c r="O1" s="70"/>
      <c r="P1" s="70"/>
      <c r="Q1" s="70"/>
      <c r="R1" s="70"/>
      <c r="S1" s="70"/>
      <c r="T1" s="70"/>
      <c r="U1" s="70"/>
      <c r="V1" s="70"/>
      <c r="W1" s="70"/>
      <c r="X1" s="70"/>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row>
    <row r="2" spans="1:142" ht="29.25" customHeight="1">
      <c r="A2" s="37"/>
      <c r="B2" s="37"/>
      <c r="C2" s="124"/>
      <c r="D2" s="125"/>
      <c r="E2" s="125"/>
      <c r="F2" s="125"/>
      <c r="G2" s="125"/>
      <c r="H2" s="805" t="str">
        <f ca="1">ﾃﾞｰﾀ入力!$D$7</f>
        <v>平成28年度</v>
      </c>
      <c r="I2" s="805"/>
      <c r="J2" s="805"/>
      <c r="K2" s="808" t="s">
        <v>11</v>
      </c>
      <c r="L2" s="808"/>
      <c r="M2" s="808"/>
      <c r="N2" s="808"/>
      <c r="O2" s="808"/>
      <c r="P2" s="808"/>
      <c r="Q2" s="808"/>
      <c r="R2" s="808"/>
      <c r="S2" s="125"/>
      <c r="T2" s="126"/>
      <c r="U2" s="124"/>
      <c r="V2" s="125"/>
      <c r="W2" s="125"/>
      <c r="X2" s="125"/>
      <c r="Y2" s="125"/>
      <c r="Z2" s="805" t="str">
        <f ca="1">ﾃﾞｰﾀ入力!$D$7</f>
        <v>平成28年度</v>
      </c>
      <c r="AA2" s="805"/>
      <c r="AB2" s="805"/>
      <c r="AC2" s="808" t="s">
        <v>11</v>
      </c>
      <c r="AD2" s="808"/>
      <c r="AE2" s="808"/>
      <c r="AF2" s="808"/>
      <c r="AG2" s="808"/>
      <c r="AH2" s="808"/>
      <c r="AI2" s="808"/>
      <c r="AJ2" s="808"/>
      <c r="AK2" s="125"/>
      <c r="AL2" s="126"/>
      <c r="AM2" s="124"/>
      <c r="AN2" s="125"/>
      <c r="AO2" s="125"/>
      <c r="AP2" s="125"/>
      <c r="AQ2" s="125"/>
      <c r="AR2" s="805" t="str">
        <f ca="1">ﾃﾞｰﾀ入力!$D$7</f>
        <v>平成28年度</v>
      </c>
      <c r="AS2" s="805"/>
      <c r="AT2" s="805"/>
      <c r="AU2" s="808" t="s">
        <v>11</v>
      </c>
      <c r="AV2" s="808"/>
      <c r="AW2" s="808"/>
      <c r="AX2" s="808"/>
      <c r="AY2" s="808"/>
      <c r="AZ2" s="808"/>
      <c r="BA2" s="808"/>
      <c r="BB2" s="808"/>
      <c r="BC2" s="125"/>
      <c r="BD2" s="126"/>
      <c r="BE2" s="124"/>
      <c r="BF2" s="125"/>
      <c r="BG2" s="125"/>
      <c r="BH2" s="125"/>
      <c r="BI2" s="125"/>
      <c r="BJ2" s="805" t="str">
        <f ca="1">ﾃﾞｰﾀ入力!$D$7</f>
        <v>平成28年度</v>
      </c>
      <c r="BK2" s="805"/>
      <c r="BL2" s="805"/>
      <c r="BM2" s="808" t="s">
        <v>11</v>
      </c>
      <c r="BN2" s="808"/>
      <c r="BO2" s="808"/>
      <c r="BP2" s="808"/>
      <c r="BQ2" s="808"/>
      <c r="BR2" s="808"/>
      <c r="BS2" s="808"/>
      <c r="BT2" s="808"/>
      <c r="BU2" s="125"/>
      <c r="BV2" s="126"/>
      <c r="BW2" s="124"/>
      <c r="BX2" s="125"/>
      <c r="BY2" s="125"/>
      <c r="BZ2" s="125"/>
      <c r="CA2" s="125"/>
      <c r="CB2" s="805" t="str">
        <f ca="1">ﾃﾞｰﾀ入力!$D$7</f>
        <v>平成28年度</v>
      </c>
      <c r="CC2" s="805"/>
      <c r="CD2" s="805"/>
      <c r="CE2" s="808" t="s">
        <v>11</v>
      </c>
      <c r="CF2" s="808"/>
      <c r="CG2" s="808"/>
      <c r="CH2" s="808"/>
      <c r="CI2" s="808"/>
      <c r="CJ2" s="808"/>
      <c r="CK2" s="808"/>
      <c r="CL2" s="808"/>
      <c r="CM2" s="125"/>
      <c r="CN2" s="126"/>
      <c r="CO2" s="124"/>
      <c r="CP2" s="125"/>
      <c r="CQ2" s="125"/>
      <c r="CR2" s="125"/>
      <c r="CS2" s="125"/>
      <c r="CT2" s="805" t="str">
        <f ca="1">ﾃﾞｰﾀ入力!$D$7</f>
        <v>平成28年度</v>
      </c>
      <c r="CU2" s="805"/>
      <c r="CV2" s="805"/>
      <c r="CW2" s="808" t="s">
        <v>11</v>
      </c>
      <c r="CX2" s="808"/>
      <c r="CY2" s="808"/>
      <c r="CZ2" s="808"/>
      <c r="DA2" s="808"/>
      <c r="DB2" s="808"/>
      <c r="DC2" s="808"/>
      <c r="DD2" s="808"/>
      <c r="DE2" s="125"/>
      <c r="DF2" s="126"/>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row>
    <row r="3" spans="1:142" ht="22.5" customHeight="1">
      <c r="A3" s="37"/>
      <c r="B3" s="37"/>
      <c r="C3" s="127"/>
      <c r="D3" s="128"/>
      <c r="E3" s="128"/>
      <c r="F3" s="128"/>
      <c r="G3" s="128"/>
      <c r="H3" s="128"/>
      <c r="I3" s="128"/>
      <c r="J3" s="128"/>
      <c r="K3" s="128"/>
      <c r="L3" s="128"/>
      <c r="M3" s="128"/>
      <c r="N3" s="128"/>
      <c r="O3" s="128"/>
      <c r="P3" s="809" t="s">
        <v>12</v>
      </c>
      <c r="Q3" s="809"/>
      <c r="R3" s="809"/>
      <c r="S3" s="809"/>
      <c r="T3" s="810"/>
      <c r="U3" s="127"/>
      <c r="V3" s="128"/>
      <c r="W3" s="128"/>
      <c r="X3" s="128"/>
      <c r="Y3" s="128"/>
      <c r="Z3" s="128"/>
      <c r="AA3" s="128"/>
      <c r="AB3" s="128"/>
      <c r="AC3" s="128"/>
      <c r="AD3" s="128"/>
      <c r="AE3" s="128"/>
      <c r="AF3" s="128"/>
      <c r="AG3" s="128"/>
      <c r="AH3" s="809" t="s">
        <v>12</v>
      </c>
      <c r="AI3" s="809"/>
      <c r="AJ3" s="809"/>
      <c r="AK3" s="809"/>
      <c r="AL3" s="810"/>
      <c r="AM3" s="127"/>
      <c r="AN3" s="128"/>
      <c r="AO3" s="128"/>
      <c r="AP3" s="128"/>
      <c r="AQ3" s="128"/>
      <c r="AR3" s="128"/>
      <c r="AS3" s="128"/>
      <c r="AT3" s="128"/>
      <c r="AU3" s="128"/>
      <c r="AV3" s="128"/>
      <c r="AW3" s="128"/>
      <c r="AX3" s="128"/>
      <c r="AY3" s="128"/>
      <c r="AZ3" s="809" t="s">
        <v>12</v>
      </c>
      <c r="BA3" s="809"/>
      <c r="BB3" s="809"/>
      <c r="BC3" s="809"/>
      <c r="BD3" s="810"/>
      <c r="BE3" s="127"/>
      <c r="BF3" s="128"/>
      <c r="BG3" s="128"/>
      <c r="BH3" s="128"/>
      <c r="BI3" s="128"/>
      <c r="BJ3" s="128"/>
      <c r="BK3" s="128"/>
      <c r="BL3" s="128"/>
      <c r="BM3" s="128"/>
      <c r="BN3" s="128"/>
      <c r="BO3" s="128"/>
      <c r="BP3" s="128"/>
      <c r="BQ3" s="128"/>
      <c r="BR3" s="809" t="s">
        <v>12</v>
      </c>
      <c r="BS3" s="809"/>
      <c r="BT3" s="809"/>
      <c r="BU3" s="809"/>
      <c r="BV3" s="810"/>
      <c r="BW3" s="127"/>
      <c r="BX3" s="128"/>
      <c r="BY3" s="128"/>
      <c r="BZ3" s="128"/>
      <c r="CA3" s="128"/>
      <c r="CB3" s="128"/>
      <c r="CC3" s="128"/>
      <c r="CD3" s="128"/>
      <c r="CE3" s="128"/>
      <c r="CF3" s="128"/>
      <c r="CG3" s="128"/>
      <c r="CH3" s="128"/>
      <c r="CI3" s="128"/>
      <c r="CJ3" s="809" t="s">
        <v>12</v>
      </c>
      <c r="CK3" s="809"/>
      <c r="CL3" s="809"/>
      <c r="CM3" s="809"/>
      <c r="CN3" s="810"/>
      <c r="CO3" s="127"/>
      <c r="CP3" s="128"/>
      <c r="CQ3" s="128"/>
      <c r="CR3" s="128"/>
      <c r="CS3" s="128"/>
      <c r="CT3" s="128"/>
      <c r="CU3" s="128"/>
      <c r="CV3" s="128"/>
      <c r="CW3" s="128"/>
      <c r="CX3" s="128"/>
      <c r="CY3" s="128"/>
      <c r="CZ3" s="128"/>
      <c r="DA3" s="128"/>
      <c r="DB3" s="809" t="s">
        <v>12</v>
      </c>
      <c r="DC3" s="809"/>
      <c r="DD3" s="809"/>
      <c r="DE3" s="809"/>
      <c r="DF3" s="810"/>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row>
    <row r="4" spans="1:142" ht="18" customHeight="1">
      <c r="A4" s="37"/>
      <c r="B4" s="814"/>
      <c r="C4" s="744" t="s">
        <v>4</v>
      </c>
      <c r="D4" s="802" t="s">
        <v>2</v>
      </c>
      <c r="E4" s="804"/>
      <c r="F4" s="804"/>
      <c r="G4" s="803"/>
      <c r="H4" s="796" t="s">
        <v>5</v>
      </c>
      <c r="I4" s="806"/>
      <c r="J4" s="802" t="s">
        <v>21</v>
      </c>
      <c r="K4" s="803"/>
      <c r="L4" s="802" t="s">
        <v>1</v>
      </c>
      <c r="M4" s="804"/>
      <c r="N4" s="804"/>
      <c r="O4" s="804"/>
      <c r="P4" s="804"/>
      <c r="Q4" s="803"/>
      <c r="R4" s="796" t="s">
        <v>6</v>
      </c>
      <c r="S4" s="797"/>
      <c r="T4" s="798"/>
      <c r="U4" s="744" t="s">
        <v>4</v>
      </c>
      <c r="V4" s="802" t="s">
        <v>2</v>
      </c>
      <c r="W4" s="804"/>
      <c r="X4" s="804"/>
      <c r="Y4" s="803"/>
      <c r="Z4" s="796" t="s">
        <v>5</v>
      </c>
      <c r="AA4" s="806"/>
      <c r="AB4" s="802" t="s">
        <v>228</v>
      </c>
      <c r="AC4" s="803"/>
      <c r="AD4" s="802" t="s">
        <v>1</v>
      </c>
      <c r="AE4" s="804"/>
      <c r="AF4" s="804"/>
      <c r="AG4" s="804"/>
      <c r="AH4" s="804"/>
      <c r="AI4" s="803"/>
      <c r="AJ4" s="796" t="s">
        <v>6</v>
      </c>
      <c r="AK4" s="797"/>
      <c r="AL4" s="798"/>
      <c r="AM4" s="744" t="s">
        <v>4</v>
      </c>
      <c r="AN4" s="802" t="s">
        <v>2</v>
      </c>
      <c r="AO4" s="804"/>
      <c r="AP4" s="804"/>
      <c r="AQ4" s="803"/>
      <c r="AR4" s="796" t="s">
        <v>5</v>
      </c>
      <c r="AS4" s="806"/>
      <c r="AT4" s="802" t="s">
        <v>228</v>
      </c>
      <c r="AU4" s="803"/>
      <c r="AV4" s="802" t="s">
        <v>1</v>
      </c>
      <c r="AW4" s="804"/>
      <c r="AX4" s="804"/>
      <c r="AY4" s="804"/>
      <c r="AZ4" s="804"/>
      <c r="BA4" s="803"/>
      <c r="BB4" s="796" t="s">
        <v>6</v>
      </c>
      <c r="BC4" s="797"/>
      <c r="BD4" s="798"/>
      <c r="BE4" s="744" t="s">
        <v>4</v>
      </c>
      <c r="BF4" s="802" t="s">
        <v>2</v>
      </c>
      <c r="BG4" s="804"/>
      <c r="BH4" s="804"/>
      <c r="BI4" s="803"/>
      <c r="BJ4" s="796" t="s">
        <v>5</v>
      </c>
      <c r="BK4" s="806"/>
      <c r="BL4" s="802" t="s">
        <v>228</v>
      </c>
      <c r="BM4" s="803"/>
      <c r="BN4" s="802" t="s">
        <v>1</v>
      </c>
      <c r="BO4" s="804"/>
      <c r="BP4" s="804"/>
      <c r="BQ4" s="804"/>
      <c r="BR4" s="804"/>
      <c r="BS4" s="803"/>
      <c r="BT4" s="796" t="s">
        <v>6</v>
      </c>
      <c r="BU4" s="797"/>
      <c r="BV4" s="798"/>
      <c r="BW4" s="744" t="s">
        <v>4</v>
      </c>
      <c r="BX4" s="802" t="s">
        <v>2</v>
      </c>
      <c r="BY4" s="804"/>
      <c r="BZ4" s="804"/>
      <c r="CA4" s="803"/>
      <c r="CB4" s="796" t="s">
        <v>5</v>
      </c>
      <c r="CC4" s="806"/>
      <c r="CD4" s="802" t="s">
        <v>228</v>
      </c>
      <c r="CE4" s="803"/>
      <c r="CF4" s="802" t="s">
        <v>1</v>
      </c>
      <c r="CG4" s="804"/>
      <c r="CH4" s="804"/>
      <c r="CI4" s="804"/>
      <c r="CJ4" s="804"/>
      <c r="CK4" s="803"/>
      <c r="CL4" s="796" t="s">
        <v>6</v>
      </c>
      <c r="CM4" s="797"/>
      <c r="CN4" s="798"/>
      <c r="CO4" s="744" t="s">
        <v>4</v>
      </c>
      <c r="CP4" s="802" t="s">
        <v>2</v>
      </c>
      <c r="CQ4" s="804"/>
      <c r="CR4" s="804"/>
      <c r="CS4" s="803"/>
      <c r="CT4" s="796" t="s">
        <v>5</v>
      </c>
      <c r="CU4" s="806"/>
      <c r="CV4" s="802" t="s">
        <v>228</v>
      </c>
      <c r="CW4" s="803"/>
      <c r="CX4" s="802" t="s">
        <v>1</v>
      </c>
      <c r="CY4" s="804"/>
      <c r="CZ4" s="804"/>
      <c r="DA4" s="804"/>
      <c r="DB4" s="804"/>
      <c r="DC4" s="803"/>
      <c r="DD4" s="796" t="s">
        <v>6</v>
      </c>
      <c r="DE4" s="797"/>
      <c r="DF4" s="798"/>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row>
    <row r="5" spans="1:142" ht="18" customHeight="1">
      <c r="A5" s="37"/>
      <c r="B5" s="815"/>
      <c r="C5" s="767"/>
      <c r="D5" s="793" t="s">
        <v>3</v>
      </c>
      <c r="E5" s="794"/>
      <c r="F5" s="794"/>
      <c r="G5" s="795"/>
      <c r="H5" s="799"/>
      <c r="I5" s="807"/>
      <c r="J5" s="793" t="s">
        <v>0</v>
      </c>
      <c r="K5" s="795"/>
      <c r="L5" s="793" t="s">
        <v>3</v>
      </c>
      <c r="M5" s="794"/>
      <c r="N5" s="794"/>
      <c r="O5" s="794"/>
      <c r="P5" s="794"/>
      <c r="Q5" s="795"/>
      <c r="R5" s="799"/>
      <c r="S5" s="800"/>
      <c r="T5" s="801"/>
      <c r="U5" s="745"/>
      <c r="V5" s="793" t="s">
        <v>3</v>
      </c>
      <c r="W5" s="794"/>
      <c r="X5" s="794"/>
      <c r="Y5" s="795"/>
      <c r="Z5" s="799"/>
      <c r="AA5" s="807"/>
      <c r="AB5" s="793" t="s">
        <v>0</v>
      </c>
      <c r="AC5" s="795"/>
      <c r="AD5" s="793" t="s">
        <v>3</v>
      </c>
      <c r="AE5" s="794"/>
      <c r="AF5" s="794"/>
      <c r="AG5" s="794"/>
      <c r="AH5" s="794"/>
      <c r="AI5" s="795"/>
      <c r="AJ5" s="799"/>
      <c r="AK5" s="800"/>
      <c r="AL5" s="801"/>
      <c r="AM5" s="745"/>
      <c r="AN5" s="793" t="s">
        <v>3</v>
      </c>
      <c r="AO5" s="794"/>
      <c r="AP5" s="794"/>
      <c r="AQ5" s="795"/>
      <c r="AR5" s="799"/>
      <c r="AS5" s="807"/>
      <c r="AT5" s="793" t="s">
        <v>0</v>
      </c>
      <c r="AU5" s="795"/>
      <c r="AV5" s="793" t="s">
        <v>3</v>
      </c>
      <c r="AW5" s="794"/>
      <c r="AX5" s="794"/>
      <c r="AY5" s="794"/>
      <c r="AZ5" s="794"/>
      <c r="BA5" s="795"/>
      <c r="BB5" s="799"/>
      <c r="BC5" s="800"/>
      <c r="BD5" s="801"/>
      <c r="BE5" s="745"/>
      <c r="BF5" s="793" t="s">
        <v>3</v>
      </c>
      <c r="BG5" s="794"/>
      <c r="BH5" s="794"/>
      <c r="BI5" s="795"/>
      <c r="BJ5" s="799"/>
      <c r="BK5" s="807"/>
      <c r="BL5" s="793" t="s">
        <v>0</v>
      </c>
      <c r="BM5" s="795"/>
      <c r="BN5" s="793" t="s">
        <v>3</v>
      </c>
      <c r="BO5" s="794"/>
      <c r="BP5" s="794"/>
      <c r="BQ5" s="794"/>
      <c r="BR5" s="794"/>
      <c r="BS5" s="795"/>
      <c r="BT5" s="799"/>
      <c r="BU5" s="800"/>
      <c r="BV5" s="801"/>
      <c r="BW5" s="767"/>
      <c r="BX5" s="793" t="s">
        <v>3</v>
      </c>
      <c r="BY5" s="794"/>
      <c r="BZ5" s="794"/>
      <c r="CA5" s="795"/>
      <c r="CB5" s="799"/>
      <c r="CC5" s="807"/>
      <c r="CD5" s="793" t="s">
        <v>0</v>
      </c>
      <c r="CE5" s="795"/>
      <c r="CF5" s="793" t="s">
        <v>3</v>
      </c>
      <c r="CG5" s="794"/>
      <c r="CH5" s="794"/>
      <c r="CI5" s="794"/>
      <c r="CJ5" s="794"/>
      <c r="CK5" s="795"/>
      <c r="CL5" s="799"/>
      <c r="CM5" s="800"/>
      <c r="CN5" s="801"/>
      <c r="CO5" s="767"/>
      <c r="CP5" s="793" t="s">
        <v>3</v>
      </c>
      <c r="CQ5" s="794"/>
      <c r="CR5" s="794"/>
      <c r="CS5" s="795"/>
      <c r="CT5" s="799"/>
      <c r="CU5" s="807"/>
      <c r="CV5" s="793" t="s">
        <v>0</v>
      </c>
      <c r="CW5" s="795"/>
      <c r="CX5" s="793" t="s">
        <v>3</v>
      </c>
      <c r="CY5" s="794"/>
      <c r="CZ5" s="794"/>
      <c r="DA5" s="794"/>
      <c r="DB5" s="794"/>
      <c r="DC5" s="795"/>
      <c r="DD5" s="799"/>
      <c r="DE5" s="800"/>
      <c r="DF5" s="801"/>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row>
    <row r="6" spans="1:142" ht="15" customHeight="1">
      <c r="A6" s="37"/>
      <c r="B6" s="815"/>
      <c r="C6" s="773">
        <v>1</v>
      </c>
      <c r="D6" s="753" t="str">
        <f>ASC(IF($C6="","",VLOOKUP($C6,ﾃﾞｰﾀ入力!$M$9:$AD$128,7)))</f>
        <v/>
      </c>
      <c r="E6" s="751" t="s">
        <v>7</v>
      </c>
      <c r="F6" s="760" t="str">
        <f>ASC(IF($C6="","",VLOOKUP($C6,ﾃﾞｰﾀ入力!$M$9:$AD$128,8)))</f>
        <v>4</v>
      </c>
      <c r="G6" s="761" t="s">
        <v>37</v>
      </c>
      <c r="H6" s="753" t="str">
        <f>ASC(IF($C6="","",VLOOKUP($C6,ﾃﾞｰﾀ入力!$M$9:$AD$128,2)))</f>
        <v/>
      </c>
      <c r="I6" s="755" t="s">
        <v>38</v>
      </c>
      <c r="J6" s="763" t="str">
        <f>DBCS(IF($C6="","",VLOOKUP($C6,ﾃﾞｰﾀ入力!$M$9:$AD$128,5)))</f>
        <v/>
      </c>
      <c r="K6" s="764" t="e">
        <f>VLOOKUP(#REF!,ﾃﾞｰﾀ入力!$M$9:$Y$108,2)</f>
        <v>#REF!</v>
      </c>
      <c r="L6" s="757" t="str">
        <f>ASC(IF($C6="","",VLOOKUP($C6,ﾃﾞｰﾀ入力!$M$9:$AD$128,11)))</f>
        <v/>
      </c>
      <c r="M6" s="758" t="s">
        <v>7</v>
      </c>
      <c r="N6" s="746" t="str">
        <f>ASC(IF($C6="","",VLOOKUP($C6,ﾃﾞｰﾀ入力!$M$9:$AD$128,12)))</f>
        <v/>
      </c>
      <c r="O6" s="758" t="s">
        <v>8</v>
      </c>
      <c r="P6" s="746" t="str">
        <f>ASC(IF($C6="","",VLOOKUP($C6,ﾃﾞｰﾀ入力!$M$9:$AD$128,13)))</f>
        <v/>
      </c>
      <c r="Q6" s="748" t="s">
        <v>9</v>
      </c>
      <c r="R6" s="771">
        <f>IF($C6="","",VLOOKUP($C6,ﾃﾞｰﾀ入力!$M$9:$AD$128,6))</f>
        <v>0</v>
      </c>
      <c r="S6" s="760" t="e">
        <f>IF(#REF!="","",VLOOKUP(#REF!,ﾃﾞｰﾀ入力!$M$9:$AD$108,9))</f>
        <v>#REF!</v>
      </c>
      <c r="T6" s="772" t="s">
        <v>13</v>
      </c>
      <c r="U6" s="750">
        <v>21</v>
      </c>
      <c r="V6" s="760" t="str">
        <f>ASC(IF($U6="","",VLOOKUP($U6,ﾃﾞｰﾀ入力!$M$9:$AD$128,7)))</f>
        <v/>
      </c>
      <c r="W6" s="751" t="s">
        <v>7</v>
      </c>
      <c r="X6" s="760" t="str">
        <f>ASC(IF($U6="","",VLOOKUP($U6,ﾃﾞｰﾀ入力!$M$9:$AD$128,8)))</f>
        <v/>
      </c>
      <c r="Y6" s="761" t="s">
        <v>37</v>
      </c>
      <c r="Z6" s="753" t="str">
        <f>ASC(IF($U6="","",VLOOKUP($U6,ﾃﾞｰﾀ入力!$M$9:$AD$128,2)))</f>
        <v/>
      </c>
      <c r="AA6" s="755" t="s">
        <v>38</v>
      </c>
      <c r="AB6" s="763" t="str">
        <f>DBCS(IF($U6="","",VLOOKUP($U6,ﾃﾞｰﾀ入力!$M$9:$AD$128,5)))</f>
        <v/>
      </c>
      <c r="AC6" s="764" t="e">
        <f>VLOOKUP(#REF!,ﾃﾞｰﾀ入力!$M$9:$Y$108,2)</f>
        <v>#REF!</v>
      </c>
      <c r="AD6" s="757" t="str">
        <f>ASC(IF($U6="","",VLOOKUP($U6,ﾃﾞｰﾀ入力!$M$9:$AD$128,11)))</f>
        <v/>
      </c>
      <c r="AE6" s="758" t="s">
        <v>7</v>
      </c>
      <c r="AF6" s="746" t="str">
        <f>ASC(IF($U6="","",VLOOKUP($U6,ﾃﾞｰﾀ入力!$M$9:$AD$128,12)))</f>
        <v/>
      </c>
      <c r="AG6" s="758" t="s">
        <v>8</v>
      </c>
      <c r="AH6" s="746" t="str">
        <f>ASC(IF($U6="","",VLOOKUP($U6,ﾃﾞｰﾀ入力!$M$9:$AD$128,13)))</f>
        <v/>
      </c>
      <c r="AI6" s="748" t="s">
        <v>9</v>
      </c>
      <c r="AJ6" s="771">
        <f>IF($U6="","",VLOOKUP($U6,ﾃﾞｰﾀ入力!$M$9:$AD$128,6))</f>
        <v>0</v>
      </c>
      <c r="AK6" s="760" t="e">
        <f>IF(#REF!="","",VLOOKUP(#REF!,ﾃﾞｰﾀ入力!$M$9:$AD$108,9))</f>
        <v>#REF!</v>
      </c>
      <c r="AL6" s="772" t="s">
        <v>13</v>
      </c>
      <c r="AM6" s="750">
        <v>41</v>
      </c>
      <c r="AN6" s="753" t="str">
        <f>ASC(IF($AM6="","",VLOOKUP($AM6,ﾃﾞｰﾀ入力!$M$9:$AD$128,7)))</f>
        <v/>
      </c>
      <c r="AO6" s="751" t="s">
        <v>7</v>
      </c>
      <c r="AP6" s="760" t="str">
        <f>ASC(IF($AM6="","",VLOOKUP($AM6,ﾃﾞｰﾀ入力!$M$9:$AD$128,8)))</f>
        <v/>
      </c>
      <c r="AQ6" s="761" t="s">
        <v>37</v>
      </c>
      <c r="AR6" s="753" t="str">
        <f>ASC(IF($AM6="","",VLOOKUP($AM6,ﾃﾞｰﾀ入力!$M$9:$AD$128,2)))</f>
        <v/>
      </c>
      <c r="AS6" s="755" t="s">
        <v>38</v>
      </c>
      <c r="AT6" s="763" t="str">
        <f>DBCS(IF($AM6="","",VLOOKUP($AM6,ﾃﾞｰﾀ入力!$M$9:$AD$128,5)))</f>
        <v/>
      </c>
      <c r="AU6" s="764" t="e">
        <f>VLOOKUP(#REF!,ﾃﾞｰﾀ入力!$M$9:$Y$108,2)</f>
        <v>#REF!</v>
      </c>
      <c r="AV6" s="757" t="str">
        <f>ASC(IF($AM6="","",VLOOKUP($AM6,ﾃﾞｰﾀ入力!$M$9:$AD$128,11)))</f>
        <v/>
      </c>
      <c r="AW6" s="758" t="s">
        <v>7</v>
      </c>
      <c r="AX6" s="746" t="str">
        <f>ASC(IF($AM6="","",VLOOKUP($AM6,ﾃﾞｰﾀ入力!$M$9:$AD$128,12)))</f>
        <v/>
      </c>
      <c r="AY6" s="758" t="s">
        <v>8</v>
      </c>
      <c r="AZ6" s="746" t="str">
        <f>ASC(IF($AM6="","",VLOOKUP($AM6,ﾃﾞｰﾀ入力!$M$9:$AD$128,13)))</f>
        <v/>
      </c>
      <c r="BA6" s="748" t="s">
        <v>9</v>
      </c>
      <c r="BB6" s="771">
        <f>IF($AM6="","",VLOOKUP($AM6,ﾃﾞｰﾀ入力!$M$9:$AD$128,6))</f>
        <v>0</v>
      </c>
      <c r="BC6" s="760" t="e">
        <f>IF(#REF!="","",VLOOKUP(#REF!,ﾃﾞｰﾀ入力!$M$9:$AD$108,9))</f>
        <v>#REF!</v>
      </c>
      <c r="BD6" s="772" t="s">
        <v>13</v>
      </c>
      <c r="BE6" s="750">
        <v>61</v>
      </c>
      <c r="BF6" s="753" t="str">
        <f>ASC(IF($BE6="","",VLOOKUP($BE6,ﾃﾞｰﾀ入力!$M$9:$AD$128,7)))</f>
        <v/>
      </c>
      <c r="BG6" s="751" t="s">
        <v>7</v>
      </c>
      <c r="BH6" s="760" t="str">
        <f>ASC(IF($BE6="","",VLOOKUP($BE6,ﾃﾞｰﾀ入力!$M$9:$AD$128,8)))</f>
        <v/>
      </c>
      <c r="BI6" s="761" t="s">
        <v>37</v>
      </c>
      <c r="BJ6" s="753" t="str">
        <f>ASC(IF($BE6="","",VLOOKUP($BE6,ﾃﾞｰﾀ入力!$M$9:$AD$128,2)))</f>
        <v/>
      </c>
      <c r="BK6" s="755" t="s">
        <v>38</v>
      </c>
      <c r="BL6" s="763" t="str">
        <f>DBCS(IF($BE6="","",VLOOKUP($BE6,ﾃﾞｰﾀ入力!$M$9:$AD$128,5)))</f>
        <v/>
      </c>
      <c r="BM6" s="764" t="e">
        <f>VLOOKUP(#REF!,ﾃﾞｰﾀ入力!$M$9:$Y$108,2)</f>
        <v>#REF!</v>
      </c>
      <c r="BN6" s="757" t="str">
        <f>ASC(IF($BE6="","",VLOOKUP($BE6,ﾃﾞｰﾀ入力!$M$9:$AD$128,11)))</f>
        <v/>
      </c>
      <c r="BO6" s="758" t="s">
        <v>7</v>
      </c>
      <c r="BP6" s="746" t="str">
        <f>ASC(IF(BE6="","",VLOOKUP(BE6,ﾃﾞｰﾀ入力!$M$9:$AD$128,12)))</f>
        <v/>
      </c>
      <c r="BQ6" s="758" t="s">
        <v>8</v>
      </c>
      <c r="BR6" s="746" t="str">
        <f>ASC(IF(BE6="","",VLOOKUP(BE6,ﾃﾞｰﾀ入力!$M$9:$AD$128,13)))</f>
        <v/>
      </c>
      <c r="BS6" s="748" t="s">
        <v>9</v>
      </c>
      <c r="BT6" s="771">
        <f>IF(BE6="","",VLOOKUP(BE6,ﾃﾞｰﾀ入力!$M$9:$AD$128,6))</f>
        <v>0</v>
      </c>
      <c r="BU6" s="760" t="e">
        <f>IF(#REF!="","",VLOOKUP(#REF!,ﾃﾞｰﾀ入力!$M$9:$AD$108,9))</f>
        <v>#REF!</v>
      </c>
      <c r="BV6" s="772" t="s">
        <v>13</v>
      </c>
      <c r="BW6" s="773">
        <v>81</v>
      </c>
      <c r="BX6" s="753" t="str">
        <f>ASC(IF($BW6="","",VLOOKUP($BW6,ﾃﾞｰﾀ入力!$M$9:$AD$128,7)))</f>
        <v/>
      </c>
      <c r="BY6" s="751" t="s">
        <v>7</v>
      </c>
      <c r="BZ6" s="760" t="str">
        <f>ASC(IF($BW6="","",VLOOKUP($BW6,ﾃﾞｰﾀ入力!$M$9:$AD$128,8)))</f>
        <v/>
      </c>
      <c r="CA6" s="761" t="s">
        <v>37</v>
      </c>
      <c r="CB6" s="753" t="str">
        <f>ASC(IF($BW6="","",VLOOKUP($BW6,ﾃﾞｰﾀ入力!$M$9:$AD$128,2)))</f>
        <v/>
      </c>
      <c r="CC6" s="755" t="s">
        <v>38</v>
      </c>
      <c r="CD6" s="763" t="str">
        <f>DBCS(IF($BW6="","",VLOOKUP($BW6,ﾃﾞｰﾀ入力!$M$9:$AD$128,5)))</f>
        <v/>
      </c>
      <c r="CE6" s="764" t="e">
        <f>VLOOKUP(#REF!,ﾃﾞｰﾀ入力!$M$9:$Y$108,2)</f>
        <v>#REF!</v>
      </c>
      <c r="CF6" s="757" t="str">
        <f>ASC(IF($BW6="","",VLOOKUP($BW6,ﾃﾞｰﾀ入力!$M$9:$AD$128,11)))</f>
        <v/>
      </c>
      <c r="CG6" s="758" t="s">
        <v>7</v>
      </c>
      <c r="CH6" s="746" t="str">
        <f>ASC(IF($BW6="","",VLOOKUP($BW6,ﾃﾞｰﾀ入力!$M$9:$AD$128,12)))</f>
        <v/>
      </c>
      <c r="CI6" s="758" t="s">
        <v>8</v>
      </c>
      <c r="CJ6" s="746" t="str">
        <f>ASC(IF($BW6="","",VLOOKUP($BW6,ﾃﾞｰﾀ入力!$M$9:$AD$128,13)))</f>
        <v/>
      </c>
      <c r="CK6" s="748" t="s">
        <v>9</v>
      </c>
      <c r="CL6" s="771">
        <f>IF($BW6="","",VLOOKUP($BW6,ﾃﾞｰﾀ入力!$M$9:$AD$128,6))</f>
        <v>0</v>
      </c>
      <c r="CM6" s="760" t="e">
        <f>IF(#REF!="","",VLOOKUP(#REF!,ﾃﾞｰﾀ入力!$M$9:$AD$108,9))</f>
        <v>#REF!</v>
      </c>
      <c r="CN6" s="772" t="s">
        <v>13</v>
      </c>
      <c r="CO6" s="773">
        <v>101</v>
      </c>
      <c r="CP6" s="753" t="str">
        <f>ASC(IF($CO6="","",VLOOKUP($CO6,ﾃﾞｰﾀ入力!$M$9:$AD$128,7)))</f>
        <v/>
      </c>
      <c r="CQ6" s="751" t="s">
        <v>7</v>
      </c>
      <c r="CR6" s="760" t="str">
        <f>ASC(IF($CO6="","",VLOOKUP($CO6,ﾃﾞｰﾀ入力!$M$9:$AD$128,8)))</f>
        <v/>
      </c>
      <c r="CS6" s="761" t="s">
        <v>37</v>
      </c>
      <c r="CT6" s="753" t="str">
        <f>ASC(IF($CO6="","",VLOOKUP($CO6,ﾃﾞｰﾀ入力!$M$9:$AD$128,2)))</f>
        <v/>
      </c>
      <c r="CU6" s="755" t="s">
        <v>38</v>
      </c>
      <c r="CV6" s="763" t="str">
        <f>DBCS(IF($CO6="","",VLOOKUP($CO6,ﾃﾞｰﾀ入力!$M$9:$AD$128,5)))</f>
        <v/>
      </c>
      <c r="CW6" s="764" t="e">
        <f>VLOOKUP(#REF!,ﾃﾞｰﾀ入力!$M$9:$Y$108,2)</f>
        <v>#REF!</v>
      </c>
      <c r="CX6" s="757" t="str">
        <f>ASC(IF($CO6="","",VLOOKUP($CO6,ﾃﾞｰﾀ入力!$M$9:$AD$128,11)))</f>
        <v/>
      </c>
      <c r="CY6" s="758" t="s">
        <v>7</v>
      </c>
      <c r="CZ6" s="746" t="str">
        <f>ASC(IF($CO6="","",VLOOKUP($CO6,ﾃﾞｰﾀ入力!$M$9:$AD$128,12)))</f>
        <v/>
      </c>
      <c r="DA6" s="758" t="s">
        <v>8</v>
      </c>
      <c r="DB6" s="746" t="str">
        <f>ASC(IF($CO6="","",VLOOKUP($CO6,ﾃﾞｰﾀ入力!$M$9:$AD$128,13)))</f>
        <v/>
      </c>
      <c r="DC6" s="748" t="s">
        <v>9</v>
      </c>
      <c r="DD6" s="771">
        <f>IF($CO6="","",VLOOKUP($CO6,ﾃﾞｰﾀ入力!$M$9:$AD$128,6))</f>
        <v>0</v>
      </c>
      <c r="DE6" s="760" t="e">
        <f>IF(#REF!="","",VLOOKUP(#REF!,ﾃﾞｰﾀ入力!$M$9:$AD$108,9))</f>
        <v>#REF!</v>
      </c>
      <c r="DF6" s="772" t="s">
        <v>13</v>
      </c>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row>
    <row r="7" spans="1:142" ht="22.5" customHeight="1">
      <c r="A7" s="37"/>
      <c r="B7" s="815"/>
      <c r="C7" s="774"/>
      <c r="D7" s="754"/>
      <c r="E7" s="752"/>
      <c r="F7" s="747"/>
      <c r="G7" s="762"/>
      <c r="H7" s="754"/>
      <c r="I7" s="756"/>
      <c r="J7" s="754">
        <f>IF($C6="","",VLOOKUP($C6,ﾃﾞｰﾀ入力!$M$9:$AD$128,4))</f>
        <v>0</v>
      </c>
      <c r="K7" s="747" t="e">
        <f>VLOOKUP(#REF!,ﾃﾞｰﾀ入力!$M$9:$Y$108,2)</f>
        <v>#REF!</v>
      </c>
      <c r="L7" s="754"/>
      <c r="M7" s="759"/>
      <c r="N7" s="747"/>
      <c r="O7" s="759"/>
      <c r="P7" s="747"/>
      <c r="Q7" s="749"/>
      <c r="R7" s="754"/>
      <c r="S7" s="747"/>
      <c r="T7" s="749"/>
      <c r="U7" s="750"/>
      <c r="V7" s="747"/>
      <c r="W7" s="752"/>
      <c r="X7" s="747"/>
      <c r="Y7" s="762"/>
      <c r="Z7" s="754"/>
      <c r="AA7" s="756"/>
      <c r="AB7" s="754">
        <f>IF($U6="","",VLOOKUP($U6,ﾃﾞｰﾀ入力!$M$9:$AD$128,4))</f>
        <v>0</v>
      </c>
      <c r="AC7" s="747" t="e">
        <f>VLOOKUP(#REF!,ﾃﾞｰﾀ入力!$M$9:$Y$108,2)</f>
        <v>#REF!</v>
      </c>
      <c r="AD7" s="754"/>
      <c r="AE7" s="759"/>
      <c r="AF7" s="747"/>
      <c r="AG7" s="759"/>
      <c r="AH7" s="747"/>
      <c r="AI7" s="749"/>
      <c r="AJ7" s="754"/>
      <c r="AK7" s="747"/>
      <c r="AL7" s="749"/>
      <c r="AM7" s="750"/>
      <c r="AN7" s="754"/>
      <c r="AO7" s="752"/>
      <c r="AP7" s="747"/>
      <c r="AQ7" s="762"/>
      <c r="AR7" s="754"/>
      <c r="AS7" s="756"/>
      <c r="AT7" s="754">
        <f>IF($AM6="","",VLOOKUP($AM6,ﾃﾞｰﾀ入力!$M$9:$AD$128,4))</f>
        <v>0</v>
      </c>
      <c r="AU7" s="747" t="e">
        <f>VLOOKUP(#REF!,ﾃﾞｰﾀ入力!$M$9:$Y$108,2)</f>
        <v>#REF!</v>
      </c>
      <c r="AV7" s="754"/>
      <c r="AW7" s="759"/>
      <c r="AX7" s="747"/>
      <c r="AY7" s="759"/>
      <c r="AZ7" s="747"/>
      <c r="BA7" s="749"/>
      <c r="BB7" s="754"/>
      <c r="BC7" s="747"/>
      <c r="BD7" s="749"/>
      <c r="BE7" s="750"/>
      <c r="BF7" s="754"/>
      <c r="BG7" s="752"/>
      <c r="BH7" s="747"/>
      <c r="BI7" s="762"/>
      <c r="BJ7" s="754"/>
      <c r="BK7" s="756"/>
      <c r="BL7" s="754">
        <f>IF($BE6="","",VLOOKUP($BE6,ﾃﾞｰﾀ入力!$M$9:$AD$128,4))</f>
        <v>0</v>
      </c>
      <c r="BM7" s="747" t="e">
        <f>VLOOKUP(#REF!,ﾃﾞｰﾀ入力!$M$9:$Y$108,2)</f>
        <v>#REF!</v>
      </c>
      <c r="BN7" s="754"/>
      <c r="BO7" s="759"/>
      <c r="BP7" s="747"/>
      <c r="BQ7" s="759"/>
      <c r="BR7" s="747"/>
      <c r="BS7" s="749"/>
      <c r="BT7" s="754"/>
      <c r="BU7" s="747"/>
      <c r="BV7" s="749"/>
      <c r="BW7" s="774"/>
      <c r="BX7" s="754"/>
      <c r="BY7" s="752"/>
      <c r="BZ7" s="747"/>
      <c r="CA7" s="762"/>
      <c r="CB7" s="754"/>
      <c r="CC7" s="756"/>
      <c r="CD7" s="754">
        <f>IF($BW6="","",VLOOKUP($BW6,ﾃﾞｰﾀ入力!$M$9:$AD$128,4))</f>
        <v>0</v>
      </c>
      <c r="CE7" s="747" t="e">
        <f>VLOOKUP(#REF!,ﾃﾞｰﾀ入力!$M$9:$Y$108,2)</f>
        <v>#REF!</v>
      </c>
      <c r="CF7" s="754"/>
      <c r="CG7" s="759"/>
      <c r="CH7" s="747"/>
      <c r="CI7" s="759"/>
      <c r="CJ7" s="747"/>
      <c r="CK7" s="749"/>
      <c r="CL7" s="754"/>
      <c r="CM7" s="747"/>
      <c r="CN7" s="749"/>
      <c r="CO7" s="774"/>
      <c r="CP7" s="754"/>
      <c r="CQ7" s="752"/>
      <c r="CR7" s="747"/>
      <c r="CS7" s="762"/>
      <c r="CT7" s="754"/>
      <c r="CU7" s="756"/>
      <c r="CV7" s="754">
        <f>IF($CO6="","",VLOOKUP($CO6,ﾃﾞｰﾀ入力!$M$9:$AD$128,4))</f>
        <v>0</v>
      </c>
      <c r="CW7" s="747" t="e">
        <f>VLOOKUP(#REF!,ﾃﾞｰﾀ入力!$M$9:$Y$108,2)</f>
        <v>#REF!</v>
      </c>
      <c r="CX7" s="754"/>
      <c r="CY7" s="759"/>
      <c r="CZ7" s="747"/>
      <c r="DA7" s="759"/>
      <c r="DB7" s="747"/>
      <c r="DC7" s="749"/>
      <c r="DD7" s="754"/>
      <c r="DE7" s="747"/>
      <c r="DF7" s="749"/>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row>
    <row r="8" spans="1:142" ht="15" customHeight="1">
      <c r="A8" s="37"/>
      <c r="B8" s="815"/>
      <c r="C8" s="773">
        <v>2</v>
      </c>
      <c r="D8" s="753" t="str">
        <f>ASC(IF($C8="","",VLOOKUP($C8,ﾃﾞｰﾀ入力!$M$9:$AD$128,7)))</f>
        <v/>
      </c>
      <c r="E8" s="751" t="s">
        <v>362</v>
      </c>
      <c r="F8" s="760" t="str">
        <f>ASC(IF($C8="","",VLOOKUP($C8,ﾃﾞｰﾀ入力!$M$9:$AD$128,8)))</f>
        <v/>
      </c>
      <c r="G8" s="761" t="s">
        <v>363</v>
      </c>
      <c r="H8" s="753" t="str">
        <f>ASC(IF($C8="","",VLOOKUP($C8,ﾃﾞｰﾀ入力!$M$9:$AD$128,2)))</f>
        <v/>
      </c>
      <c r="I8" s="755" t="s">
        <v>43</v>
      </c>
      <c r="J8" s="763" t="str">
        <f>DBCS(IF($C8="","",VLOOKUP($C8,ﾃﾞｰﾀ入力!$M$9:$AD$128,5)))</f>
        <v/>
      </c>
      <c r="K8" s="764" t="e">
        <f>VLOOKUP(#REF!,ﾃﾞｰﾀ入力!$M$9:$Y$108,2)</f>
        <v>#REF!</v>
      </c>
      <c r="L8" s="757" t="str">
        <f>ASC(IF($C8="","",VLOOKUP($C8,ﾃﾞｰﾀ入力!$M$9:$AD$128,11)))</f>
        <v/>
      </c>
      <c r="M8" s="758" t="s">
        <v>362</v>
      </c>
      <c r="N8" s="746" t="str">
        <f>ASC(IF($C8="","",VLOOKUP($C8,ﾃﾞｰﾀ入力!$M$9:$AD$128,12)))</f>
        <v/>
      </c>
      <c r="O8" s="758" t="s">
        <v>363</v>
      </c>
      <c r="P8" s="746" t="str">
        <f>ASC(IF($C8="","",VLOOKUP($C8,ﾃﾞｰﾀ入力!$M$9:$AD$128,13)))</f>
        <v/>
      </c>
      <c r="Q8" s="748" t="s">
        <v>364</v>
      </c>
      <c r="R8" s="771">
        <f>IF($C8="","",VLOOKUP($C8,ﾃﾞｰﾀ入力!$M$9:$AD$128,6))</f>
        <v>0</v>
      </c>
      <c r="S8" s="760" t="e">
        <f>IF(#REF!="","",VLOOKUP(#REF!,ﾃﾞｰﾀ入力!$M$9:$AD$108,9))</f>
        <v>#REF!</v>
      </c>
      <c r="T8" s="772" t="s">
        <v>365</v>
      </c>
      <c r="U8" s="750">
        <v>22</v>
      </c>
      <c r="V8" s="760" t="str">
        <f>ASC(IF($U8="","",VLOOKUP($U8,ﾃﾞｰﾀ入力!$M$9:$AD$128,7)))</f>
        <v/>
      </c>
      <c r="W8" s="751" t="s">
        <v>7</v>
      </c>
      <c r="X8" s="760" t="str">
        <f>ASC(IF($U8="","",VLOOKUP($U8,ﾃﾞｰﾀ入力!$M$9:$AD$128,8)))</f>
        <v/>
      </c>
      <c r="Y8" s="761" t="s">
        <v>37</v>
      </c>
      <c r="Z8" s="753" t="str">
        <f>ASC(IF($U8="","",VLOOKUP($U8,ﾃﾞｰﾀ入力!$M$9:$AD$128,2)))</f>
        <v/>
      </c>
      <c r="AA8" s="755" t="s">
        <v>38</v>
      </c>
      <c r="AB8" s="763" t="str">
        <f>DBCS(IF($U8="","",VLOOKUP($U8,ﾃﾞｰﾀ入力!$M$9:$AD$128,5)))</f>
        <v/>
      </c>
      <c r="AC8" s="764" t="e">
        <f>VLOOKUP(#REF!,ﾃﾞｰﾀ入力!$M$9:$Y$108,2)</f>
        <v>#REF!</v>
      </c>
      <c r="AD8" s="757" t="str">
        <f>ASC(IF($U8="","",VLOOKUP($U8,ﾃﾞｰﾀ入力!$M$9:$AD$128,11)))</f>
        <v/>
      </c>
      <c r="AE8" s="758" t="s">
        <v>7</v>
      </c>
      <c r="AF8" s="746" t="str">
        <f>ASC(IF($U8="","",VLOOKUP($U8,ﾃﾞｰﾀ入力!$M$9:$AD$128,12)))</f>
        <v/>
      </c>
      <c r="AG8" s="758" t="s">
        <v>8</v>
      </c>
      <c r="AH8" s="746" t="str">
        <f>ASC(IF($U8="","",VLOOKUP($U8,ﾃﾞｰﾀ入力!$M$9:$AD$128,13)))</f>
        <v/>
      </c>
      <c r="AI8" s="748" t="s">
        <v>9</v>
      </c>
      <c r="AJ8" s="771">
        <f>IF($U8="","",VLOOKUP($U8,ﾃﾞｰﾀ入力!$M$9:$AD$128,6))</f>
        <v>0</v>
      </c>
      <c r="AK8" s="760" t="e">
        <f>IF(#REF!="","",VLOOKUP(#REF!,ﾃﾞｰﾀ入力!$M$9:$AD$108,9))</f>
        <v>#REF!</v>
      </c>
      <c r="AL8" s="772" t="s">
        <v>13</v>
      </c>
      <c r="AM8" s="750">
        <v>42</v>
      </c>
      <c r="AN8" s="753" t="str">
        <f>ASC(IF($AM8="","",VLOOKUP($AM8,ﾃﾞｰﾀ入力!$M$9:$AD$128,7)))</f>
        <v/>
      </c>
      <c r="AO8" s="751" t="s">
        <v>362</v>
      </c>
      <c r="AP8" s="760" t="str">
        <f>ASC(IF($AM8="","",VLOOKUP($AM8,ﾃﾞｰﾀ入力!$M$9:$AD$128,8)))</f>
        <v/>
      </c>
      <c r="AQ8" s="761" t="s">
        <v>363</v>
      </c>
      <c r="AR8" s="753" t="str">
        <f>ASC(IF($AM8="","",VLOOKUP($AM8,ﾃﾞｰﾀ入力!$M$9:$AD$128,2)))</f>
        <v/>
      </c>
      <c r="AS8" s="755" t="s">
        <v>43</v>
      </c>
      <c r="AT8" s="763" t="str">
        <f>DBCS(IF($AM8="","",VLOOKUP($AM8,ﾃﾞｰﾀ入力!$M$9:$AD$128,5)))</f>
        <v/>
      </c>
      <c r="AU8" s="764" t="e">
        <f>VLOOKUP(#REF!,ﾃﾞｰﾀ入力!$M$9:$Y$108,2)</f>
        <v>#REF!</v>
      </c>
      <c r="AV8" s="757" t="str">
        <f>ASC(IF($AM8="","",VLOOKUP($AM8,ﾃﾞｰﾀ入力!$M$9:$AD$128,11)))</f>
        <v/>
      </c>
      <c r="AW8" s="758" t="s">
        <v>362</v>
      </c>
      <c r="AX8" s="746" t="str">
        <f>ASC(IF($AM8="","",VLOOKUP($AM8,ﾃﾞｰﾀ入力!$M$9:$AD$128,12)))</f>
        <v/>
      </c>
      <c r="AY8" s="758" t="s">
        <v>363</v>
      </c>
      <c r="AZ8" s="746" t="str">
        <f>ASC(IF($AM8="","",VLOOKUP($AM8,ﾃﾞｰﾀ入力!$M$9:$AD$128,13)))</f>
        <v/>
      </c>
      <c r="BA8" s="748" t="s">
        <v>364</v>
      </c>
      <c r="BB8" s="771">
        <f>IF($AM8="","",VLOOKUP($AM8,ﾃﾞｰﾀ入力!$M$9:$AD$128,6))</f>
        <v>0</v>
      </c>
      <c r="BC8" s="760" t="e">
        <f>IF(#REF!="","",VLOOKUP(#REF!,ﾃﾞｰﾀ入力!$M$9:$AD$108,9))</f>
        <v>#REF!</v>
      </c>
      <c r="BD8" s="772" t="s">
        <v>365</v>
      </c>
      <c r="BE8" s="750">
        <v>62</v>
      </c>
      <c r="BF8" s="753" t="str">
        <f>ASC(IF($BE8="","",VLOOKUP($BE8,ﾃﾞｰﾀ入力!$M$9:$AD$128,7)))</f>
        <v/>
      </c>
      <c r="BG8" s="751" t="s">
        <v>362</v>
      </c>
      <c r="BH8" s="760" t="str">
        <f>ASC(IF($BE8="","",VLOOKUP($BE8,ﾃﾞｰﾀ入力!$M$9:$AD$128,8)))</f>
        <v/>
      </c>
      <c r="BI8" s="761" t="s">
        <v>363</v>
      </c>
      <c r="BJ8" s="753" t="str">
        <f>ASC(IF($BE8="","",VLOOKUP($BE8,ﾃﾞｰﾀ入力!$M$9:$AD$128,2)))</f>
        <v/>
      </c>
      <c r="BK8" s="755" t="s">
        <v>43</v>
      </c>
      <c r="BL8" s="763" t="str">
        <f>DBCS(IF($BE8="","",VLOOKUP($BE8,ﾃﾞｰﾀ入力!$M$9:$AD$128,5)))</f>
        <v/>
      </c>
      <c r="BM8" s="764" t="e">
        <f>VLOOKUP(#REF!,ﾃﾞｰﾀ入力!$M$9:$Y$108,2)</f>
        <v>#REF!</v>
      </c>
      <c r="BN8" s="757" t="str">
        <f>ASC(IF($BE8="","",VLOOKUP($BE8,ﾃﾞｰﾀ入力!$M$9:$AD$128,11)))</f>
        <v/>
      </c>
      <c r="BO8" s="758" t="s">
        <v>362</v>
      </c>
      <c r="BP8" s="746" t="str">
        <f>ASC(IF(BE8="","",VLOOKUP(BE8,ﾃﾞｰﾀ入力!$M$9:$AD$128,12)))</f>
        <v/>
      </c>
      <c r="BQ8" s="758" t="s">
        <v>363</v>
      </c>
      <c r="BR8" s="746" t="str">
        <f>ASC(IF(BE8="","",VLOOKUP(BE8,ﾃﾞｰﾀ入力!$M$9:$AD$128,13)))</f>
        <v/>
      </c>
      <c r="BS8" s="748" t="s">
        <v>364</v>
      </c>
      <c r="BT8" s="771">
        <f>IF(BE8="","",VLOOKUP(BE8,ﾃﾞｰﾀ入力!$M$9:$AD$128,6))</f>
        <v>0</v>
      </c>
      <c r="BU8" s="760" t="e">
        <f>IF(#REF!="","",VLOOKUP(#REF!,ﾃﾞｰﾀ入力!$M$9:$AD$108,9))</f>
        <v>#REF!</v>
      </c>
      <c r="BV8" s="772" t="s">
        <v>13</v>
      </c>
      <c r="BW8" s="773">
        <v>82</v>
      </c>
      <c r="BX8" s="753" t="str">
        <f>ASC(IF($BW8="","",VLOOKUP($BW8,ﾃﾞｰﾀ入力!$M$9:$AD$128,7)))</f>
        <v/>
      </c>
      <c r="BY8" s="751" t="s">
        <v>362</v>
      </c>
      <c r="BZ8" s="760" t="str">
        <f>ASC(IF($BW8="","",VLOOKUP($BW8,ﾃﾞｰﾀ入力!$M$9:$AD$128,8)))</f>
        <v/>
      </c>
      <c r="CA8" s="761" t="s">
        <v>363</v>
      </c>
      <c r="CB8" s="753" t="str">
        <f>ASC(IF($BW8="","",VLOOKUP($BW8,ﾃﾞｰﾀ入力!$M$9:$AD$128,2)))</f>
        <v/>
      </c>
      <c r="CC8" s="755" t="s">
        <v>43</v>
      </c>
      <c r="CD8" s="763" t="str">
        <f>DBCS(IF($BW8="","",VLOOKUP($BW8,ﾃﾞｰﾀ入力!$M$9:$AD$128,5)))</f>
        <v/>
      </c>
      <c r="CE8" s="764" t="e">
        <f>VLOOKUP(#REF!,ﾃﾞｰﾀ入力!$M$9:$Y$108,2)</f>
        <v>#REF!</v>
      </c>
      <c r="CF8" s="757" t="str">
        <f>ASC(IF($BW8="","",VLOOKUP($BW8,ﾃﾞｰﾀ入力!$M$9:$AD$128,11)))</f>
        <v/>
      </c>
      <c r="CG8" s="758" t="s">
        <v>362</v>
      </c>
      <c r="CH8" s="746" t="str">
        <f>ASC(IF($BW8="","",VLOOKUP($BW8,ﾃﾞｰﾀ入力!$M$9:$AD$128,12)))</f>
        <v/>
      </c>
      <c r="CI8" s="758" t="s">
        <v>363</v>
      </c>
      <c r="CJ8" s="746" t="str">
        <f>ASC(IF($BW8="","",VLOOKUP($BW8,ﾃﾞｰﾀ入力!$M$9:$AD$128,13)))</f>
        <v/>
      </c>
      <c r="CK8" s="748" t="s">
        <v>364</v>
      </c>
      <c r="CL8" s="771">
        <f>IF($BW8="","",VLOOKUP($BW8,ﾃﾞｰﾀ入力!$M$9:$AD$128,6))</f>
        <v>0</v>
      </c>
      <c r="CM8" s="760" t="e">
        <f>IF(#REF!="","",VLOOKUP(#REF!,ﾃﾞｰﾀ入力!$M$9:$AD$108,9))</f>
        <v>#REF!</v>
      </c>
      <c r="CN8" s="772" t="s">
        <v>13</v>
      </c>
      <c r="CO8" s="773">
        <v>102</v>
      </c>
      <c r="CP8" s="753" t="str">
        <f>ASC(IF($CO8="","",VLOOKUP($CO8,ﾃﾞｰﾀ入力!$M$9:$AD$128,7)))</f>
        <v/>
      </c>
      <c r="CQ8" s="751" t="s">
        <v>362</v>
      </c>
      <c r="CR8" s="760" t="str">
        <f>ASC(IF($CO8="","",VLOOKUP($CO8,ﾃﾞｰﾀ入力!$M$9:$AD$128,8)))</f>
        <v/>
      </c>
      <c r="CS8" s="761" t="s">
        <v>363</v>
      </c>
      <c r="CT8" s="753" t="str">
        <f>ASC(IF($CO8="","",VLOOKUP($CO8,ﾃﾞｰﾀ入力!$M$9:$AD$128,2)))</f>
        <v/>
      </c>
      <c r="CU8" s="755" t="s">
        <v>43</v>
      </c>
      <c r="CV8" s="763" t="str">
        <f>DBCS(IF($CO8="","",VLOOKUP($CO8,ﾃﾞｰﾀ入力!$M$9:$AD$128,5)))</f>
        <v/>
      </c>
      <c r="CW8" s="764" t="e">
        <f>VLOOKUP(#REF!,ﾃﾞｰﾀ入力!$M$9:$Y$108,2)</f>
        <v>#REF!</v>
      </c>
      <c r="CX8" s="757" t="str">
        <f>ASC(IF($CO8="","",VLOOKUP($CO8,ﾃﾞｰﾀ入力!$M$9:$AD$128,11)))</f>
        <v/>
      </c>
      <c r="CY8" s="758" t="s">
        <v>362</v>
      </c>
      <c r="CZ8" s="746" t="str">
        <f>ASC(IF($CO8="","",VLOOKUP($CO8,ﾃﾞｰﾀ入力!$M$9:$AD$128,12)))</f>
        <v/>
      </c>
      <c r="DA8" s="758" t="s">
        <v>363</v>
      </c>
      <c r="DB8" s="746" t="str">
        <f>ASC(IF($CO8="","",VLOOKUP($CO8,ﾃﾞｰﾀ入力!$M$9:$AD$128,13)))</f>
        <v/>
      </c>
      <c r="DC8" s="748" t="s">
        <v>364</v>
      </c>
      <c r="DD8" s="771">
        <f>IF($CO8="","",VLOOKUP($CO8,ﾃﾞｰﾀ入力!$M$9:$AD$128,6))</f>
        <v>0</v>
      </c>
      <c r="DE8" s="760" t="e">
        <f>IF(#REF!="","",VLOOKUP(#REF!,ﾃﾞｰﾀ入力!$M$9:$AD$108,9))</f>
        <v>#REF!</v>
      </c>
      <c r="DF8" s="772" t="s">
        <v>13</v>
      </c>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row>
    <row r="9" spans="1:142" ht="22.5" customHeight="1">
      <c r="A9" s="37"/>
      <c r="B9" s="815"/>
      <c r="C9" s="774"/>
      <c r="D9" s="754"/>
      <c r="E9" s="752"/>
      <c r="F9" s="747"/>
      <c r="G9" s="762"/>
      <c r="H9" s="754"/>
      <c r="I9" s="756"/>
      <c r="J9" s="754">
        <f>IF($C8="","",VLOOKUP($C8,ﾃﾞｰﾀ入力!$M$9:$AD$128,4))</f>
        <v>0</v>
      </c>
      <c r="K9" s="747" t="e">
        <f>VLOOKUP(#REF!,ﾃﾞｰﾀ入力!$M$9:$Y$108,2)</f>
        <v>#REF!</v>
      </c>
      <c r="L9" s="754"/>
      <c r="M9" s="759"/>
      <c r="N9" s="747"/>
      <c r="O9" s="759"/>
      <c r="P9" s="747"/>
      <c r="Q9" s="749"/>
      <c r="R9" s="754"/>
      <c r="S9" s="747"/>
      <c r="T9" s="749"/>
      <c r="U9" s="750"/>
      <c r="V9" s="747"/>
      <c r="W9" s="752"/>
      <c r="X9" s="747"/>
      <c r="Y9" s="762"/>
      <c r="Z9" s="754"/>
      <c r="AA9" s="756"/>
      <c r="AB9" s="754">
        <f>IF($U8="","",VLOOKUP($U8,ﾃﾞｰﾀ入力!$M$9:$AD$128,4))</f>
        <v>0</v>
      </c>
      <c r="AC9" s="747" t="e">
        <f>VLOOKUP(#REF!,ﾃﾞｰﾀ入力!$M$9:$Y$108,2)</f>
        <v>#REF!</v>
      </c>
      <c r="AD9" s="754"/>
      <c r="AE9" s="759"/>
      <c r="AF9" s="747"/>
      <c r="AG9" s="759"/>
      <c r="AH9" s="747"/>
      <c r="AI9" s="749"/>
      <c r="AJ9" s="754"/>
      <c r="AK9" s="747"/>
      <c r="AL9" s="749"/>
      <c r="AM9" s="750"/>
      <c r="AN9" s="754"/>
      <c r="AO9" s="752"/>
      <c r="AP9" s="747"/>
      <c r="AQ9" s="762"/>
      <c r="AR9" s="754"/>
      <c r="AS9" s="756"/>
      <c r="AT9" s="754">
        <f>IF($AM8="","",VLOOKUP($AM8,ﾃﾞｰﾀ入力!$M$9:$AD$128,4))</f>
        <v>0</v>
      </c>
      <c r="AU9" s="747" t="e">
        <f>VLOOKUP(#REF!,ﾃﾞｰﾀ入力!$M$9:$Y$108,2)</f>
        <v>#REF!</v>
      </c>
      <c r="AV9" s="754"/>
      <c r="AW9" s="759"/>
      <c r="AX9" s="747"/>
      <c r="AY9" s="759"/>
      <c r="AZ9" s="747"/>
      <c r="BA9" s="749"/>
      <c r="BB9" s="754"/>
      <c r="BC9" s="747"/>
      <c r="BD9" s="749"/>
      <c r="BE9" s="750"/>
      <c r="BF9" s="754"/>
      <c r="BG9" s="752"/>
      <c r="BH9" s="747"/>
      <c r="BI9" s="762"/>
      <c r="BJ9" s="754"/>
      <c r="BK9" s="756"/>
      <c r="BL9" s="754">
        <f>IF($BE8="","",VLOOKUP($BE8,ﾃﾞｰﾀ入力!$M$9:$AD$128,4))</f>
        <v>0</v>
      </c>
      <c r="BM9" s="747" t="e">
        <f>VLOOKUP(#REF!,ﾃﾞｰﾀ入力!$M$9:$Y$108,2)</f>
        <v>#REF!</v>
      </c>
      <c r="BN9" s="754"/>
      <c r="BO9" s="759"/>
      <c r="BP9" s="747"/>
      <c r="BQ9" s="759"/>
      <c r="BR9" s="747"/>
      <c r="BS9" s="749"/>
      <c r="BT9" s="754"/>
      <c r="BU9" s="747"/>
      <c r="BV9" s="749"/>
      <c r="BW9" s="774"/>
      <c r="BX9" s="754"/>
      <c r="BY9" s="752"/>
      <c r="BZ9" s="747"/>
      <c r="CA9" s="762"/>
      <c r="CB9" s="754"/>
      <c r="CC9" s="756"/>
      <c r="CD9" s="754">
        <f>IF($BW8="","",VLOOKUP($BW8,ﾃﾞｰﾀ入力!$M$9:$AD$128,4))</f>
        <v>0</v>
      </c>
      <c r="CE9" s="747" t="e">
        <f>VLOOKUP(#REF!,ﾃﾞｰﾀ入力!$M$9:$Y$108,2)</f>
        <v>#REF!</v>
      </c>
      <c r="CF9" s="754"/>
      <c r="CG9" s="759"/>
      <c r="CH9" s="747"/>
      <c r="CI9" s="759"/>
      <c r="CJ9" s="747"/>
      <c r="CK9" s="749"/>
      <c r="CL9" s="754"/>
      <c r="CM9" s="747"/>
      <c r="CN9" s="749"/>
      <c r="CO9" s="774"/>
      <c r="CP9" s="754"/>
      <c r="CQ9" s="752"/>
      <c r="CR9" s="747"/>
      <c r="CS9" s="762"/>
      <c r="CT9" s="754"/>
      <c r="CU9" s="756"/>
      <c r="CV9" s="754">
        <f>IF($CO8="","",VLOOKUP($CO8,ﾃﾞｰﾀ入力!$M$9:$AD$128,4))</f>
        <v>0</v>
      </c>
      <c r="CW9" s="747" t="e">
        <f>VLOOKUP(#REF!,ﾃﾞｰﾀ入力!$M$9:$Y$108,2)</f>
        <v>#REF!</v>
      </c>
      <c r="CX9" s="754"/>
      <c r="CY9" s="759"/>
      <c r="CZ9" s="747"/>
      <c r="DA9" s="759"/>
      <c r="DB9" s="747"/>
      <c r="DC9" s="749"/>
      <c r="DD9" s="754"/>
      <c r="DE9" s="747"/>
      <c r="DF9" s="749"/>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row>
    <row r="10" spans="1:142" ht="15" customHeight="1">
      <c r="A10" s="37"/>
      <c r="B10" s="815"/>
      <c r="C10" s="773">
        <v>3</v>
      </c>
      <c r="D10" s="753" t="str">
        <f>ASC(IF($C10="","",VLOOKUP($C10,ﾃﾞｰﾀ入力!$M$9:$AD$128,7)))</f>
        <v/>
      </c>
      <c r="E10" s="751" t="s">
        <v>362</v>
      </c>
      <c r="F10" s="760" t="str">
        <f>ASC(IF($C10="","",VLOOKUP($C10,ﾃﾞｰﾀ入力!$M$9:$AD$128,8)))</f>
        <v/>
      </c>
      <c r="G10" s="761" t="s">
        <v>363</v>
      </c>
      <c r="H10" s="753" t="str">
        <f>ASC(IF($C10="","",VLOOKUP($C10,ﾃﾞｰﾀ入力!$M$9:$AD$128,2)))</f>
        <v/>
      </c>
      <c r="I10" s="755" t="s">
        <v>43</v>
      </c>
      <c r="J10" s="763" t="str">
        <f>DBCS(IF($C10="","",VLOOKUP($C10,ﾃﾞｰﾀ入力!$M$9:$AD$128,5)))</f>
        <v/>
      </c>
      <c r="K10" s="764" t="e">
        <f>VLOOKUP(#REF!,ﾃﾞｰﾀ入力!$M$9:$Y$108,2)</f>
        <v>#REF!</v>
      </c>
      <c r="L10" s="757" t="str">
        <f>ASC(IF($C10="","",VLOOKUP($C10,ﾃﾞｰﾀ入力!$M$9:$AD$128,11)))</f>
        <v/>
      </c>
      <c r="M10" s="758" t="s">
        <v>362</v>
      </c>
      <c r="N10" s="746" t="str">
        <f>ASC(IF($C10="","",VLOOKUP($C10,ﾃﾞｰﾀ入力!$M$9:$AD$128,12)))</f>
        <v/>
      </c>
      <c r="O10" s="758" t="s">
        <v>363</v>
      </c>
      <c r="P10" s="746" t="str">
        <f>ASC(IF($C10="","",VLOOKUP($C10,ﾃﾞｰﾀ入力!$M$9:$AD$128,13)))</f>
        <v/>
      </c>
      <c r="Q10" s="748" t="s">
        <v>364</v>
      </c>
      <c r="R10" s="771">
        <f>IF($C10="","",VLOOKUP($C10,ﾃﾞｰﾀ入力!$M$9:$AD$128,6))</f>
        <v>0</v>
      </c>
      <c r="S10" s="760" t="e">
        <f>IF(#REF!="","",VLOOKUP(#REF!,ﾃﾞｰﾀ入力!$M$9:$AD$108,9))</f>
        <v>#REF!</v>
      </c>
      <c r="T10" s="772" t="s">
        <v>365</v>
      </c>
      <c r="U10" s="750">
        <v>23</v>
      </c>
      <c r="V10" s="760" t="str">
        <f>ASC(IF($U10="","",VLOOKUP($U10,ﾃﾞｰﾀ入力!$M$9:$AD$128,7)))</f>
        <v/>
      </c>
      <c r="W10" s="751" t="s">
        <v>7</v>
      </c>
      <c r="X10" s="760" t="str">
        <f>ASC(IF($U10="","",VLOOKUP($U10,ﾃﾞｰﾀ入力!$M$9:$AD$128,8)))</f>
        <v/>
      </c>
      <c r="Y10" s="761" t="s">
        <v>37</v>
      </c>
      <c r="Z10" s="753" t="str">
        <f>ASC(IF($U10="","",VLOOKUP($U10,ﾃﾞｰﾀ入力!$M$9:$AD$128,2)))</f>
        <v/>
      </c>
      <c r="AA10" s="755" t="s">
        <v>38</v>
      </c>
      <c r="AB10" s="763" t="str">
        <f>DBCS(IF($U10="","",VLOOKUP($U10,ﾃﾞｰﾀ入力!$M$9:$AD$128,5)))</f>
        <v/>
      </c>
      <c r="AC10" s="764" t="e">
        <f>VLOOKUP(#REF!,ﾃﾞｰﾀ入力!$M$9:$Y$108,2)</f>
        <v>#REF!</v>
      </c>
      <c r="AD10" s="757" t="str">
        <f>ASC(IF($U10="","",VLOOKUP($U10,ﾃﾞｰﾀ入力!$M$9:$AD$128,11)))</f>
        <v/>
      </c>
      <c r="AE10" s="758" t="s">
        <v>7</v>
      </c>
      <c r="AF10" s="746" t="str">
        <f>ASC(IF($U10="","",VLOOKUP($U10,ﾃﾞｰﾀ入力!$M$9:$AD$128,12)))</f>
        <v/>
      </c>
      <c r="AG10" s="758" t="s">
        <v>8</v>
      </c>
      <c r="AH10" s="746" t="str">
        <f>ASC(IF($U10="","",VLOOKUP($U10,ﾃﾞｰﾀ入力!$M$9:$AD$128,13)))</f>
        <v/>
      </c>
      <c r="AI10" s="748" t="s">
        <v>9</v>
      </c>
      <c r="AJ10" s="771">
        <f>IF($U10="","",VLOOKUP($U10,ﾃﾞｰﾀ入力!$M$9:$AD$128,6))</f>
        <v>0</v>
      </c>
      <c r="AK10" s="760" t="e">
        <f>IF(#REF!="","",VLOOKUP(#REF!,ﾃﾞｰﾀ入力!$M$9:$AD$108,9))</f>
        <v>#REF!</v>
      </c>
      <c r="AL10" s="772" t="s">
        <v>13</v>
      </c>
      <c r="AM10" s="750">
        <v>43</v>
      </c>
      <c r="AN10" s="753" t="str">
        <f>ASC(IF($AM10="","",VLOOKUP($AM10,ﾃﾞｰﾀ入力!$M$9:$AD$128,7)))</f>
        <v/>
      </c>
      <c r="AO10" s="751" t="s">
        <v>362</v>
      </c>
      <c r="AP10" s="760" t="str">
        <f>ASC(IF($AM10="","",VLOOKUP($AM10,ﾃﾞｰﾀ入力!$M$9:$AD$128,8)))</f>
        <v/>
      </c>
      <c r="AQ10" s="761" t="s">
        <v>363</v>
      </c>
      <c r="AR10" s="753" t="str">
        <f>ASC(IF($AM10="","",VLOOKUP($AM10,ﾃﾞｰﾀ入力!$M$9:$AD$128,2)))</f>
        <v/>
      </c>
      <c r="AS10" s="755" t="s">
        <v>43</v>
      </c>
      <c r="AT10" s="763" t="str">
        <f>DBCS(IF($AM10="","",VLOOKUP($AM10,ﾃﾞｰﾀ入力!$M$9:$AD$128,5)))</f>
        <v/>
      </c>
      <c r="AU10" s="764" t="e">
        <f>VLOOKUP(#REF!,ﾃﾞｰﾀ入力!$M$9:$Y$108,2)</f>
        <v>#REF!</v>
      </c>
      <c r="AV10" s="757" t="str">
        <f>ASC(IF($AM10="","",VLOOKUP($AM10,ﾃﾞｰﾀ入力!$M$9:$AD$128,11)))</f>
        <v/>
      </c>
      <c r="AW10" s="758" t="s">
        <v>362</v>
      </c>
      <c r="AX10" s="746" t="str">
        <f>ASC(IF($AM10="","",VLOOKUP($AM10,ﾃﾞｰﾀ入力!$M$9:$AD$128,12)))</f>
        <v/>
      </c>
      <c r="AY10" s="758" t="s">
        <v>363</v>
      </c>
      <c r="AZ10" s="746" t="str">
        <f>ASC(IF($AM10="","",VLOOKUP($AM10,ﾃﾞｰﾀ入力!$M$9:$AD$128,13)))</f>
        <v/>
      </c>
      <c r="BA10" s="748" t="s">
        <v>364</v>
      </c>
      <c r="BB10" s="771">
        <f>IF($AM10="","",VLOOKUP($AM10,ﾃﾞｰﾀ入力!$M$9:$AD$128,6))</f>
        <v>0</v>
      </c>
      <c r="BC10" s="760" t="e">
        <f>IF(#REF!="","",VLOOKUP(#REF!,ﾃﾞｰﾀ入力!$M$9:$AD$108,9))</f>
        <v>#REF!</v>
      </c>
      <c r="BD10" s="772" t="s">
        <v>365</v>
      </c>
      <c r="BE10" s="750">
        <v>63</v>
      </c>
      <c r="BF10" s="753" t="str">
        <f>ASC(IF($BE10="","",VLOOKUP($BE10,ﾃﾞｰﾀ入力!$M$9:$AD$128,7)))</f>
        <v/>
      </c>
      <c r="BG10" s="751" t="s">
        <v>362</v>
      </c>
      <c r="BH10" s="760" t="str">
        <f>ASC(IF($BE10="","",VLOOKUP($BE10,ﾃﾞｰﾀ入力!$M$9:$AD$128,8)))</f>
        <v/>
      </c>
      <c r="BI10" s="761" t="s">
        <v>363</v>
      </c>
      <c r="BJ10" s="753" t="str">
        <f>ASC(IF($BE10="","",VLOOKUP($BE10,ﾃﾞｰﾀ入力!$M$9:$AD$128,2)))</f>
        <v/>
      </c>
      <c r="BK10" s="755" t="s">
        <v>43</v>
      </c>
      <c r="BL10" s="763" t="str">
        <f>DBCS(IF($BE10="","",VLOOKUP($BE10,ﾃﾞｰﾀ入力!$M$9:$AD$128,5)))</f>
        <v/>
      </c>
      <c r="BM10" s="764" t="e">
        <f>VLOOKUP(#REF!,ﾃﾞｰﾀ入力!$M$9:$Y$108,2)</f>
        <v>#REF!</v>
      </c>
      <c r="BN10" s="757" t="str">
        <f>ASC(IF($BE10="","",VLOOKUP($BE10,ﾃﾞｰﾀ入力!$M$9:$AD$128,11)))</f>
        <v/>
      </c>
      <c r="BO10" s="758" t="s">
        <v>362</v>
      </c>
      <c r="BP10" s="746" t="str">
        <f>ASC(IF(BE10="","",VLOOKUP(BE10,ﾃﾞｰﾀ入力!$M$9:$AD$128,12)))</f>
        <v/>
      </c>
      <c r="BQ10" s="758" t="s">
        <v>363</v>
      </c>
      <c r="BR10" s="746" t="str">
        <f>ASC(IF(BE10="","",VLOOKUP(BE10,ﾃﾞｰﾀ入力!$M$9:$AD$128,13)))</f>
        <v/>
      </c>
      <c r="BS10" s="748" t="s">
        <v>364</v>
      </c>
      <c r="BT10" s="771">
        <f>IF(BE10="","",VLOOKUP(BE10,ﾃﾞｰﾀ入力!$M$9:$AD$128,6))</f>
        <v>0</v>
      </c>
      <c r="BU10" s="760" t="e">
        <f>IF(#REF!="","",VLOOKUP(#REF!,ﾃﾞｰﾀ入力!$M$9:$AD$108,9))</f>
        <v>#REF!</v>
      </c>
      <c r="BV10" s="772" t="s">
        <v>13</v>
      </c>
      <c r="BW10" s="773">
        <v>83</v>
      </c>
      <c r="BX10" s="753" t="str">
        <f>ASC(IF($BW10="","",VLOOKUP($BW10,ﾃﾞｰﾀ入力!$M$9:$AD$128,7)))</f>
        <v/>
      </c>
      <c r="BY10" s="751" t="s">
        <v>362</v>
      </c>
      <c r="BZ10" s="760" t="str">
        <f>ASC(IF($BW10="","",VLOOKUP($BW10,ﾃﾞｰﾀ入力!$M$9:$AD$128,8)))</f>
        <v/>
      </c>
      <c r="CA10" s="761" t="s">
        <v>363</v>
      </c>
      <c r="CB10" s="753" t="str">
        <f>ASC(IF($BW10="","",VLOOKUP($BW10,ﾃﾞｰﾀ入力!$M$9:$AD$128,2)))</f>
        <v/>
      </c>
      <c r="CC10" s="755" t="s">
        <v>43</v>
      </c>
      <c r="CD10" s="763" t="str">
        <f>DBCS(IF($BW10="","",VLOOKUP($BW10,ﾃﾞｰﾀ入力!$M$9:$AD$128,5)))</f>
        <v/>
      </c>
      <c r="CE10" s="764" t="e">
        <f>VLOOKUP(#REF!,ﾃﾞｰﾀ入力!$M$9:$Y$108,2)</f>
        <v>#REF!</v>
      </c>
      <c r="CF10" s="757" t="str">
        <f>ASC(IF($BW10="","",VLOOKUP($BW10,ﾃﾞｰﾀ入力!$M$9:$AD$128,11)))</f>
        <v/>
      </c>
      <c r="CG10" s="758" t="s">
        <v>362</v>
      </c>
      <c r="CH10" s="746" t="str">
        <f>ASC(IF($BW10="","",VLOOKUP($BW10,ﾃﾞｰﾀ入力!$M$9:$AD$128,12)))</f>
        <v/>
      </c>
      <c r="CI10" s="758" t="s">
        <v>363</v>
      </c>
      <c r="CJ10" s="746" t="str">
        <f>ASC(IF($BW10="","",VLOOKUP($BW10,ﾃﾞｰﾀ入力!$M$9:$AD$128,13)))</f>
        <v/>
      </c>
      <c r="CK10" s="748" t="s">
        <v>364</v>
      </c>
      <c r="CL10" s="771">
        <f>IF($BW10="","",VLOOKUP($BW10,ﾃﾞｰﾀ入力!$M$9:$AD$128,6))</f>
        <v>0</v>
      </c>
      <c r="CM10" s="760" t="e">
        <f>IF(#REF!="","",VLOOKUP(#REF!,ﾃﾞｰﾀ入力!$M$9:$AD$108,9))</f>
        <v>#REF!</v>
      </c>
      <c r="CN10" s="772" t="s">
        <v>13</v>
      </c>
      <c r="CO10" s="773">
        <v>103</v>
      </c>
      <c r="CP10" s="753" t="str">
        <f>ASC(IF($CO10="","",VLOOKUP($CO10,ﾃﾞｰﾀ入力!$M$9:$AD$128,7)))</f>
        <v/>
      </c>
      <c r="CQ10" s="751" t="s">
        <v>362</v>
      </c>
      <c r="CR10" s="760" t="str">
        <f>ASC(IF($CO10="","",VLOOKUP($CO10,ﾃﾞｰﾀ入力!$M$9:$AD$128,8)))</f>
        <v/>
      </c>
      <c r="CS10" s="761" t="s">
        <v>363</v>
      </c>
      <c r="CT10" s="753" t="str">
        <f>ASC(IF($CO10="","",VLOOKUP($CO10,ﾃﾞｰﾀ入力!$M$9:$AD$128,2)))</f>
        <v/>
      </c>
      <c r="CU10" s="755" t="s">
        <v>43</v>
      </c>
      <c r="CV10" s="763" t="str">
        <f>DBCS(IF($CO10="","",VLOOKUP($CO10,ﾃﾞｰﾀ入力!$M$9:$AD$128,5)))</f>
        <v/>
      </c>
      <c r="CW10" s="764" t="e">
        <f>VLOOKUP(#REF!,ﾃﾞｰﾀ入力!$M$9:$Y$108,2)</f>
        <v>#REF!</v>
      </c>
      <c r="CX10" s="757" t="str">
        <f>ASC(IF($CO10="","",VLOOKUP($CO10,ﾃﾞｰﾀ入力!$M$9:$AD$128,11)))</f>
        <v/>
      </c>
      <c r="CY10" s="758" t="s">
        <v>362</v>
      </c>
      <c r="CZ10" s="746" t="str">
        <f>ASC(IF($CO10="","",VLOOKUP($CO10,ﾃﾞｰﾀ入力!$M$9:$AD$128,12)))</f>
        <v/>
      </c>
      <c r="DA10" s="758" t="s">
        <v>363</v>
      </c>
      <c r="DB10" s="746" t="str">
        <f>ASC(IF($CO10="","",VLOOKUP($CO10,ﾃﾞｰﾀ入力!$M$9:$AD$128,13)))</f>
        <v/>
      </c>
      <c r="DC10" s="748" t="s">
        <v>364</v>
      </c>
      <c r="DD10" s="771">
        <f>IF($CO10="","",VLOOKUP($CO10,ﾃﾞｰﾀ入力!$M$9:$AD$128,6))</f>
        <v>0</v>
      </c>
      <c r="DE10" s="760" t="e">
        <f>IF(#REF!="","",VLOOKUP(#REF!,ﾃﾞｰﾀ入力!$M$9:$AD$108,9))</f>
        <v>#REF!</v>
      </c>
      <c r="DF10" s="772" t="s">
        <v>13</v>
      </c>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row>
    <row r="11" spans="1:142" ht="22.5" customHeight="1">
      <c r="A11" s="37"/>
      <c r="B11" s="815"/>
      <c r="C11" s="774"/>
      <c r="D11" s="754"/>
      <c r="E11" s="752"/>
      <c r="F11" s="747"/>
      <c r="G11" s="762"/>
      <c r="H11" s="754"/>
      <c r="I11" s="756"/>
      <c r="J11" s="754">
        <f>IF($C10="","",VLOOKUP($C10,ﾃﾞｰﾀ入力!$M$9:$AD$128,4))</f>
        <v>0</v>
      </c>
      <c r="K11" s="747" t="e">
        <f>VLOOKUP(#REF!,ﾃﾞｰﾀ入力!$M$9:$Y$108,2)</f>
        <v>#REF!</v>
      </c>
      <c r="L11" s="754"/>
      <c r="M11" s="759"/>
      <c r="N11" s="747"/>
      <c r="O11" s="759"/>
      <c r="P11" s="747"/>
      <c r="Q11" s="749"/>
      <c r="R11" s="754"/>
      <c r="S11" s="747"/>
      <c r="T11" s="749"/>
      <c r="U11" s="750"/>
      <c r="V11" s="747"/>
      <c r="W11" s="752"/>
      <c r="X11" s="747"/>
      <c r="Y11" s="762"/>
      <c r="Z11" s="754"/>
      <c r="AA11" s="756"/>
      <c r="AB11" s="754">
        <f>IF($U10="","",VLOOKUP($U10,ﾃﾞｰﾀ入力!$M$9:$AD$128,4))</f>
        <v>0</v>
      </c>
      <c r="AC11" s="747" t="e">
        <f>VLOOKUP(#REF!,ﾃﾞｰﾀ入力!$M$9:$Y$108,2)</f>
        <v>#REF!</v>
      </c>
      <c r="AD11" s="754"/>
      <c r="AE11" s="759"/>
      <c r="AF11" s="747"/>
      <c r="AG11" s="759"/>
      <c r="AH11" s="747"/>
      <c r="AI11" s="749"/>
      <c r="AJ11" s="754"/>
      <c r="AK11" s="747"/>
      <c r="AL11" s="749"/>
      <c r="AM11" s="750"/>
      <c r="AN11" s="754"/>
      <c r="AO11" s="752"/>
      <c r="AP11" s="747"/>
      <c r="AQ11" s="762"/>
      <c r="AR11" s="754"/>
      <c r="AS11" s="756"/>
      <c r="AT11" s="754">
        <f>IF($AM10="","",VLOOKUP($AM10,ﾃﾞｰﾀ入力!$M$9:$AD$128,4))</f>
        <v>0</v>
      </c>
      <c r="AU11" s="747" t="e">
        <f>VLOOKUP(#REF!,ﾃﾞｰﾀ入力!$M$9:$Y$108,2)</f>
        <v>#REF!</v>
      </c>
      <c r="AV11" s="754"/>
      <c r="AW11" s="759"/>
      <c r="AX11" s="747"/>
      <c r="AY11" s="759"/>
      <c r="AZ11" s="747"/>
      <c r="BA11" s="749"/>
      <c r="BB11" s="754"/>
      <c r="BC11" s="747"/>
      <c r="BD11" s="749"/>
      <c r="BE11" s="750"/>
      <c r="BF11" s="754"/>
      <c r="BG11" s="752"/>
      <c r="BH11" s="747"/>
      <c r="BI11" s="762"/>
      <c r="BJ11" s="754"/>
      <c r="BK11" s="756"/>
      <c r="BL11" s="754">
        <f>IF($BE10="","",VLOOKUP($BE10,ﾃﾞｰﾀ入力!$M$9:$AD$128,4))</f>
        <v>0</v>
      </c>
      <c r="BM11" s="747" t="e">
        <f>VLOOKUP(#REF!,ﾃﾞｰﾀ入力!$M$9:$Y$108,2)</f>
        <v>#REF!</v>
      </c>
      <c r="BN11" s="754"/>
      <c r="BO11" s="759"/>
      <c r="BP11" s="747"/>
      <c r="BQ11" s="759"/>
      <c r="BR11" s="747"/>
      <c r="BS11" s="749"/>
      <c r="BT11" s="754"/>
      <c r="BU11" s="747"/>
      <c r="BV11" s="749"/>
      <c r="BW11" s="774"/>
      <c r="BX11" s="754"/>
      <c r="BY11" s="752"/>
      <c r="BZ11" s="747"/>
      <c r="CA11" s="762"/>
      <c r="CB11" s="754"/>
      <c r="CC11" s="756"/>
      <c r="CD11" s="754">
        <f>IF($BW10="","",VLOOKUP($BW10,ﾃﾞｰﾀ入力!$M$9:$AD$128,4))</f>
        <v>0</v>
      </c>
      <c r="CE11" s="747" t="e">
        <f>VLOOKUP(#REF!,ﾃﾞｰﾀ入力!$M$9:$Y$108,2)</f>
        <v>#REF!</v>
      </c>
      <c r="CF11" s="754"/>
      <c r="CG11" s="759"/>
      <c r="CH11" s="747"/>
      <c r="CI11" s="759"/>
      <c r="CJ11" s="747"/>
      <c r="CK11" s="749"/>
      <c r="CL11" s="754"/>
      <c r="CM11" s="747"/>
      <c r="CN11" s="749"/>
      <c r="CO11" s="774"/>
      <c r="CP11" s="754"/>
      <c r="CQ11" s="752"/>
      <c r="CR11" s="747"/>
      <c r="CS11" s="762"/>
      <c r="CT11" s="754"/>
      <c r="CU11" s="756"/>
      <c r="CV11" s="754">
        <f>IF($CO10="","",VLOOKUP($CO10,ﾃﾞｰﾀ入力!$M$9:$AD$128,4))</f>
        <v>0</v>
      </c>
      <c r="CW11" s="747" t="e">
        <f>VLOOKUP(#REF!,ﾃﾞｰﾀ入力!$M$9:$Y$108,2)</f>
        <v>#REF!</v>
      </c>
      <c r="CX11" s="754"/>
      <c r="CY11" s="759"/>
      <c r="CZ11" s="747"/>
      <c r="DA11" s="759"/>
      <c r="DB11" s="747"/>
      <c r="DC11" s="749"/>
      <c r="DD11" s="754"/>
      <c r="DE11" s="747"/>
      <c r="DF11" s="749"/>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row>
    <row r="12" spans="1:142" ht="15" customHeight="1">
      <c r="A12" s="37"/>
      <c r="B12" s="815"/>
      <c r="C12" s="773">
        <v>4</v>
      </c>
      <c r="D12" s="753" t="str">
        <f>ASC(IF($C12="","",VLOOKUP($C12,ﾃﾞｰﾀ入力!$M$9:$AD$128,7)))</f>
        <v/>
      </c>
      <c r="E12" s="751" t="s">
        <v>362</v>
      </c>
      <c r="F12" s="760" t="str">
        <f>ASC(IF($C12="","",VLOOKUP($C12,ﾃﾞｰﾀ入力!$M$9:$AD$128,8)))</f>
        <v/>
      </c>
      <c r="G12" s="761" t="s">
        <v>363</v>
      </c>
      <c r="H12" s="753" t="str">
        <f>ASC(IF($C12="","",VLOOKUP($C12,ﾃﾞｰﾀ入力!$M$9:$AD$128,2)))</f>
        <v/>
      </c>
      <c r="I12" s="755" t="s">
        <v>43</v>
      </c>
      <c r="J12" s="763" t="str">
        <f>DBCS(IF($C12="","",VLOOKUP($C12,ﾃﾞｰﾀ入力!$M$9:$AD$128,5)))</f>
        <v/>
      </c>
      <c r="K12" s="764" t="e">
        <f>VLOOKUP(#REF!,ﾃﾞｰﾀ入力!$M$9:$Y$108,2)</f>
        <v>#REF!</v>
      </c>
      <c r="L12" s="757" t="str">
        <f>ASC(IF($C12="","",VLOOKUP($C12,ﾃﾞｰﾀ入力!$M$9:$AD$128,11)))</f>
        <v/>
      </c>
      <c r="M12" s="758" t="s">
        <v>362</v>
      </c>
      <c r="N12" s="746" t="str">
        <f>ASC(IF($C12="","",VLOOKUP($C12,ﾃﾞｰﾀ入力!$M$9:$AD$128,12)))</f>
        <v/>
      </c>
      <c r="O12" s="758" t="s">
        <v>363</v>
      </c>
      <c r="P12" s="746" t="str">
        <f>ASC(IF($C12="","",VLOOKUP($C12,ﾃﾞｰﾀ入力!$M$9:$AD$128,13)))</f>
        <v/>
      </c>
      <c r="Q12" s="748" t="s">
        <v>364</v>
      </c>
      <c r="R12" s="771" t="str">
        <f>IF($C12="","",VLOOKUP($C12,ﾃﾞｰﾀ入力!$M$9:$AD$128,6))</f>
        <v xml:space="preserve"> </v>
      </c>
      <c r="S12" s="760" t="e">
        <f>IF(#REF!="","",VLOOKUP(#REF!,ﾃﾞｰﾀ入力!$M$9:$AD$108,9))</f>
        <v>#REF!</v>
      </c>
      <c r="T12" s="772" t="s">
        <v>365</v>
      </c>
      <c r="U12" s="750">
        <v>24</v>
      </c>
      <c r="V12" s="760" t="str">
        <f>ASC(IF($U12="","",VLOOKUP($U12,ﾃﾞｰﾀ入力!$M$9:$AD$128,7)))</f>
        <v/>
      </c>
      <c r="W12" s="751" t="s">
        <v>7</v>
      </c>
      <c r="X12" s="760" t="str">
        <f>ASC(IF($U12="","",VLOOKUP($U12,ﾃﾞｰﾀ入力!$M$9:$AD$128,8)))</f>
        <v/>
      </c>
      <c r="Y12" s="761" t="s">
        <v>37</v>
      </c>
      <c r="Z12" s="753" t="str">
        <f>ASC(IF($U12="","",VLOOKUP($U12,ﾃﾞｰﾀ入力!$M$9:$AD$128,2)))</f>
        <v/>
      </c>
      <c r="AA12" s="755" t="s">
        <v>38</v>
      </c>
      <c r="AB12" s="763" t="str">
        <f>DBCS(IF($U12="","",VLOOKUP($U12,ﾃﾞｰﾀ入力!$M$9:$AD$128,5)))</f>
        <v/>
      </c>
      <c r="AC12" s="764" t="e">
        <f>VLOOKUP(#REF!,ﾃﾞｰﾀ入力!$M$9:$Y$108,2)</f>
        <v>#REF!</v>
      </c>
      <c r="AD12" s="757" t="str">
        <f>ASC(IF($U12="","",VLOOKUP($U12,ﾃﾞｰﾀ入力!$M$9:$AD$128,11)))</f>
        <v/>
      </c>
      <c r="AE12" s="758" t="s">
        <v>7</v>
      </c>
      <c r="AF12" s="746" t="str">
        <f>ASC(IF($U12="","",VLOOKUP($U12,ﾃﾞｰﾀ入力!$M$9:$AD$128,12)))</f>
        <v/>
      </c>
      <c r="AG12" s="758" t="s">
        <v>8</v>
      </c>
      <c r="AH12" s="746" t="str">
        <f>ASC(IF($U12="","",VLOOKUP($U12,ﾃﾞｰﾀ入力!$M$9:$AD$128,13)))</f>
        <v/>
      </c>
      <c r="AI12" s="748" t="s">
        <v>9</v>
      </c>
      <c r="AJ12" s="771">
        <f>IF($U12="","",VLOOKUP($U12,ﾃﾞｰﾀ入力!$M$9:$AD$128,6))</f>
        <v>0</v>
      </c>
      <c r="AK12" s="760" t="e">
        <f>IF(#REF!="","",VLOOKUP(#REF!,ﾃﾞｰﾀ入力!$M$9:$AD$108,9))</f>
        <v>#REF!</v>
      </c>
      <c r="AL12" s="772" t="s">
        <v>13</v>
      </c>
      <c r="AM12" s="750">
        <v>44</v>
      </c>
      <c r="AN12" s="753" t="str">
        <f>ASC(IF($AM12="","",VLOOKUP($AM12,ﾃﾞｰﾀ入力!$M$9:$AD$128,7)))</f>
        <v/>
      </c>
      <c r="AO12" s="751" t="s">
        <v>362</v>
      </c>
      <c r="AP12" s="760" t="str">
        <f>ASC(IF($AM12="","",VLOOKUP($AM12,ﾃﾞｰﾀ入力!$M$9:$AD$128,8)))</f>
        <v/>
      </c>
      <c r="AQ12" s="761" t="s">
        <v>363</v>
      </c>
      <c r="AR12" s="753" t="str">
        <f>ASC(IF($AM12="","",VLOOKUP($AM12,ﾃﾞｰﾀ入力!$M$9:$AD$128,2)))</f>
        <v/>
      </c>
      <c r="AS12" s="755" t="s">
        <v>43</v>
      </c>
      <c r="AT12" s="763" t="str">
        <f>DBCS(IF($AM12="","",VLOOKUP($AM12,ﾃﾞｰﾀ入力!$M$9:$AD$128,5)))</f>
        <v/>
      </c>
      <c r="AU12" s="764" t="e">
        <f>VLOOKUP(#REF!,ﾃﾞｰﾀ入力!$M$9:$Y$108,2)</f>
        <v>#REF!</v>
      </c>
      <c r="AV12" s="757" t="str">
        <f>ASC(IF($AM12="","",VLOOKUP($AM12,ﾃﾞｰﾀ入力!$M$9:$AD$128,11)))</f>
        <v/>
      </c>
      <c r="AW12" s="758" t="s">
        <v>362</v>
      </c>
      <c r="AX12" s="746" t="str">
        <f>ASC(IF($AM12="","",VLOOKUP($AM12,ﾃﾞｰﾀ入力!$M$9:$AD$128,12)))</f>
        <v/>
      </c>
      <c r="AY12" s="758" t="s">
        <v>363</v>
      </c>
      <c r="AZ12" s="746" t="str">
        <f>ASC(IF($AM12="","",VLOOKUP($AM12,ﾃﾞｰﾀ入力!$M$9:$AD$128,13)))</f>
        <v/>
      </c>
      <c r="BA12" s="748" t="s">
        <v>364</v>
      </c>
      <c r="BB12" s="771">
        <f>IF($AM12="","",VLOOKUP($AM12,ﾃﾞｰﾀ入力!$M$9:$AD$128,6))</f>
        <v>0</v>
      </c>
      <c r="BC12" s="760" t="e">
        <f>IF(#REF!="","",VLOOKUP(#REF!,ﾃﾞｰﾀ入力!$M$9:$AD$108,9))</f>
        <v>#REF!</v>
      </c>
      <c r="BD12" s="772" t="s">
        <v>365</v>
      </c>
      <c r="BE12" s="750">
        <v>64</v>
      </c>
      <c r="BF12" s="753" t="str">
        <f>ASC(IF($BE12="","",VLOOKUP($BE12,ﾃﾞｰﾀ入力!$M$9:$AD$128,7)))</f>
        <v/>
      </c>
      <c r="BG12" s="751" t="s">
        <v>362</v>
      </c>
      <c r="BH12" s="760" t="str">
        <f>ASC(IF($BE12="","",VLOOKUP($BE12,ﾃﾞｰﾀ入力!$M$9:$AD$128,8)))</f>
        <v/>
      </c>
      <c r="BI12" s="761" t="s">
        <v>363</v>
      </c>
      <c r="BJ12" s="753" t="str">
        <f>ASC(IF($BE12="","",VLOOKUP($BE12,ﾃﾞｰﾀ入力!$M$9:$AD$128,2)))</f>
        <v/>
      </c>
      <c r="BK12" s="755" t="s">
        <v>43</v>
      </c>
      <c r="BL12" s="763" t="str">
        <f>DBCS(IF($BE12="","",VLOOKUP($BE12,ﾃﾞｰﾀ入力!$M$9:$AD$128,5)))</f>
        <v/>
      </c>
      <c r="BM12" s="764" t="e">
        <f>VLOOKUP(#REF!,ﾃﾞｰﾀ入力!$M$9:$Y$108,2)</f>
        <v>#REF!</v>
      </c>
      <c r="BN12" s="757" t="str">
        <f>ASC(IF($BE12="","",VLOOKUP($BE12,ﾃﾞｰﾀ入力!$M$9:$AD$128,11)))</f>
        <v/>
      </c>
      <c r="BO12" s="758" t="s">
        <v>362</v>
      </c>
      <c r="BP12" s="746" t="str">
        <f>ASC(IF(BE12="","",VLOOKUP(BE12,ﾃﾞｰﾀ入力!$M$9:$AD$128,12)))</f>
        <v/>
      </c>
      <c r="BQ12" s="758" t="s">
        <v>363</v>
      </c>
      <c r="BR12" s="746" t="str">
        <f>ASC(IF(BE12="","",VLOOKUP(BE12,ﾃﾞｰﾀ入力!$M$9:$AD$128,13)))</f>
        <v/>
      </c>
      <c r="BS12" s="748" t="s">
        <v>364</v>
      </c>
      <c r="BT12" s="771">
        <f>IF(BE12="","",VLOOKUP(BE12,ﾃﾞｰﾀ入力!$M$9:$AD$128,6))</f>
        <v>0</v>
      </c>
      <c r="BU12" s="760" t="e">
        <f>IF(#REF!="","",VLOOKUP(#REF!,ﾃﾞｰﾀ入力!$M$9:$AD$108,9))</f>
        <v>#REF!</v>
      </c>
      <c r="BV12" s="772" t="s">
        <v>13</v>
      </c>
      <c r="BW12" s="773">
        <v>84</v>
      </c>
      <c r="BX12" s="753" t="str">
        <f>ASC(IF($BW12="","",VLOOKUP($BW12,ﾃﾞｰﾀ入力!$M$9:$AD$128,7)))</f>
        <v/>
      </c>
      <c r="BY12" s="751" t="s">
        <v>362</v>
      </c>
      <c r="BZ12" s="760" t="str">
        <f>ASC(IF($BW12="","",VLOOKUP($BW12,ﾃﾞｰﾀ入力!$M$9:$AD$128,8)))</f>
        <v/>
      </c>
      <c r="CA12" s="761" t="s">
        <v>363</v>
      </c>
      <c r="CB12" s="753" t="str">
        <f>ASC(IF($BW12="","",VLOOKUP($BW12,ﾃﾞｰﾀ入力!$M$9:$AD$128,2)))</f>
        <v/>
      </c>
      <c r="CC12" s="755" t="s">
        <v>43</v>
      </c>
      <c r="CD12" s="763" t="str">
        <f>DBCS(IF($BW12="","",VLOOKUP($BW12,ﾃﾞｰﾀ入力!$M$9:$AD$128,5)))</f>
        <v/>
      </c>
      <c r="CE12" s="764" t="e">
        <f>VLOOKUP(#REF!,ﾃﾞｰﾀ入力!$M$9:$Y$108,2)</f>
        <v>#REF!</v>
      </c>
      <c r="CF12" s="757" t="str">
        <f>ASC(IF($BW12="","",VLOOKUP($BW12,ﾃﾞｰﾀ入力!$M$9:$AD$128,11)))</f>
        <v/>
      </c>
      <c r="CG12" s="758" t="s">
        <v>362</v>
      </c>
      <c r="CH12" s="746" t="str">
        <f>ASC(IF($BW12="","",VLOOKUP($BW12,ﾃﾞｰﾀ入力!$M$9:$AD$128,12)))</f>
        <v/>
      </c>
      <c r="CI12" s="758" t="s">
        <v>363</v>
      </c>
      <c r="CJ12" s="746" t="str">
        <f>ASC(IF($BW12="","",VLOOKUP($BW12,ﾃﾞｰﾀ入力!$M$9:$AD$128,13)))</f>
        <v/>
      </c>
      <c r="CK12" s="748" t="s">
        <v>364</v>
      </c>
      <c r="CL12" s="771">
        <f>IF($BW12="","",VLOOKUP($BW12,ﾃﾞｰﾀ入力!$M$9:$AD$128,6))</f>
        <v>0</v>
      </c>
      <c r="CM12" s="760" t="e">
        <f>IF(#REF!="","",VLOOKUP(#REF!,ﾃﾞｰﾀ入力!$M$9:$AD$108,9))</f>
        <v>#REF!</v>
      </c>
      <c r="CN12" s="772" t="s">
        <v>13</v>
      </c>
      <c r="CO12" s="773">
        <v>104</v>
      </c>
      <c r="CP12" s="753" t="str">
        <f>ASC(IF($CO12="","",VLOOKUP($CO12,ﾃﾞｰﾀ入力!$M$9:$AD$128,7)))</f>
        <v/>
      </c>
      <c r="CQ12" s="751" t="s">
        <v>362</v>
      </c>
      <c r="CR12" s="760" t="str">
        <f>ASC(IF($CO12="","",VLOOKUP($CO12,ﾃﾞｰﾀ入力!$M$9:$AD$128,8)))</f>
        <v/>
      </c>
      <c r="CS12" s="761" t="s">
        <v>363</v>
      </c>
      <c r="CT12" s="753" t="str">
        <f>ASC(IF($CO12="","",VLOOKUP($CO12,ﾃﾞｰﾀ入力!$M$9:$AD$128,2)))</f>
        <v/>
      </c>
      <c r="CU12" s="755" t="s">
        <v>43</v>
      </c>
      <c r="CV12" s="763" t="str">
        <f>DBCS(IF($CO12="","",VLOOKUP($CO12,ﾃﾞｰﾀ入力!$M$9:$AD$128,5)))</f>
        <v/>
      </c>
      <c r="CW12" s="764" t="e">
        <f>VLOOKUP(#REF!,ﾃﾞｰﾀ入力!$M$9:$Y$108,2)</f>
        <v>#REF!</v>
      </c>
      <c r="CX12" s="757" t="str">
        <f>ASC(IF($CO12="","",VLOOKUP($CO12,ﾃﾞｰﾀ入力!$M$9:$AD$128,11)))</f>
        <v/>
      </c>
      <c r="CY12" s="758" t="s">
        <v>362</v>
      </c>
      <c r="CZ12" s="746" t="str">
        <f>ASC(IF($CO12="","",VLOOKUP($CO12,ﾃﾞｰﾀ入力!$M$9:$AD$128,12)))</f>
        <v/>
      </c>
      <c r="DA12" s="758" t="s">
        <v>363</v>
      </c>
      <c r="DB12" s="746" t="str">
        <f>ASC(IF($CO12="","",VLOOKUP($CO12,ﾃﾞｰﾀ入力!$M$9:$AD$128,13)))</f>
        <v/>
      </c>
      <c r="DC12" s="748" t="s">
        <v>364</v>
      </c>
      <c r="DD12" s="771">
        <f>IF($CO12="","",VLOOKUP($CO12,ﾃﾞｰﾀ入力!$M$9:$AD$128,6))</f>
        <v>0</v>
      </c>
      <c r="DE12" s="760" t="e">
        <f>IF(#REF!="","",VLOOKUP(#REF!,ﾃﾞｰﾀ入力!$M$9:$AD$108,9))</f>
        <v>#REF!</v>
      </c>
      <c r="DF12" s="772" t="s">
        <v>13</v>
      </c>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row>
    <row r="13" spans="1:142" ht="21.75" customHeight="1">
      <c r="A13" s="37"/>
      <c r="B13" s="815"/>
      <c r="C13" s="774"/>
      <c r="D13" s="754"/>
      <c r="E13" s="752"/>
      <c r="F13" s="747"/>
      <c r="G13" s="762"/>
      <c r="H13" s="754"/>
      <c r="I13" s="756"/>
      <c r="J13" s="754">
        <f>IF($C12="","",VLOOKUP($C12,ﾃﾞｰﾀ入力!$M$9:$AD$128,4))</f>
        <v>0</v>
      </c>
      <c r="K13" s="747" t="e">
        <f>VLOOKUP(#REF!,ﾃﾞｰﾀ入力!$M$9:$Y$108,2)</f>
        <v>#REF!</v>
      </c>
      <c r="L13" s="754"/>
      <c r="M13" s="759"/>
      <c r="N13" s="747"/>
      <c r="O13" s="759"/>
      <c r="P13" s="747"/>
      <c r="Q13" s="749"/>
      <c r="R13" s="754"/>
      <c r="S13" s="747"/>
      <c r="T13" s="749"/>
      <c r="U13" s="750"/>
      <c r="V13" s="747"/>
      <c r="W13" s="752"/>
      <c r="X13" s="747"/>
      <c r="Y13" s="762"/>
      <c r="Z13" s="754"/>
      <c r="AA13" s="756"/>
      <c r="AB13" s="754">
        <f>IF($U12="","",VLOOKUP($U12,ﾃﾞｰﾀ入力!$M$9:$AD$128,4))</f>
        <v>0</v>
      </c>
      <c r="AC13" s="747" t="e">
        <f>VLOOKUP(#REF!,ﾃﾞｰﾀ入力!$M$9:$Y$108,2)</f>
        <v>#REF!</v>
      </c>
      <c r="AD13" s="754"/>
      <c r="AE13" s="759"/>
      <c r="AF13" s="747"/>
      <c r="AG13" s="759"/>
      <c r="AH13" s="747"/>
      <c r="AI13" s="749"/>
      <c r="AJ13" s="754"/>
      <c r="AK13" s="747"/>
      <c r="AL13" s="749"/>
      <c r="AM13" s="750"/>
      <c r="AN13" s="754"/>
      <c r="AO13" s="752"/>
      <c r="AP13" s="747"/>
      <c r="AQ13" s="762"/>
      <c r="AR13" s="754"/>
      <c r="AS13" s="756"/>
      <c r="AT13" s="754">
        <f>IF($AM12="","",VLOOKUP($AM12,ﾃﾞｰﾀ入力!$M$9:$AD$128,4))</f>
        <v>0</v>
      </c>
      <c r="AU13" s="747" t="e">
        <f>VLOOKUP(#REF!,ﾃﾞｰﾀ入力!$M$9:$Y$108,2)</f>
        <v>#REF!</v>
      </c>
      <c r="AV13" s="754"/>
      <c r="AW13" s="759"/>
      <c r="AX13" s="747"/>
      <c r="AY13" s="759"/>
      <c r="AZ13" s="747"/>
      <c r="BA13" s="749"/>
      <c r="BB13" s="754"/>
      <c r="BC13" s="747"/>
      <c r="BD13" s="749"/>
      <c r="BE13" s="750"/>
      <c r="BF13" s="754"/>
      <c r="BG13" s="752"/>
      <c r="BH13" s="747"/>
      <c r="BI13" s="762"/>
      <c r="BJ13" s="754"/>
      <c r="BK13" s="756"/>
      <c r="BL13" s="754">
        <f>IF($BE12="","",VLOOKUP($BE12,ﾃﾞｰﾀ入力!$M$9:$AD$128,4))</f>
        <v>0</v>
      </c>
      <c r="BM13" s="747" t="e">
        <f>VLOOKUP(#REF!,ﾃﾞｰﾀ入力!$M$9:$Y$108,2)</f>
        <v>#REF!</v>
      </c>
      <c r="BN13" s="754"/>
      <c r="BO13" s="759"/>
      <c r="BP13" s="747"/>
      <c r="BQ13" s="759"/>
      <c r="BR13" s="747"/>
      <c r="BS13" s="749"/>
      <c r="BT13" s="754"/>
      <c r="BU13" s="747"/>
      <c r="BV13" s="749"/>
      <c r="BW13" s="774"/>
      <c r="BX13" s="754"/>
      <c r="BY13" s="752"/>
      <c r="BZ13" s="747"/>
      <c r="CA13" s="762"/>
      <c r="CB13" s="754"/>
      <c r="CC13" s="756"/>
      <c r="CD13" s="754">
        <f>IF($BW12="","",VLOOKUP($BW12,ﾃﾞｰﾀ入力!$M$9:$AD$128,4))</f>
        <v>0</v>
      </c>
      <c r="CE13" s="747" t="e">
        <f>VLOOKUP(#REF!,ﾃﾞｰﾀ入力!$M$9:$Y$108,2)</f>
        <v>#REF!</v>
      </c>
      <c r="CF13" s="754"/>
      <c r="CG13" s="759"/>
      <c r="CH13" s="747"/>
      <c r="CI13" s="759"/>
      <c r="CJ13" s="747"/>
      <c r="CK13" s="749"/>
      <c r="CL13" s="754"/>
      <c r="CM13" s="747"/>
      <c r="CN13" s="749"/>
      <c r="CO13" s="774"/>
      <c r="CP13" s="754"/>
      <c r="CQ13" s="752"/>
      <c r="CR13" s="747"/>
      <c r="CS13" s="762"/>
      <c r="CT13" s="754"/>
      <c r="CU13" s="756"/>
      <c r="CV13" s="754">
        <f>IF($CO12="","",VLOOKUP($CO12,ﾃﾞｰﾀ入力!$M$9:$AD$128,4))</f>
        <v>0</v>
      </c>
      <c r="CW13" s="747" t="e">
        <f>VLOOKUP(#REF!,ﾃﾞｰﾀ入力!$M$9:$Y$108,2)</f>
        <v>#REF!</v>
      </c>
      <c r="CX13" s="754"/>
      <c r="CY13" s="759"/>
      <c r="CZ13" s="747"/>
      <c r="DA13" s="759"/>
      <c r="DB13" s="747"/>
      <c r="DC13" s="749"/>
      <c r="DD13" s="754"/>
      <c r="DE13" s="747"/>
      <c r="DF13" s="749"/>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row>
    <row r="14" spans="1:142" ht="15" customHeight="1">
      <c r="A14" s="37"/>
      <c r="B14" s="815"/>
      <c r="C14" s="773">
        <v>5</v>
      </c>
      <c r="D14" s="753" t="str">
        <f>ASC(IF($C14="","",VLOOKUP($C14,ﾃﾞｰﾀ入力!$M$9:$AD$128,7)))</f>
        <v/>
      </c>
      <c r="E14" s="751" t="s">
        <v>362</v>
      </c>
      <c r="F14" s="760" t="str">
        <f>ASC(IF($C14="","",VLOOKUP($C14,ﾃﾞｰﾀ入力!$M$9:$AD$128,8)))</f>
        <v/>
      </c>
      <c r="G14" s="761" t="s">
        <v>363</v>
      </c>
      <c r="H14" s="753" t="str">
        <f>ASC(IF($C14="","",VLOOKUP($C14,ﾃﾞｰﾀ入力!$M$9:$AD$128,2)))</f>
        <v/>
      </c>
      <c r="I14" s="755" t="s">
        <v>43</v>
      </c>
      <c r="J14" s="763" t="str">
        <f>DBCS(IF($C14="","",VLOOKUP($C14,ﾃﾞｰﾀ入力!$M$9:$AD$128,5)))</f>
        <v/>
      </c>
      <c r="K14" s="764" t="e">
        <f>VLOOKUP(#REF!,ﾃﾞｰﾀ入力!$M$9:$Y$108,2)</f>
        <v>#REF!</v>
      </c>
      <c r="L14" s="757" t="str">
        <f>ASC(IF($C14="","",VLOOKUP($C14,ﾃﾞｰﾀ入力!$M$9:$AD$128,11)))</f>
        <v/>
      </c>
      <c r="M14" s="758" t="s">
        <v>362</v>
      </c>
      <c r="N14" s="746" t="str">
        <f>ASC(IF($C14="","",VLOOKUP($C14,ﾃﾞｰﾀ入力!$M$9:$AD$128,12)))</f>
        <v/>
      </c>
      <c r="O14" s="758" t="s">
        <v>363</v>
      </c>
      <c r="P14" s="746" t="str">
        <f>ASC(IF($C14="","",VLOOKUP($C14,ﾃﾞｰﾀ入力!$M$9:$AD$128,13)))</f>
        <v/>
      </c>
      <c r="Q14" s="748" t="s">
        <v>364</v>
      </c>
      <c r="R14" s="771">
        <f>IF($C14="","",VLOOKUP($C14,ﾃﾞｰﾀ入力!$M$9:$AD$128,6))</f>
        <v>0</v>
      </c>
      <c r="S14" s="760" t="e">
        <f>IF(#REF!="","",VLOOKUP(#REF!,ﾃﾞｰﾀ入力!$M$9:$AD$108,9))</f>
        <v>#REF!</v>
      </c>
      <c r="T14" s="772" t="s">
        <v>365</v>
      </c>
      <c r="U14" s="750">
        <v>25</v>
      </c>
      <c r="V14" s="760" t="str">
        <f>ASC(IF($U14="","",VLOOKUP($U14,ﾃﾞｰﾀ入力!$M$9:$AD$128,7)))</f>
        <v/>
      </c>
      <c r="W14" s="751" t="s">
        <v>7</v>
      </c>
      <c r="X14" s="760" t="str">
        <f>ASC(IF($U14="","",VLOOKUP($U14,ﾃﾞｰﾀ入力!$M$9:$AD$128,8)))</f>
        <v/>
      </c>
      <c r="Y14" s="761" t="s">
        <v>37</v>
      </c>
      <c r="Z14" s="753" t="str">
        <f>ASC(IF($U14="","",VLOOKUP($U14,ﾃﾞｰﾀ入力!$M$9:$AD$128,2)))</f>
        <v/>
      </c>
      <c r="AA14" s="755" t="s">
        <v>38</v>
      </c>
      <c r="AB14" s="763" t="str">
        <f>DBCS(IF($U14="","",VLOOKUP($U14,ﾃﾞｰﾀ入力!$M$9:$AD$128,5)))</f>
        <v/>
      </c>
      <c r="AC14" s="764" t="e">
        <f>VLOOKUP(#REF!,ﾃﾞｰﾀ入力!$M$9:$Y$108,2)</f>
        <v>#REF!</v>
      </c>
      <c r="AD14" s="757" t="str">
        <f>ASC(IF($U14="","",VLOOKUP($U14,ﾃﾞｰﾀ入力!$M$9:$AD$128,11)))</f>
        <v/>
      </c>
      <c r="AE14" s="758" t="s">
        <v>7</v>
      </c>
      <c r="AF14" s="746" t="str">
        <f>ASC(IF($U14="","",VLOOKUP($U14,ﾃﾞｰﾀ入力!$M$9:$AD$128,12)))</f>
        <v/>
      </c>
      <c r="AG14" s="758" t="s">
        <v>8</v>
      </c>
      <c r="AH14" s="746" t="str">
        <f>ASC(IF($U14="","",VLOOKUP($U14,ﾃﾞｰﾀ入力!$M$9:$AD$128,13)))</f>
        <v/>
      </c>
      <c r="AI14" s="748" t="s">
        <v>9</v>
      </c>
      <c r="AJ14" s="771">
        <f>IF($U14="","",VLOOKUP($U14,ﾃﾞｰﾀ入力!$M$9:$AD$128,6))</f>
        <v>0</v>
      </c>
      <c r="AK14" s="760" t="e">
        <f>IF(#REF!="","",VLOOKUP(#REF!,ﾃﾞｰﾀ入力!$M$9:$AD$108,9))</f>
        <v>#REF!</v>
      </c>
      <c r="AL14" s="772" t="s">
        <v>13</v>
      </c>
      <c r="AM14" s="750">
        <v>45</v>
      </c>
      <c r="AN14" s="753" t="str">
        <f>ASC(IF($AM14="","",VLOOKUP($AM14,ﾃﾞｰﾀ入力!$M$9:$AD$128,7)))</f>
        <v/>
      </c>
      <c r="AO14" s="751" t="s">
        <v>362</v>
      </c>
      <c r="AP14" s="760" t="str">
        <f>ASC(IF($AM14="","",VLOOKUP($AM14,ﾃﾞｰﾀ入力!$M$9:$AD$128,8)))</f>
        <v/>
      </c>
      <c r="AQ14" s="761" t="s">
        <v>363</v>
      </c>
      <c r="AR14" s="753" t="str">
        <f>ASC(IF($AM14="","",VLOOKUP($AM14,ﾃﾞｰﾀ入力!$M$9:$AD$128,2)))</f>
        <v/>
      </c>
      <c r="AS14" s="755" t="s">
        <v>43</v>
      </c>
      <c r="AT14" s="763" t="str">
        <f>DBCS(IF($AM14="","",VLOOKUP($AM14,ﾃﾞｰﾀ入力!$M$9:$AD$128,5)))</f>
        <v/>
      </c>
      <c r="AU14" s="764" t="e">
        <f>VLOOKUP(#REF!,ﾃﾞｰﾀ入力!$M$9:$Y$108,2)</f>
        <v>#REF!</v>
      </c>
      <c r="AV14" s="757" t="str">
        <f>ASC(IF($AM14="","",VLOOKUP($AM14,ﾃﾞｰﾀ入力!$M$9:$AD$128,11)))</f>
        <v/>
      </c>
      <c r="AW14" s="758" t="s">
        <v>362</v>
      </c>
      <c r="AX14" s="746" t="str">
        <f>ASC(IF($AM14="","",VLOOKUP($AM14,ﾃﾞｰﾀ入力!$M$9:$AD$128,12)))</f>
        <v/>
      </c>
      <c r="AY14" s="758" t="s">
        <v>363</v>
      </c>
      <c r="AZ14" s="746" t="str">
        <f>ASC(IF($AM14="","",VLOOKUP($AM14,ﾃﾞｰﾀ入力!$M$9:$AD$128,13)))</f>
        <v/>
      </c>
      <c r="BA14" s="748" t="s">
        <v>364</v>
      </c>
      <c r="BB14" s="771">
        <f>IF($AM14="","",VLOOKUP($AM14,ﾃﾞｰﾀ入力!$M$9:$AD$128,6))</f>
        <v>0</v>
      </c>
      <c r="BC14" s="760" t="e">
        <f>IF(#REF!="","",VLOOKUP(#REF!,ﾃﾞｰﾀ入力!$M$9:$AD$108,9))</f>
        <v>#REF!</v>
      </c>
      <c r="BD14" s="772" t="s">
        <v>365</v>
      </c>
      <c r="BE14" s="750">
        <v>65</v>
      </c>
      <c r="BF14" s="753" t="str">
        <f>ASC(IF($BE14="","",VLOOKUP($BE14,ﾃﾞｰﾀ入力!$M$9:$AD$128,7)))</f>
        <v/>
      </c>
      <c r="BG14" s="751" t="s">
        <v>362</v>
      </c>
      <c r="BH14" s="760" t="str">
        <f>ASC(IF($BE14="","",VLOOKUP($BE14,ﾃﾞｰﾀ入力!$M$9:$AD$128,8)))</f>
        <v/>
      </c>
      <c r="BI14" s="761" t="s">
        <v>363</v>
      </c>
      <c r="BJ14" s="753" t="str">
        <f>ASC(IF($BE14="","",VLOOKUP($BE14,ﾃﾞｰﾀ入力!$M$9:$AD$128,2)))</f>
        <v/>
      </c>
      <c r="BK14" s="755" t="s">
        <v>43</v>
      </c>
      <c r="BL14" s="763" t="str">
        <f>DBCS(IF($BE14="","",VLOOKUP($BE14,ﾃﾞｰﾀ入力!$M$9:$AD$128,5)))</f>
        <v/>
      </c>
      <c r="BM14" s="764" t="e">
        <f>VLOOKUP(#REF!,ﾃﾞｰﾀ入力!$M$9:$Y$108,2)</f>
        <v>#REF!</v>
      </c>
      <c r="BN14" s="757" t="str">
        <f>ASC(IF($BE14="","",VLOOKUP($BE14,ﾃﾞｰﾀ入力!$M$9:$AD$128,11)))</f>
        <v/>
      </c>
      <c r="BO14" s="758" t="s">
        <v>362</v>
      </c>
      <c r="BP14" s="746" t="str">
        <f>ASC(IF(BE14="","",VLOOKUP(BE14,ﾃﾞｰﾀ入力!$M$9:$AD$128,12)))</f>
        <v/>
      </c>
      <c r="BQ14" s="758" t="s">
        <v>363</v>
      </c>
      <c r="BR14" s="746" t="str">
        <f>ASC(IF(BE14="","",VLOOKUP(BE14,ﾃﾞｰﾀ入力!$M$9:$AD$128,13)))</f>
        <v/>
      </c>
      <c r="BS14" s="748" t="s">
        <v>364</v>
      </c>
      <c r="BT14" s="771">
        <f>IF(BE14="","",VLOOKUP(BE14,ﾃﾞｰﾀ入力!$M$9:$AD$128,6))</f>
        <v>0</v>
      </c>
      <c r="BU14" s="760" t="e">
        <f>IF(#REF!="","",VLOOKUP(#REF!,ﾃﾞｰﾀ入力!$M$9:$AD$108,9))</f>
        <v>#REF!</v>
      </c>
      <c r="BV14" s="772" t="s">
        <v>13</v>
      </c>
      <c r="BW14" s="773">
        <v>85</v>
      </c>
      <c r="BX14" s="753" t="str">
        <f>ASC(IF($BW14="","",VLOOKUP($BW14,ﾃﾞｰﾀ入力!$M$9:$AD$128,7)))</f>
        <v/>
      </c>
      <c r="BY14" s="751" t="s">
        <v>362</v>
      </c>
      <c r="BZ14" s="760" t="str">
        <f>ASC(IF($BW14="","",VLOOKUP($BW14,ﾃﾞｰﾀ入力!$M$9:$AD$128,8)))</f>
        <v/>
      </c>
      <c r="CA14" s="761" t="s">
        <v>363</v>
      </c>
      <c r="CB14" s="753" t="str">
        <f>ASC(IF($BW14="","",VLOOKUP($BW14,ﾃﾞｰﾀ入力!$M$9:$AD$128,2)))</f>
        <v/>
      </c>
      <c r="CC14" s="755" t="s">
        <v>43</v>
      </c>
      <c r="CD14" s="763" t="str">
        <f>DBCS(IF($BW14="","",VLOOKUP($BW14,ﾃﾞｰﾀ入力!$M$9:$AD$128,5)))</f>
        <v/>
      </c>
      <c r="CE14" s="764" t="e">
        <f>VLOOKUP(#REF!,ﾃﾞｰﾀ入力!$M$9:$Y$108,2)</f>
        <v>#REF!</v>
      </c>
      <c r="CF14" s="757" t="str">
        <f>ASC(IF($BW14="","",VLOOKUP($BW14,ﾃﾞｰﾀ入力!$M$9:$AD$128,11)))</f>
        <v/>
      </c>
      <c r="CG14" s="758" t="s">
        <v>362</v>
      </c>
      <c r="CH14" s="746" t="str">
        <f>ASC(IF($BW14="","",VLOOKUP($BW14,ﾃﾞｰﾀ入力!$M$9:$AD$128,12)))</f>
        <v/>
      </c>
      <c r="CI14" s="758" t="s">
        <v>363</v>
      </c>
      <c r="CJ14" s="746" t="str">
        <f>ASC(IF($BW14="","",VLOOKUP($BW14,ﾃﾞｰﾀ入力!$M$9:$AD$128,13)))</f>
        <v/>
      </c>
      <c r="CK14" s="748" t="s">
        <v>364</v>
      </c>
      <c r="CL14" s="771">
        <f>IF($BW14="","",VLOOKUP($BW14,ﾃﾞｰﾀ入力!$M$9:$AD$128,6))</f>
        <v>0</v>
      </c>
      <c r="CM14" s="760" t="e">
        <f>IF(#REF!="","",VLOOKUP(#REF!,ﾃﾞｰﾀ入力!$M$9:$AD$108,9))</f>
        <v>#REF!</v>
      </c>
      <c r="CN14" s="772" t="s">
        <v>13</v>
      </c>
      <c r="CO14" s="773">
        <v>105</v>
      </c>
      <c r="CP14" s="753" t="str">
        <f>ASC(IF($CO14="","",VLOOKUP($CO14,ﾃﾞｰﾀ入力!$M$9:$AD$128,7)))</f>
        <v/>
      </c>
      <c r="CQ14" s="751" t="s">
        <v>362</v>
      </c>
      <c r="CR14" s="760" t="str">
        <f>ASC(IF($CO14="","",VLOOKUP($CO14,ﾃﾞｰﾀ入力!$M$9:$AD$128,8)))</f>
        <v/>
      </c>
      <c r="CS14" s="761" t="s">
        <v>363</v>
      </c>
      <c r="CT14" s="753" t="str">
        <f>ASC(IF($CO14="","",VLOOKUP($CO14,ﾃﾞｰﾀ入力!$M$9:$AD$128,2)))</f>
        <v/>
      </c>
      <c r="CU14" s="755" t="s">
        <v>43</v>
      </c>
      <c r="CV14" s="763" t="str">
        <f>DBCS(IF($CO14="","",VLOOKUP($CO14,ﾃﾞｰﾀ入力!$M$9:$AD$128,5)))</f>
        <v/>
      </c>
      <c r="CW14" s="764" t="e">
        <f>VLOOKUP(#REF!,ﾃﾞｰﾀ入力!$M$9:$Y$108,2)</f>
        <v>#REF!</v>
      </c>
      <c r="CX14" s="757" t="str">
        <f>ASC(IF($CO14="","",VLOOKUP($CO14,ﾃﾞｰﾀ入力!$M$9:$AD$128,11)))</f>
        <v/>
      </c>
      <c r="CY14" s="758" t="s">
        <v>362</v>
      </c>
      <c r="CZ14" s="746" t="str">
        <f>ASC(IF($CO14="","",VLOOKUP($CO14,ﾃﾞｰﾀ入力!$M$9:$AD$128,12)))</f>
        <v/>
      </c>
      <c r="DA14" s="758" t="s">
        <v>363</v>
      </c>
      <c r="DB14" s="746" t="str">
        <f>ASC(IF($CO14="","",VLOOKUP($CO14,ﾃﾞｰﾀ入力!$M$9:$AD$128,13)))</f>
        <v/>
      </c>
      <c r="DC14" s="748" t="s">
        <v>364</v>
      </c>
      <c r="DD14" s="771">
        <f>IF($CO14="","",VLOOKUP($CO14,ﾃﾞｰﾀ入力!$M$9:$AD$128,6))</f>
        <v>0</v>
      </c>
      <c r="DE14" s="760" t="e">
        <f>IF(#REF!="","",VLOOKUP(#REF!,ﾃﾞｰﾀ入力!$M$9:$AD$108,9))</f>
        <v>#REF!</v>
      </c>
      <c r="DF14" s="772" t="s">
        <v>13</v>
      </c>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row>
    <row r="15" spans="1:142" ht="22.5" customHeight="1">
      <c r="A15" s="37"/>
      <c r="B15" s="815"/>
      <c r="C15" s="774"/>
      <c r="D15" s="754"/>
      <c r="E15" s="752"/>
      <c r="F15" s="747"/>
      <c r="G15" s="762"/>
      <c r="H15" s="754"/>
      <c r="I15" s="756"/>
      <c r="J15" s="754">
        <f>IF($C14="","",VLOOKUP($C14,ﾃﾞｰﾀ入力!$M$9:$AD$128,4))</f>
        <v>0</v>
      </c>
      <c r="K15" s="747" t="e">
        <f>VLOOKUP(#REF!,ﾃﾞｰﾀ入力!$M$9:$Y$108,2)</f>
        <v>#REF!</v>
      </c>
      <c r="L15" s="754"/>
      <c r="M15" s="759"/>
      <c r="N15" s="747"/>
      <c r="O15" s="759"/>
      <c r="P15" s="747"/>
      <c r="Q15" s="749"/>
      <c r="R15" s="754"/>
      <c r="S15" s="747"/>
      <c r="T15" s="749"/>
      <c r="U15" s="750"/>
      <c r="V15" s="747"/>
      <c r="W15" s="752"/>
      <c r="X15" s="747"/>
      <c r="Y15" s="762"/>
      <c r="Z15" s="754"/>
      <c r="AA15" s="756"/>
      <c r="AB15" s="754">
        <f>IF($U14="","",VLOOKUP($U14,ﾃﾞｰﾀ入力!$M$9:$AD$128,4))</f>
        <v>0</v>
      </c>
      <c r="AC15" s="747" t="e">
        <f>VLOOKUP(#REF!,ﾃﾞｰﾀ入力!$M$9:$Y$108,2)</f>
        <v>#REF!</v>
      </c>
      <c r="AD15" s="754"/>
      <c r="AE15" s="759"/>
      <c r="AF15" s="747"/>
      <c r="AG15" s="759"/>
      <c r="AH15" s="747"/>
      <c r="AI15" s="749"/>
      <c r="AJ15" s="754"/>
      <c r="AK15" s="747"/>
      <c r="AL15" s="749"/>
      <c r="AM15" s="750"/>
      <c r="AN15" s="754"/>
      <c r="AO15" s="752"/>
      <c r="AP15" s="747"/>
      <c r="AQ15" s="762"/>
      <c r="AR15" s="754"/>
      <c r="AS15" s="756"/>
      <c r="AT15" s="754">
        <f>IF($AM14="","",VLOOKUP($AM14,ﾃﾞｰﾀ入力!$M$9:$AD$128,4))</f>
        <v>0</v>
      </c>
      <c r="AU15" s="747" t="e">
        <f>VLOOKUP(#REF!,ﾃﾞｰﾀ入力!$M$9:$Y$108,2)</f>
        <v>#REF!</v>
      </c>
      <c r="AV15" s="754"/>
      <c r="AW15" s="759"/>
      <c r="AX15" s="747"/>
      <c r="AY15" s="759"/>
      <c r="AZ15" s="747"/>
      <c r="BA15" s="749"/>
      <c r="BB15" s="754"/>
      <c r="BC15" s="747"/>
      <c r="BD15" s="749"/>
      <c r="BE15" s="750"/>
      <c r="BF15" s="754"/>
      <c r="BG15" s="752"/>
      <c r="BH15" s="747"/>
      <c r="BI15" s="762"/>
      <c r="BJ15" s="754"/>
      <c r="BK15" s="756"/>
      <c r="BL15" s="754">
        <f>IF($BE14="","",VLOOKUP($BE14,ﾃﾞｰﾀ入力!$M$9:$AD$128,4))</f>
        <v>0</v>
      </c>
      <c r="BM15" s="747" t="e">
        <f>VLOOKUP(#REF!,ﾃﾞｰﾀ入力!$M$9:$Y$108,2)</f>
        <v>#REF!</v>
      </c>
      <c r="BN15" s="754"/>
      <c r="BO15" s="759"/>
      <c r="BP15" s="747"/>
      <c r="BQ15" s="759"/>
      <c r="BR15" s="747"/>
      <c r="BS15" s="749"/>
      <c r="BT15" s="754"/>
      <c r="BU15" s="747"/>
      <c r="BV15" s="749"/>
      <c r="BW15" s="774"/>
      <c r="BX15" s="754"/>
      <c r="BY15" s="752"/>
      <c r="BZ15" s="747"/>
      <c r="CA15" s="762"/>
      <c r="CB15" s="754"/>
      <c r="CC15" s="756"/>
      <c r="CD15" s="754">
        <f>IF($BW14="","",VLOOKUP($BW14,ﾃﾞｰﾀ入力!$M$9:$AD$128,4))</f>
        <v>0</v>
      </c>
      <c r="CE15" s="747" t="e">
        <f>VLOOKUP(#REF!,ﾃﾞｰﾀ入力!$M$9:$Y$108,2)</f>
        <v>#REF!</v>
      </c>
      <c r="CF15" s="754"/>
      <c r="CG15" s="759"/>
      <c r="CH15" s="747"/>
      <c r="CI15" s="759"/>
      <c r="CJ15" s="747"/>
      <c r="CK15" s="749"/>
      <c r="CL15" s="754"/>
      <c r="CM15" s="747"/>
      <c r="CN15" s="749"/>
      <c r="CO15" s="774"/>
      <c r="CP15" s="754"/>
      <c r="CQ15" s="752"/>
      <c r="CR15" s="747"/>
      <c r="CS15" s="762"/>
      <c r="CT15" s="754"/>
      <c r="CU15" s="756"/>
      <c r="CV15" s="754">
        <f>IF($CO14="","",VLOOKUP($CO14,ﾃﾞｰﾀ入力!$M$9:$AD$128,4))</f>
        <v>0</v>
      </c>
      <c r="CW15" s="747" t="e">
        <f>VLOOKUP(#REF!,ﾃﾞｰﾀ入力!$M$9:$Y$108,2)</f>
        <v>#REF!</v>
      </c>
      <c r="CX15" s="754"/>
      <c r="CY15" s="759"/>
      <c r="CZ15" s="747"/>
      <c r="DA15" s="759"/>
      <c r="DB15" s="747"/>
      <c r="DC15" s="749"/>
      <c r="DD15" s="754"/>
      <c r="DE15" s="747"/>
      <c r="DF15" s="749"/>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row>
    <row r="16" spans="1:142" ht="15" customHeight="1">
      <c r="A16" s="37"/>
      <c r="B16" s="815"/>
      <c r="C16" s="773">
        <v>6</v>
      </c>
      <c r="D16" s="753" t="str">
        <f>ASC(IF($C16="","",VLOOKUP($C16,ﾃﾞｰﾀ入力!$M$9:$AD$128,7)))</f>
        <v/>
      </c>
      <c r="E16" s="751" t="s">
        <v>362</v>
      </c>
      <c r="F16" s="760" t="str">
        <f>ASC(IF($C16="","",VLOOKUP($C16,ﾃﾞｰﾀ入力!$M$9:$AD$128,8)))</f>
        <v/>
      </c>
      <c r="G16" s="761" t="s">
        <v>363</v>
      </c>
      <c r="H16" s="753" t="str">
        <f>ASC(IF($C16="","",VLOOKUP($C16,ﾃﾞｰﾀ入力!$M$9:$AD$128,2)))</f>
        <v/>
      </c>
      <c r="I16" s="755" t="s">
        <v>43</v>
      </c>
      <c r="J16" s="763" t="str">
        <f>DBCS(IF($C16="","",VLOOKUP($C16,ﾃﾞｰﾀ入力!$M$9:$AD$128,5)))</f>
        <v/>
      </c>
      <c r="K16" s="764" t="e">
        <f>VLOOKUP(#REF!,ﾃﾞｰﾀ入力!$M$9:$Y$108,2)</f>
        <v>#REF!</v>
      </c>
      <c r="L16" s="757" t="str">
        <f>ASC(IF($C16="","",VLOOKUP($C16,ﾃﾞｰﾀ入力!$M$9:$AD$128,11)))</f>
        <v/>
      </c>
      <c r="M16" s="758" t="s">
        <v>362</v>
      </c>
      <c r="N16" s="746" t="str">
        <f>ASC(IF($C16="","",VLOOKUP($C16,ﾃﾞｰﾀ入力!$M$9:$AD$128,12)))</f>
        <v/>
      </c>
      <c r="O16" s="758" t="s">
        <v>363</v>
      </c>
      <c r="P16" s="746" t="str">
        <f>ASC(IF($C16="","",VLOOKUP($C16,ﾃﾞｰﾀ入力!$M$9:$AD$128,13)))</f>
        <v/>
      </c>
      <c r="Q16" s="748" t="s">
        <v>364</v>
      </c>
      <c r="R16" s="771">
        <f>IF($C16="","",VLOOKUP($C16,ﾃﾞｰﾀ入力!$M$9:$AD$128,6))</f>
        <v>0</v>
      </c>
      <c r="S16" s="760" t="e">
        <f>IF(#REF!="","",VLOOKUP(#REF!,ﾃﾞｰﾀ入力!$M$9:$AD$108,9))</f>
        <v>#REF!</v>
      </c>
      <c r="T16" s="772" t="s">
        <v>365</v>
      </c>
      <c r="U16" s="750">
        <v>26</v>
      </c>
      <c r="V16" s="760" t="str">
        <f>ASC(IF($U16="","",VLOOKUP($U16,ﾃﾞｰﾀ入力!$M$9:$AD$128,7)))</f>
        <v/>
      </c>
      <c r="W16" s="751" t="s">
        <v>7</v>
      </c>
      <c r="X16" s="760" t="str">
        <f>ASC(IF($U16="","",VLOOKUP($U16,ﾃﾞｰﾀ入力!$M$9:$AD$128,8)))</f>
        <v/>
      </c>
      <c r="Y16" s="761" t="s">
        <v>37</v>
      </c>
      <c r="Z16" s="753" t="str">
        <f>ASC(IF($U16="","",VLOOKUP($U16,ﾃﾞｰﾀ入力!$M$9:$AD$128,2)))</f>
        <v/>
      </c>
      <c r="AA16" s="755" t="s">
        <v>38</v>
      </c>
      <c r="AB16" s="763" t="str">
        <f>DBCS(IF($U16="","",VLOOKUP($U16,ﾃﾞｰﾀ入力!$M$9:$AD$128,5)))</f>
        <v/>
      </c>
      <c r="AC16" s="764" t="e">
        <f>VLOOKUP(#REF!,ﾃﾞｰﾀ入力!$M$9:$Y$108,2)</f>
        <v>#REF!</v>
      </c>
      <c r="AD16" s="757" t="str">
        <f>ASC(IF($U16="","",VLOOKUP($U16,ﾃﾞｰﾀ入力!$M$9:$AD$128,11)))</f>
        <v/>
      </c>
      <c r="AE16" s="758" t="s">
        <v>7</v>
      </c>
      <c r="AF16" s="746" t="str">
        <f>ASC(IF($U16="","",VLOOKUP($U16,ﾃﾞｰﾀ入力!$M$9:$AD$128,12)))</f>
        <v/>
      </c>
      <c r="AG16" s="758" t="s">
        <v>8</v>
      </c>
      <c r="AH16" s="746" t="str">
        <f>ASC(IF($U16="","",VLOOKUP($U16,ﾃﾞｰﾀ入力!$M$9:$AD$128,13)))</f>
        <v/>
      </c>
      <c r="AI16" s="748" t="s">
        <v>9</v>
      </c>
      <c r="AJ16" s="771">
        <f>IF($U16="","",VLOOKUP($U16,ﾃﾞｰﾀ入力!$M$9:$AD$128,6))</f>
        <v>0</v>
      </c>
      <c r="AK16" s="760" t="e">
        <f>IF(#REF!="","",VLOOKUP(#REF!,ﾃﾞｰﾀ入力!$M$9:$AD$108,9))</f>
        <v>#REF!</v>
      </c>
      <c r="AL16" s="772" t="s">
        <v>13</v>
      </c>
      <c r="AM16" s="750">
        <v>46</v>
      </c>
      <c r="AN16" s="753" t="str">
        <f>ASC(IF($AM16="","",VLOOKUP($AM16,ﾃﾞｰﾀ入力!$M$9:$AD$128,7)))</f>
        <v/>
      </c>
      <c r="AO16" s="751" t="s">
        <v>362</v>
      </c>
      <c r="AP16" s="760" t="str">
        <f>ASC(IF($AM16="","",VLOOKUP($AM16,ﾃﾞｰﾀ入力!$M$9:$AD$128,8)))</f>
        <v/>
      </c>
      <c r="AQ16" s="761" t="s">
        <v>363</v>
      </c>
      <c r="AR16" s="753" t="str">
        <f>ASC(IF($AM16="","",VLOOKUP($AM16,ﾃﾞｰﾀ入力!$M$9:$AD$128,2)))</f>
        <v/>
      </c>
      <c r="AS16" s="755" t="s">
        <v>43</v>
      </c>
      <c r="AT16" s="763" t="str">
        <f>DBCS(IF($AM16="","",VLOOKUP($AM16,ﾃﾞｰﾀ入力!$M$9:$AD$128,5)))</f>
        <v/>
      </c>
      <c r="AU16" s="764" t="e">
        <f>VLOOKUP(#REF!,ﾃﾞｰﾀ入力!$M$9:$Y$108,2)</f>
        <v>#REF!</v>
      </c>
      <c r="AV16" s="757" t="str">
        <f>ASC(IF($AM16="","",VLOOKUP($AM16,ﾃﾞｰﾀ入力!$M$9:$AD$128,11)))</f>
        <v/>
      </c>
      <c r="AW16" s="758" t="s">
        <v>362</v>
      </c>
      <c r="AX16" s="746" t="str">
        <f>ASC(IF($AM16="","",VLOOKUP($AM16,ﾃﾞｰﾀ入力!$M$9:$AD$128,12)))</f>
        <v/>
      </c>
      <c r="AY16" s="758" t="s">
        <v>363</v>
      </c>
      <c r="AZ16" s="746" t="str">
        <f>ASC(IF($AM16="","",VLOOKUP($AM16,ﾃﾞｰﾀ入力!$M$9:$AD$128,13)))</f>
        <v/>
      </c>
      <c r="BA16" s="748" t="s">
        <v>364</v>
      </c>
      <c r="BB16" s="771">
        <f>IF($AM16="","",VLOOKUP($AM16,ﾃﾞｰﾀ入力!$M$9:$AD$128,6))</f>
        <v>0</v>
      </c>
      <c r="BC16" s="760" t="e">
        <f>IF(#REF!="","",VLOOKUP(#REF!,ﾃﾞｰﾀ入力!$M$9:$AD$108,9))</f>
        <v>#REF!</v>
      </c>
      <c r="BD16" s="772" t="s">
        <v>365</v>
      </c>
      <c r="BE16" s="750">
        <v>66</v>
      </c>
      <c r="BF16" s="753" t="str">
        <f>ASC(IF($BE16="","",VLOOKUP($BE16,ﾃﾞｰﾀ入力!$M$9:$AD$128,7)))</f>
        <v/>
      </c>
      <c r="BG16" s="751" t="s">
        <v>362</v>
      </c>
      <c r="BH16" s="760" t="str">
        <f>ASC(IF($BE16="","",VLOOKUP($BE16,ﾃﾞｰﾀ入力!$M$9:$AD$128,8)))</f>
        <v/>
      </c>
      <c r="BI16" s="761" t="s">
        <v>363</v>
      </c>
      <c r="BJ16" s="753" t="str">
        <f>ASC(IF($BE16="","",VLOOKUP($BE16,ﾃﾞｰﾀ入力!$M$9:$AD$128,2)))</f>
        <v/>
      </c>
      <c r="BK16" s="755" t="s">
        <v>43</v>
      </c>
      <c r="BL16" s="763" t="str">
        <f>DBCS(IF($BE16="","",VLOOKUP($BE16,ﾃﾞｰﾀ入力!$M$9:$AD$128,5)))</f>
        <v/>
      </c>
      <c r="BM16" s="764" t="e">
        <f>VLOOKUP(#REF!,ﾃﾞｰﾀ入力!$M$9:$Y$108,2)</f>
        <v>#REF!</v>
      </c>
      <c r="BN16" s="757" t="str">
        <f>ASC(IF($BE16="","",VLOOKUP($BE16,ﾃﾞｰﾀ入力!$M$9:$AD$128,11)))</f>
        <v/>
      </c>
      <c r="BO16" s="758" t="s">
        <v>362</v>
      </c>
      <c r="BP16" s="746" t="str">
        <f>ASC(IF(BE16="","",VLOOKUP(BE16,ﾃﾞｰﾀ入力!$M$9:$AD$128,12)))</f>
        <v/>
      </c>
      <c r="BQ16" s="758" t="s">
        <v>363</v>
      </c>
      <c r="BR16" s="746" t="str">
        <f>ASC(IF(BE16="","",VLOOKUP(BE16,ﾃﾞｰﾀ入力!$M$9:$AD$128,13)))</f>
        <v/>
      </c>
      <c r="BS16" s="748" t="s">
        <v>364</v>
      </c>
      <c r="BT16" s="771">
        <f>IF(BE16="","",VLOOKUP(BE16,ﾃﾞｰﾀ入力!$M$9:$AD$128,6))</f>
        <v>0</v>
      </c>
      <c r="BU16" s="760" t="e">
        <f>IF(#REF!="","",VLOOKUP(#REF!,ﾃﾞｰﾀ入力!$M$9:$AD$108,9))</f>
        <v>#REF!</v>
      </c>
      <c r="BV16" s="772" t="s">
        <v>13</v>
      </c>
      <c r="BW16" s="773">
        <v>86</v>
      </c>
      <c r="BX16" s="753" t="str">
        <f>ASC(IF($BW16="","",VLOOKUP($BW16,ﾃﾞｰﾀ入力!$M$9:$AD$128,7)))</f>
        <v/>
      </c>
      <c r="BY16" s="751" t="s">
        <v>362</v>
      </c>
      <c r="BZ16" s="760" t="str">
        <f>ASC(IF($BW16="","",VLOOKUP($BW16,ﾃﾞｰﾀ入力!$M$9:$AD$128,8)))</f>
        <v/>
      </c>
      <c r="CA16" s="761" t="s">
        <v>363</v>
      </c>
      <c r="CB16" s="753" t="str">
        <f>ASC(IF($BW16="","",VLOOKUP($BW16,ﾃﾞｰﾀ入力!$M$9:$AD$128,2)))</f>
        <v/>
      </c>
      <c r="CC16" s="755" t="s">
        <v>43</v>
      </c>
      <c r="CD16" s="763" t="str">
        <f>DBCS(IF($BW16="","",VLOOKUP($BW16,ﾃﾞｰﾀ入力!$M$9:$AD$128,5)))</f>
        <v/>
      </c>
      <c r="CE16" s="764" t="e">
        <f>VLOOKUP(#REF!,ﾃﾞｰﾀ入力!$M$9:$Y$108,2)</f>
        <v>#REF!</v>
      </c>
      <c r="CF16" s="757" t="str">
        <f>ASC(IF($BW16="","",VLOOKUP($BW16,ﾃﾞｰﾀ入力!$M$9:$AD$128,11)))</f>
        <v/>
      </c>
      <c r="CG16" s="758" t="s">
        <v>362</v>
      </c>
      <c r="CH16" s="746" t="str">
        <f>ASC(IF($BW16="","",VLOOKUP($BW16,ﾃﾞｰﾀ入力!$M$9:$AD$128,12)))</f>
        <v/>
      </c>
      <c r="CI16" s="758" t="s">
        <v>363</v>
      </c>
      <c r="CJ16" s="746" t="str">
        <f>ASC(IF($BW16="","",VLOOKUP($BW16,ﾃﾞｰﾀ入力!$M$9:$AD$128,13)))</f>
        <v/>
      </c>
      <c r="CK16" s="748" t="s">
        <v>364</v>
      </c>
      <c r="CL16" s="771">
        <f>IF($BW16="","",VLOOKUP($BW16,ﾃﾞｰﾀ入力!$M$9:$AD$128,6))</f>
        <v>0</v>
      </c>
      <c r="CM16" s="760" t="e">
        <f>IF(#REF!="","",VLOOKUP(#REF!,ﾃﾞｰﾀ入力!$M$9:$AD$108,9))</f>
        <v>#REF!</v>
      </c>
      <c r="CN16" s="772" t="s">
        <v>13</v>
      </c>
      <c r="CO16" s="773">
        <v>106</v>
      </c>
      <c r="CP16" s="753" t="str">
        <f>ASC(IF($CO16="","",VLOOKUP($CO16,ﾃﾞｰﾀ入力!$M$9:$AD$128,7)))</f>
        <v/>
      </c>
      <c r="CQ16" s="751" t="s">
        <v>362</v>
      </c>
      <c r="CR16" s="760" t="str">
        <f>ASC(IF($CO16="","",VLOOKUP($CO16,ﾃﾞｰﾀ入力!$M$9:$AD$128,8)))</f>
        <v/>
      </c>
      <c r="CS16" s="761" t="s">
        <v>363</v>
      </c>
      <c r="CT16" s="753" t="str">
        <f>ASC(IF($CO16="","",VLOOKUP($CO16,ﾃﾞｰﾀ入力!$M$9:$AD$128,2)))</f>
        <v/>
      </c>
      <c r="CU16" s="755" t="s">
        <v>43</v>
      </c>
      <c r="CV16" s="763" t="str">
        <f>DBCS(IF($CO16="","",VLOOKUP($CO16,ﾃﾞｰﾀ入力!$M$9:$AD$128,5)))</f>
        <v/>
      </c>
      <c r="CW16" s="764" t="e">
        <f>VLOOKUP(#REF!,ﾃﾞｰﾀ入力!$M$9:$Y$108,2)</f>
        <v>#REF!</v>
      </c>
      <c r="CX16" s="757" t="str">
        <f>ASC(IF($CO16="","",VLOOKUP($CO16,ﾃﾞｰﾀ入力!$M$9:$AD$128,11)))</f>
        <v/>
      </c>
      <c r="CY16" s="758" t="s">
        <v>362</v>
      </c>
      <c r="CZ16" s="746" t="str">
        <f>ASC(IF($CO16="","",VLOOKUP($CO16,ﾃﾞｰﾀ入力!$M$9:$AD$128,12)))</f>
        <v/>
      </c>
      <c r="DA16" s="758" t="s">
        <v>363</v>
      </c>
      <c r="DB16" s="746" t="str">
        <f>ASC(IF($CO16="","",VLOOKUP($CO16,ﾃﾞｰﾀ入力!$M$9:$AD$128,13)))</f>
        <v/>
      </c>
      <c r="DC16" s="748" t="s">
        <v>364</v>
      </c>
      <c r="DD16" s="771">
        <f>IF($CO16="","",VLOOKUP($CO16,ﾃﾞｰﾀ入力!$M$9:$AD$128,6))</f>
        <v>0</v>
      </c>
      <c r="DE16" s="760" t="e">
        <f>IF(#REF!="","",VLOOKUP(#REF!,ﾃﾞｰﾀ入力!$M$9:$AD$108,9))</f>
        <v>#REF!</v>
      </c>
      <c r="DF16" s="772" t="s">
        <v>13</v>
      </c>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row>
    <row r="17" spans="1:142" ht="22.5" customHeight="1">
      <c r="A17" s="37"/>
      <c r="B17" s="815"/>
      <c r="C17" s="774"/>
      <c r="D17" s="754"/>
      <c r="E17" s="752"/>
      <c r="F17" s="747"/>
      <c r="G17" s="762"/>
      <c r="H17" s="754"/>
      <c r="I17" s="756"/>
      <c r="J17" s="754">
        <f>IF($C16="","",VLOOKUP($C16,ﾃﾞｰﾀ入力!$M$9:$AD$128,4))</f>
        <v>0</v>
      </c>
      <c r="K17" s="747" t="e">
        <f>VLOOKUP(#REF!,ﾃﾞｰﾀ入力!$M$9:$Y$108,2)</f>
        <v>#REF!</v>
      </c>
      <c r="L17" s="754"/>
      <c r="M17" s="759"/>
      <c r="N17" s="747"/>
      <c r="O17" s="759"/>
      <c r="P17" s="747"/>
      <c r="Q17" s="749"/>
      <c r="R17" s="754"/>
      <c r="S17" s="747"/>
      <c r="T17" s="749"/>
      <c r="U17" s="750"/>
      <c r="V17" s="747"/>
      <c r="W17" s="752"/>
      <c r="X17" s="747"/>
      <c r="Y17" s="762"/>
      <c r="Z17" s="754"/>
      <c r="AA17" s="756"/>
      <c r="AB17" s="754">
        <f>IF($U16="","",VLOOKUP($U16,ﾃﾞｰﾀ入力!$M$9:$AD$128,4))</f>
        <v>0</v>
      </c>
      <c r="AC17" s="747" t="e">
        <f>VLOOKUP(#REF!,ﾃﾞｰﾀ入力!$M$9:$Y$108,2)</f>
        <v>#REF!</v>
      </c>
      <c r="AD17" s="754"/>
      <c r="AE17" s="759"/>
      <c r="AF17" s="747"/>
      <c r="AG17" s="759"/>
      <c r="AH17" s="747"/>
      <c r="AI17" s="749"/>
      <c r="AJ17" s="754"/>
      <c r="AK17" s="747"/>
      <c r="AL17" s="749"/>
      <c r="AM17" s="750"/>
      <c r="AN17" s="754"/>
      <c r="AO17" s="752"/>
      <c r="AP17" s="747"/>
      <c r="AQ17" s="762"/>
      <c r="AR17" s="754"/>
      <c r="AS17" s="756"/>
      <c r="AT17" s="754">
        <f>IF($AM16="","",VLOOKUP($AM16,ﾃﾞｰﾀ入力!$M$9:$AD$128,4))</f>
        <v>0</v>
      </c>
      <c r="AU17" s="747" t="e">
        <f>VLOOKUP(#REF!,ﾃﾞｰﾀ入力!$M$9:$Y$108,2)</f>
        <v>#REF!</v>
      </c>
      <c r="AV17" s="754"/>
      <c r="AW17" s="759"/>
      <c r="AX17" s="747"/>
      <c r="AY17" s="759"/>
      <c r="AZ17" s="747"/>
      <c r="BA17" s="749"/>
      <c r="BB17" s="754"/>
      <c r="BC17" s="747"/>
      <c r="BD17" s="749"/>
      <c r="BE17" s="750"/>
      <c r="BF17" s="754"/>
      <c r="BG17" s="752"/>
      <c r="BH17" s="747"/>
      <c r="BI17" s="762"/>
      <c r="BJ17" s="754"/>
      <c r="BK17" s="756"/>
      <c r="BL17" s="754">
        <f>IF($BE16="","",VLOOKUP($BE16,ﾃﾞｰﾀ入力!$M$9:$AD$128,4))</f>
        <v>0</v>
      </c>
      <c r="BM17" s="747" t="e">
        <f>VLOOKUP(#REF!,ﾃﾞｰﾀ入力!$M$9:$Y$108,2)</f>
        <v>#REF!</v>
      </c>
      <c r="BN17" s="754"/>
      <c r="BO17" s="759"/>
      <c r="BP17" s="747"/>
      <c r="BQ17" s="759"/>
      <c r="BR17" s="747"/>
      <c r="BS17" s="749"/>
      <c r="BT17" s="754"/>
      <c r="BU17" s="747"/>
      <c r="BV17" s="749"/>
      <c r="BW17" s="774"/>
      <c r="BX17" s="754"/>
      <c r="BY17" s="752"/>
      <c r="BZ17" s="747"/>
      <c r="CA17" s="762"/>
      <c r="CB17" s="754"/>
      <c r="CC17" s="756"/>
      <c r="CD17" s="754">
        <f>IF($BW16="","",VLOOKUP($BW16,ﾃﾞｰﾀ入力!$M$9:$AD$128,4))</f>
        <v>0</v>
      </c>
      <c r="CE17" s="747" t="e">
        <f>VLOOKUP(#REF!,ﾃﾞｰﾀ入力!$M$9:$Y$108,2)</f>
        <v>#REF!</v>
      </c>
      <c r="CF17" s="754"/>
      <c r="CG17" s="759"/>
      <c r="CH17" s="747"/>
      <c r="CI17" s="759"/>
      <c r="CJ17" s="747"/>
      <c r="CK17" s="749"/>
      <c r="CL17" s="754"/>
      <c r="CM17" s="747"/>
      <c r="CN17" s="749"/>
      <c r="CO17" s="774"/>
      <c r="CP17" s="754"/>
      <c r="CQ17" s="752"/>
      <c r="CR17" s="747"/>
      <c r="CS17" s="762"/>
      <c r="CT17" s="754"/>
      <c r="CU17" s="756"/>
      <c r="CV17" s="754">
        <f>IF($CO16="","",VLOOKUP($CO16,ﾃﾞｰﾀ入力!$M$9:$AD$128,4))</f>
        <v>0</v>
      </c>
      <c r="CW17" s="747" t="e">
        <f>VLOOKUP(#REF!,ﾃﾞｰﾀ入力!$M$9:$Y$108,2)</f>
        <v>#REF!</v>
      </c>
      <c r="CX17" s="754"/>
      <c r="CY17" s="759"/>
      <c r="CZ17" s="747"/>
      <c r="DA17" s="759"/>
      <c r="DB17" s="747"/>
      <c r="DC17" s="749"/>
      <c r="DD17" s="754"/>
      <c r="DE17" s="747"/>
      <c r="DF17" s="749"/>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row>
    <row r="18" spans="1:142" ht="15" customHeight="1">
      <c r="A18" s="37"/>
      <c r="B18" s="815"/>
      <c r="C18" s="773">
        <v>7</v>
      </c>
      <c r="D18" s="753" t="str">
        <f>ASC(IF($C18="","",VLOOKUP($C18,ﾃﾞｰﾀ入力!$M$9:$AD$128,7)))</f>
        <v/>
      </c>
      <c r="E18" s="751" t="s">
        <v>362</v>
      </c>
      <c r="F18" s="760" t="str">
        <f>ASC(IF($C18="","",VLOOKUP($C18,ﾃﾞｰﾀ入力!$M$9:$AD$128,8)))</f>
        <v/>
      </c>
      <c r="G18" s="761" t="s">
        <v>363</v>
      </c>
      <c r="H18" s="753" t="str">
        <f>ASC(IF($C18="","",VLOOKUP($C18,ﾃﾞｰﾀ入力!$M$9:$AD$128,2)))</f>
        <v/>
      </c>
      <c r="I18" s="755" t="s">
        <v>43</v>
      </c>
      <c r="J18" s="763" t="str">
        <f>DBCS(IF($C18="","",VLOOKUP($C18,ﾃﾞｰﾀ入力!$M$9:$AD$128,5)))</f>
        <v/>
      </c>
      <c r="K18" s="764" t="e">
        <f>VLOOKUP(#REF!,ﾃﾞｰﾀ入力!$M$9:$Y$108,2)</f>
        <v>#REF!</v>
      </c>
      <c r="L18" s="757" t="str">
        <f>ASC(IF($C18="","",VLOOKUP($C18,ﾃﾞｰﾀ入力!$M$9:$AD$128,11)))</f>
        <v/>
      </c>
      <c r="M18" s="758" t="s">
        <v>362</v>
      </c>
      <c r="N18" s="746" t="str">
        <f>ASC(IF($C18="","",VLOOKUP($C18,ﾃﾞｰﾀ入力!$M$9:$AD$128,12)))</f>
        <v/>
      </c>
      <c r="O18" s="758" t="s">
        <v>363</v>
      </c>
      <c r="P18" s="746" t="str">
        <f>ASC(IF($C18="","",VLOOKUP($C18,ﾃﾞｰﾀ入力!$M$9:$AD$128,13)))</f>
        <v/>
      </c>
      <c r="Q18" s="748" t="s">
        <v>364</v>
      </c>
      <c r="R18" s="771">
        <f>IF($C18="","",VLOOKUP($C18,ﾃﾞｰﾀ入力!$M$9:$AD$128,6))</f>
        <v>0</v>
      </c>
      <c r="S18" s="760" t="e">
        <f>IF(#REF!="","",VLOOKUP(#REF!,ﾃﾞｰﾀ入力!$M$9:$AD$108,9))</f>
        <v>#REF!</v>
      </c>
      <c r="T18" s="772" t="s">
        <v>365</v>
      </c>
      <c r="U18" s="750">
        <v>27</v>
      </c>
      <c r="V18" s="760" t="str">
        <f>ASC(IF($U18="","",VLOOKUP($U18,ﾃﾞｰﾀ入力!$M$9:$AD$128,7)))</f>
        <v/>
      </c>
      <c r="W18" s="751" t="s">
        <v>7</v>
      </c>
      <c r="X18" s="760" t="str">
        <f>ASC(IF($U18="","",VLOOKUP($U18,ﾃﾞｰﾀ入力!$M$9:$AD$128,8)))</f>
        <v/>
      </c>
      <c r="Y18" s="761" t="s">
        <v>37</v>
      </c>
      <c r="Z18" s="753" t="str">
        <f>ASC(IF($U18="","",VLOOKUP($U18,ﾃﾞｰﾀ入力!$M$9:$AD$128,2)))</f>
        <v/>
      </c>
      <c r="AA18" s="755" t="s">
        <v>38</v>
      </c>
      <c r="AB18" s="763" t="str">
        <f>DBCS(IF($U18="","",VLOOKUP($U18,ﾃﾞｰﾀ入力!$M$9:$AD$128,5)))</f>
        <v/>
      </c>
      <c r="AC18" s="764" t="e">
        <f>VLOOKUP(#REF!,ﾃﾞｰﾀ入力!$M$9:$Y$108,2)</f>
        <v>#REF!</v>
      </c>
      <c r="AD18" s="757" t="str">
        <f>ASC(IF($U18="","",VLOOKUP($U18,ﾃﾞｰﾀ入力!$M$9:$AD$128,11)))</f>
        <v/>
      </c>
      <c r="AE18" s="758" t="s">
        <v>7</v>
      </c>
      <c r="AF18" s="746" t="str">
        <f>ASC(IF($U18="","",VLOOKUP($U18,ﾃﾞｰﾀ入力!$M$9:$AD$128,12)))</f>
        <v/>
      </c>
      <c r="AG18" s="758" t="s">
        <v>8</v>
      </c>
      <c r="AH18" s="746" t="str">
        <f>ASC(IF($U18="","",VLOOKUP($U18,ﾃﾞｰﾀ入力!$M$9:$AD$128,13)))</f>
        <v/>
      </c>
      <c r="AI18" s="748" t="s">
        <v>9</v>
      </c>
      <c r="AJ18" s="771">
        <f>IF($U18="","",VLOOKUP($U18,ﾃﾞｰﾀ入力!$M$9:$AD$128,6))</f>
        <v>0</v>
      </c>
      <c r="AK18" s="760" t="e">
        <f>IF(#REF!="","",VLOOKUP(#REF!,ﾃﾞｰﾀ入力!$M$9:$AD$108,9))</f>
        <v>#REF!</v>
      </c>
      <c r="AL18" s="772" t="s">
        <v>13</v>
      </c>
      <c r="AM18" s="750">
        <v>47</v>
      </c>
      <c r="AN18" s="753" t="str">
        <f>ASC(IF($AM18="","",VLOOKUP($AM18,ﾃﾞｰﾀ入力!$M$9:$AD$128,7)))</f>
        <v/>
      </c>
      <c r="AO18" s="751" t="s">
        <v>362</v>
      </c>
      <c r="AP18" s="760" t="str">
        <f>ASC(IF($AM18="","",VLOOKUP($AM18,ﾃﾞｰﾀ入力!$M$9:$AD$128,8)))</f>
        <v/>
      </c>
      <c r="AQ18" s="761" t="s">
        <v>363</v>
      </c>
      <c r="AR18" s="753" t="str">
        <f>ASC(IF($AM18="","",VLOOKUP($AM18,ﾃﾞｰﾀ入力!$M$9:$AD$128,2)))</f>
        <v/>
      </c>
      <c r="AS18" s="755" t="s">
        <v>43</v>
      </c>
      <c r="AT18" s="763" t="str">
        <f>DBCS(IF($AM18="","",VLOOKUP($AM18,ﾃﾞｰﾀ入力!$M$9:$AD$128,5)))</f>
        <v/>
      </c>
      <c r="AU18" s="764" t="e">
        <f>VLOOKUP(#REF!,ﾃﾞｰﾀ入力!$M$9:$Y$108,2)</f>
        <v>#REF!</v>
      </c>
      <c r="AV18" s="757" t="str">
        <f>ASC(IF($AM18="","",VLOOKUP($AM18,ﾃﾞｰﾀ入力!$M$9:$AD$128,11)))</f>
        <v/>
      </c>
      <c r="AW18" s="758" t="s">
        <v>362</v>
      </c>
      <c r="AX18" s="746" t="str">
        <f>ASC(IF($AM18="","",VLOOKUP($AM18,ﾃﾞｰﾀ入力!$M$9:$AD$128,12)))</f>
        <v/>
      </c>
      <c r="AY18" s="758" t="s">
        <v>363</v>
      </c>
      <c r="AZ18" s="746" t="str">
        <f>ASC(IF($AM18="","",VLOOKUP($AM18,ﾃﾞｰﾀ入力!$M$9:$AD$128,13)))</f>
        <v/>
      </c>
      <c r="BA18" s="748" t="s">
        <v>364</v>
      </c>
      <c r="BB18" s="771">
        <f>IF($AM18="","",VLOOKUP($AM18,ﾃﾞｰﾀ入力!$M$9:$AD$128,6))</f>
        <v>0</v>
      </c>
      <c r="BC18" s="760" t="e">
        <f>IF(#REF!="","",VLOOKUP(#REF!,ﾃﾞｰﾀ入力!$M$9:$AD$108,9))</f>
        <v>#REF!</v>
      </c>
      <c r="BD18" s="772" t="s">
        <v>365</v>
      </c>
      <c r="BE18" s="750">
        <v>67</v>
      </c>
      <c r="BF18" s="753" t="str">
        <f>ASC(IF($BE18="","",VLOOKUP($BE18,ﾃﾞｰﾀ入力!$M$9:$AD$128,7)))</f>
        <v/>
      </c>
      <c r="BG18" s="751" t="s">
        <v>362</v>
      </c>
      <c r="BH18" s="760" t="str">
        <f>ASC(IF($BE18="","",VLOOKUP($BE18,ﾃﾞｰﾀ入力!$M$9:$AD$128,8)))</f>
        <v/>
      </c>
      <c r="BI18" s="761" t="s">
        <v>363</v>
      </c>
      <c r="BJ18" s="753" t="str">
        <f>ASC(IF($BE18="","",VLOOKUP($BE18,ﾃﾞｰﾀ入力!$M$9:$AD$128,2)))</f>
        <v/>
      </c>
      <c r="BK18" s="755" t="s">
        <v>43</v>
      </c>
      <c r="BL18" s="763" t="str">
        <f>DBCS(IF($BE18="","",VLOOKUP($BE18,ﾃﾞｰﾀ入力!$M$9:$AD$128,5)))</f>
        <v/>
      </c>
      <c r="BM18" s="764" t="e">
        <f>VLOOKUP(#REF!,ﾃﾞｰﾀ入力!$M$9:$Y$108,2)</f>
        <v>#REF!</v>
      </c>
      <c r="BN18" s="757" t="str">
        <f>ASC(IF($BE18="","",VLOOKUP($BE18,ﾃﾞｰﾀ入力!$M$9:$AD$128,11)))</f>
        <v/>
      </c>
      <c r="BO18" s="758" t="s">
        <v>362</v>
      </c>
      <c r="BP18" s="746" t="str">
        <f>ASC(IF(BE18="","",VLOOKUP(BE18,ﾃﾞｰﾀ入力!$M$9:$AD$128,12)))</f>
        <v/>
      </c>
      <c r="BQ18" s="758" t="s">
        <v>363</v>
      </c>
      <c r="BR18" s="746" t="str">
        <f>ASC(IF(BE18="","",VLOOKUP(BE18,ﾃﾞｰﾀ入力!$M$9:$AD$128,13)))</f>
        <v/>
      </c>
      <c r="BS18" s="748" t="s">
        <v>364</v>
      </c>
      <c r="BT18" s="771">
        <f>IF(BE18="","",VLOOKUP(BE18,ﾃﾞｰﾀ入力!$M$9:$AD$128,6))</f>
        <v>0</v>
      </c>
      <c r="BU18" s="760" t="e">
        <f>IF(#REF!="","",VLOOKUP(#REF!,ﾃﾞｰﾀ入力!$M$9:$AD$108,9))</f>
        <v>#REF!</v>
      </c>
      <c r="BV18" s="772" t="s">
        <v>13</v>
      </c>
      <c r="BW18" s="773">
        <v>87</v>
      </c>
      <c r="BX18" s="753" t="str">
        <f>ASC(IF($BW18="","",VLOOKUP($BW18,ﾃﾞｰﾀ入力!$M$9:$AD$128,7)))</f>
        <v/>
      </c>
      <c r="BY18" s="751" t="s">
        <v>362</v>
      </c>
      <c r="BZ18" s="760" t="str">
        <f>ASC(IF($BW18="","",VLOOKUP($BW18,ﾃﾞｰﾀ入力!$M$9:$AD$128,8)))</f>
        <v/>
      </c>
      <c r="CA18" s="761" t="s">
        <v>363</v>
      </c>
      <c r="CB18" s="753" t="str">
        <f>ASC(IF($BW18="","",VLOOKUP($BW18,ﾃﾞｰﾀ入力!$M$9:$AD$128,2)))</f>
        <v/>
      </c>
      <c r="CC18" s="755" t="s">
        <v>43</v>
      </c>
      <c r="CD18" s="763" t="str">
        <f>DBCS(IF($BW18="","",VLOOKUP($BW18,ﾃﾞｰﾀ入力!$M$9:$AD$128,5)))</f>
        <v/>
      </c>
      <c r="CE18" s="764" t="e">
        <f>VLOOKUP(#REF!,ﾃﾞｰﾀ入力!$M$9:$Y$108,2)</f>
        <v>#REF!</v>
      </c>
      <c r="CF18" s="757" t="str">
        <f>ASC(IF($BW18="","",VLOOKUP($BW18,ﾃﾞｰﾀ入力!$M$9:$AD$128,11)))</f>
        <v/>
      </c>
      <c r="CG18" s="758" t="s">
        <v>362</v>
      </c>
      <c r="CH18" s="746" t="str">
        <f>ASC(IF($BW18="","",VLOOKUP($BW18,ﾃﾞｰﾀ入力!$M$9:$AD$128,12)))</f>
        <v/>
      </c>
      <c r="CI18" s="758" t="s">
        <v>363</v>
      </c>
      <c r="CJ18" s="746" t="str">
        <f>ASC(IF($BW18="","",VLOOKUP($BW18,ﾃﾞｰﾀ入力!$M$9:$AD$128,13)))</f>
        <v/>
      </c>
      <c r="CK18" s="748" t="s">
        <v>364</v>
      </c>
      <c r="CL18" s="771">
        <f>IF($BW18="","",VLOOKUP($BW18,ﾃﾞｰﾀ入力!$M$9:$AD$128,6))</f>
        <v>0</v>
      </c>
      <c r="CM18" s="760" t="e">
        <f>IF(#REF!="","",VLOOKUP(#REF!,ﾃﾞｰﾀ入力!$M$9:$AD$108,9))</f>
        <v>#REF!</v>
      </c>
      <c r="CN18" s="772" t="s">
        <v>13</v>
      </c>
      <c r="CO18" s="773">
        <v>107</v>
      </c>
      <c r="CP18" s="753" t="str">
        <f>ASC(IF($CO18="","",VLOOKUP($CO18,ﾃﾞｰﾀ入力!$M$9:$AD$128,7)))</f>
        <v/>
      </c>
      <c r="CQ18" s="751" t="s">
        <v>362</v>
      </c>
      <c r="CR18" s="760" t="str">
        <f>ASC(IF($CO18="","",VLOOKUP($CO18,ﾃﾞｰﾀ入力!$M$9:$AD$128,8)))</f>
        <v/>
      </c>
      <c r="CS18" s="761" t="s">
        <v>363</v>
      </c>
      <c r="CT18" s="753" t="str">
        <f>ASC(IF($CO18="","",VLOOKUP($CO18,ﾃﾞｰﾀ入力!$M$9:$AD$128,2)))</f>
        <v/>
      </c>
      <c r="CU18" s="755" t="s">
        <v>43</v>
      </c>
      <c r="CV18" s="763" t="str">
        <f>DBCS(IF($CO18="","",VLOOKUP($CO18,ﾃﾞｰﾀ入力!$M$9:$AD$128,5)))</f>
        <v/>
      </c>
      <c r="CW18" s="764" t="e">
        <f>VLOOKUP(#REF!,ﾃﾞｰﾀ入力!$M$9:$Y$108,2)</f>
        <v>#REF!</v>
      </c>
      <c r="CX18" s="757" t="str">
        <f>ASC(IF($CO18="","",VLOOKUP($CO18,ﾃﾞｰﾀ入力!$M$9:$AD$128,11)))</f>
        <v/>
      </c>
      <c r="CY18" s="758" t="s">
        <v>362</v>
      </c>
      <c r="CZ18" s="746" t="str">
        <f>ASC(IF($CO18="","",VLOOKUP($CO18,ﾃﾞｰﾀ入力!$M$9:$AD$128,12)))</f>
        <v/>
      </c>
      <c r="DA18" s="758" t="s">
        <v>363</v>
      </c>
      <c r="DB18" s="746" t="str">
        <f>ASC(IF($CO18="","",VLOOKUP($CO18,ﾃﾞｰﾀ入力!$M$9:$AD$128,13)))</f>
        <v/>
      </c>
      <c r="DC18" s="748" t="s">
        <v>364</v>
      </c>
      <c r="DD18" s="771">
        <f>IF($CO18="","",VLOOKUP($CO18,ﾃﾞｰﾀ入力!$M$9:$AD$128,6))</f>
        <v>0</v>
      </c>
      <c r="DE18" s="760" t="e">
        <f>IF(#REF!="","",VLOOKUP(#REF!,ﾃﾞｰﾀ入力!$M$9:$AD$108,9))</f>
        <v>#REF!</v>
      </c>
      <c r="DF18" s="772" t="s">
        <v>13</v>
      </c>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row>
    <row r="19" spans="1:142" ht="22.5" customHeight="1">
      <c r="A19" s="37"/>
      <c r="B19" s="815"/>
      <c r="C19" s="774"/>
      <c r="D19" s="754"/>
      <c r="E19" s="752"/>
      <c r="F19" s="747"/>
      <c r="G19" s="762"/>
      <c r="H19" s="754"/>
      <c r="I19" s="756"/>
      <c r="J19" s="754">
        <f>IF($C18="","",VLOOKUP($C18,ﾃﾞｰﾀ入力!$M$9:$AD$128,4))</f>
        <v>0</v>
      </c>
      <c r="K19" s="747" t="e">
        <f>VLOOKUP(#REF!,ﾃﾞｰﾀ入力!$M$9:$Y$108,2)</f>
        <v>#REF!</v>
      </c>
      <c r="L19" s="754"/>
      <c r="M19" s="759"/>
      <c r="N19" s="747"/>
      <c r="O19" s="759"/>
      <c r="P19" s="747"/>
      <c r="Q19" s="749"/>
      <c r="R19" s="754"/>
      <c r="S19" s="747"/>
      <c r="T19" s="749"/>
      <c r="U19" s="750"/>
      <c r="V19" s="747"/>
      <c r="W19" s="752"/>
      <c r="X19" s="747"/>
      <c r="Y19" s="762"/>
      <c r="Z19" s="754"/>
      <c r="AA19" s="756"/>
      <c r="AB19" s="754">
        <f>IF($U18="","",VLOOKUP($U18,ﾃﾞｰﾀ入力!$M$9:$AD$128,4))</f>
        <v>0</v>
      </c>
      <c r="AC19" s="747" t="e">
        <f>VLOOKUP(#REF!,ﾃﾞｰﾀ入力!$M$9:$Y$108,2)</f>
        <v>#REF!</v>
      </c>
      <c r="AD19" s="754"/>
      <c r="AE19" s="759"/>
      <c r="AF19" s="747"/>
      <c r="AG19" s="759"/>
      <c r="AH19" s="747"/>
      <c r="AI19" s="749"/>
      <c r="AJ19" s="754"/>
      <c r="AK19" s="747"/>
      <c r="AL19" s="749"/>
      <c r="AM19" s="750"/>
      <c r="AN19" s="754"/>
      <c r="AO19" s="752"/>
      <c r="AP19" s="747"/>
      <c r="AQ19" s="762"/>
      <c r="AR19" s="754"/>
      <c r="AS19" s="756"/>
      <c r="AT19" s="754">
        <f>IF($AM18="","",VLOOKUP($AM18,ﾃﾞｰﾀ入力!$M$9:$AD$128,4))</f>
        <v>0</v>
      </c>
      <c r="AU19" s="747" t="e">
        <f>VLOOKUP(#REF!,ﾃﾞｰﾀ入力!$M$9:$Y$108,2)</f>
        <v>#REF!</v>
      </c>
      <c r="AV19" s="754"/>
      <c r="AW19" s="759"/>
      <c r="AX19" s="747"/>
      <c r="AY19" s="759"/>
      <c r="AZ19" s="747"/>
      <c r="BA19" s="749"/>
      <c r="BB19" s="754"/>
      <c r="BC19" s="747"/>
      <c r="BD19" s="749"/>
      <c r="BE19" s="750"/>
      <c r="BF19" s="754"/>
      <c r="BG19" s="752"/>
      <c r="BH19" s="747"/>
      <c r="BI19" s="762"/>
      <c r="BJ19" s="754"/>
      <c r="BK19" s="756"/>
      <c r="BL19" s="754">
        <f>IF($BE18="","",VLOOKUP($BE18,ﾃﾞｰﾀ入力!$M$9:$AD$128,4))</f>
        <v>0</v>
      </c>
      <c r="BM19" s="747" t="e">
        <f>VLOOKUP(#REF!,ﾃﾞｰﾀ入力!$M$9:$Y$108,2)</f>
        <v>#REF!</v>
      </c>
      <c r="BN19" s="754"/>
      <c r="BO19" s="759"/>
      <c r="BP19" s="747"/>
      <c r="BQ19" s="759"/>
      <c r="BR19" s="747"/>
      <c r="BS19" s="749"/>
      <c r="BT19" s="754"/>
      <c r="BU19" s="747"/>
      <c r="BV19" s="749"/>
      <c r="BW19" s="774"/>
      <c r="BX19" s="754"/>
      <c r="BY19" s="752"/>
      <c r="BZ19" s="747"/>
      <c r="CA19" s="762"/>
      <c r="CB19" s="754"/>
      <c r="CC19" s="756"/>
      <c r="CD19" s="754">
        <f>IF($BW18="","",VLOOKUP($BW18,ﾃﾞｰﾀ入力!$M$9:$AD$128,4))</f>
        <v>0</v>
      </c>
      <c r="CE19" s="747" t="e">
        <f>VLOOKUP(#REF!,ﾃﾞｰﾀ入力!$M$9:$Y$108,2)</f>
        <v>#REF!</v>
      </c>
      <c r="CF19" s="754"/>
      <c r="CG19" s="759"/>
      <c r="CH19" s="747"/>
      <c r="CI19" s="759"/>
      <c r="CJ19" s="747"/>
      <c r="CK19" s="749"/>
      <c r="CL19" s="754"/>
      <c r="CM19" s="747"/>
      <c r="CN19" s="749"/>
      <c r="CO19" s="774"/>
      <c r="CP19" s="754"/>
      <c r="CQ19" s="752"/>
      <c r="CR19" s="747"/>
      <c r="CS19" s="762"/>
      <c r="CT19" s="754"/>
      <c r="CU19" s="756"/>
      <c r="CV19" s="754">
        <f>IF($CO18="","",VLOOKUP($CO18,ﾃﾞｰﾀ入力!$M$9:$AD$128,4))</f>
        <v>0</v>
      </c>
      <c r="CW19" s="747" t="e">
        <f>VLOOKUP(#REF!,ﾃﾞｰﾀ入力!$M$9:$Y$108,2)</f>
        <v>#REF!</v>
      </c>
      <c r="CX19" s="754"/>
      <c r="CY19" s="759"/>
      <c r="CZ19" s="747"/>
      <c r="DA19" s="759"/>
      <c r="DB19" s="747"/>
      <c r="DC19" s="749"/>
      <c r="DD19" s="754"/>
      <c r="DE19" s="747"/>
      <c r="DF19" s="749"/>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row>
    <row r="20" spans="1:142" ht="15" customHeight="1">
      <c r="A20" s="37"/>
      <c r="B20" s="815"/>
      <c r="C20" s="773">
        <v>8</v>
      </c>
      <c r="D20" s="753" t="str">
        <f>ASC(IF($C20="","",VLOOKUP($C20,ﾃﾞｰﾀ入力!$M$9:$AD$128,7)))</f>
        <v/>
      </c>
      <c r="E20" s="751" t="s">
        <v>362</v>
      </c>
      <c r="F20" s="760" t="str">
        <f>ASC(IF($C20="","",VLOOKUP($C20,ﾃﾞｰﾀ入力!$M$9:$AD$128,8)))</f>
        <v/>
      </c>
      <c r="G20" s="761" t="s">
        <v>363</v>
      </c>
      <c r="H20" s="753" t="str">
        <f>ASC(IF($C20="","",VLOOKUP($C20,ﾃﾞｰﾀ入力!$M$9:$AD$128,2)))</f>
        <v/>
      </c>
      <c r="I20" s="755" t="s">
        <v>43</v>
      </c>
      <c r="J20" s="763" t="str">
        <f>DBCS(IF($C20="","",VLOOKUP($C20,ﾃﾞｰﾀ入力!$M$9:$AD$128,5)))</f>
        <v/>
      </c>
      <c r="K20" s="764" t="e">
        <f>VLOOKUP(#REF!,ﾃﾞｰﾀ入力!$M$9:$Y$108,2)</f>
        <v>#REF!</v>
      </c>
      <c r="L20" s="757" t="str">
        <f>ASC(IF($C20="","",VLOOKUP($C20,ﾃﾞｰﾀ入力!$M$9:$AD$128,11)))</f>
        <v/>
      </c>
      <c r="M20" s="758" t="s">
        <v>362</v>
      </c>
      <c r="N20" s="746" t="str">
        <f>ASC(IF($C20="","",VLOOKUP($C20,ﾃﾞｰﾀ入力!$M$9:$AD$128,12)))</f>
        <v/>
      </c>
      <c r="O20" s="758" t="s">
        <v>363</v>
      </c>
      <c r="P20" s="746" t="str">
        <f>ASC(IF($C20="","",VLOOKUP($C20,ﾃﾞｰﾀ入力!$M$9:$AD$128,13)))</f>
        <v/>
      </c>
      <c r="Q20" s="748" t="s">
        <v>364</v>
      </c>
      <c r="R20" s="771">
        <f>IF($C20="","",VLOOKUP($C20,ﾃﾞｰﾀ入力!$M$9:$AD$128,6))</f>
        <v>0</v>
      </c>
      <c r="S20" s="760" t="e">
        <f>IF(#REF!="","",VLOOKUP(#REF!,ﾃﾞｰﾀ入力!$M$9:$AD$108,9))</f>
        <v>#REF!</v>
      </c>
      <c r="T20" s="772" t="s">
        <v>365</v>
      </c>
      <c r="U20" s="750">
        <v>28</v>
      </c>
      <c r="V20" s="760" t="str">
        <f>ASC(IF($U20="","",VLOOKUP($U20,ﾃﾞｰﾀ入力!$M$9:$AD$128,7)))</f>
        <v/>
      </c>
      <c r="W20" s="751" t="s">
        <v>7</v>
      </c>
      <c r="X20" s="760" t="str">
        <f>ASC(IF($U20="","",VLOOKUP($U20,ﾃﾞｰﾀ入力!$M$9:$AD$128,8)))</f>
        <v/>
      </c>
      <c r="Y20" s="761" t="s">
        <v>37</v>
      </c>
      <c r="Z20" s="753" t="str">
        <f>ASC(IF($U20="","",VLOOKUP($U20,ﾃﾞｰﾀ入力!$M$9:$AD$128,2)))</f>
        <v/>
      </c>
      <c r="AA20" s="755" t="s">
        <v>38</v>
      </c>
      <c r="AB20" s="763" t="str">
        <f>DBCS(IF($U20="","",VLOOKUP($U20,ﾃﾞｰﾀ入力!$M$9:$AD$128,5)))</f>
        <v/>
      </c>
      <c r="AC20" s="764" t="e">
        <f>VLOOKUP(#REF!,ﾃﾞｰﾀ入力!$M$9:$Y$108,2)</f>
        <v>#REF!</v>
      </c>
      <c r="AD20" s="757" t="str">
        <f>ASC(IF($U20="","",VLOOKUP($U20,ﾃﾞｰﾀ入力!$M$9:$AD$128,11)))</f>
        <v/>
      </c>
      <c r="AE20" s="758" t="s">
        <v>7</v>
      </c>
      <c r="AF20" s="746" t="str">
        <f>ASC(IF($U20="","",VLOOKUP($U20,ﾃﾞｰﾀ入力!$M$9:$AD$128,12)))</f>
        <v/>
      </c>
      <c r="AG20" s="758" t="s">
        <v>8</v>
      </c>
      <c r="AH20" s="746" t="str">
        <f>ASC(IF($U20="","",VLOOKUP($U20,ﾃﾞｰﾀ入力!$M$9:$AD$128,13)))</f>
        <v/>
      </c>
      <c r="AI20" s="748" t="s">
        <v>9</v>
      </c>
      <c r="AJ20" s="771">
        <f>IF($U20="","",VLOOKUP($U20,ﾃﾞｰﾀ入力!$M$9:$AD$128,6))</f>
        <v>0</v>
      </c>
      <c r="AK20" s="760" t="e">
        <f>IF(#REF!="","",VLOOKUP(#REF!,ﾃﾞｰﾀ入力!$M$9:$AD$108,9))</f>
        <v>#REF!</v>
      </c>
      <c r="AL20" s="772" t="s">
        <v>13</v>
      </c>
      <c r="AM20" s="750">
        <v>48</v>
      </c>
      <c r="AN20" s="753" t="str">
        <f>ASC(IF($AM20="","",VLOOKUP($AM20,ﾃﾞｰﾀ入力!$M$9:$AD$128,7)))</f>
        <v/>
      </c>
      <c r="AO20" s="751" t="s">
        <v>362</v>
      </c>
      <c r="AP20" s="760" t="str">
        <f>ASC(IF($AM20="","",VLOOKUP($AM20,ﾃﾞｰﾀ入力!$M$9:$AD$128,8)))</f>
        <v/>
      </c>
      <c r="AQ20" s="761" t="s">
        <v>363</v>
      </c>
      <c r="AR20" s="753" t="str">
        <f>ASC(IF($AM20="","",VLOOKUP($AM20,ﾃﾞｰﾀ入力!$M$9:$AD$128,2)))</f>
        <v/>
      </c>
      <c r="AS20" s="755" t="s">
        <v>43</v>
      </c>
      <c r="AT20" s="763" t="str">
        <f>DBCS(IF($AM20="","",VLOOKUP($AM20,ﾃﾞｰﾀ入力!$M$9:$AD$128,5)))</f>
        <v/>
      </c>
      <c r="AU20" s="764" t="e">
        <f>VLOOKUP(#REF!,ﾃﾞｰﾀ入力!$M$9:$Y$108,2)</f>
        <v>#REF!</v>
      </c>
      <c r="AV20" s="757" t="str">
        <f>ASC(IF($AM20="","",VLOOKUP($AM20,ﾃﾞｰﾀ入力!$M$9:$AD$128,11)))</f>
        <v/>
      </c>
      <c r="AW20" s="758" t="s">
        <v>362</v>
      </c>
      <c r="AX20" s="746" t="str">
        <f>ASC(IF($AM20="","",VLOOKUP($AM20,ﾃﾞｰﾀ入力!$M$9:$AD$128,12)))</f>
        <v/>
      </c>
      <c r="AY20" s="758" t="s">
        <v>363</v>
      </c>
      <c r="AZ20" s="746" t="str">
        <f>ASC(IF($AM20="","",VLOOKUP($AM20,ﾃﾞｰﾀ入力!$M$9:$AD$128,13)))</f>
        <v/>
      </c>
      <c r="BA20" s="748" t="s">
        <v>364</v>
      </c>
      <c r="BB20" s="771">
        <f>IF($AM20="","",VLOOKUP($AM20,ﾃﾞｰﾀ入力!$M$9:$AD$128,6))</f>
        <v>0</v>
      </c>
      <c r="BC20" s="760" t="e">
        <f>IF(#REF!="","",VLOOKUP(#REF!,ﾃﾞｰﾀ入力!$M$9:$AD$108,9))</f>
        <v>#REF!</v>
      </c>
      <c r="BD20" s="772" t="s">
        <v>365</v>
      </c>
      <c r="BE20" s="750">
        <v>68</v>
      </c>
      <c r="BF20" s="753" t="str">
        <f>ASC(IF($BE20="","",VLOOKUP($BE20,ﾃﾞｰﾀ入力!$M$9:$AD$128,7)))</f>
        <v/>
      </c>
      <c r="BG20" s="751" t="s">
        <v>362</v>
      </c>
      <c r="BH20" s="760" t="str">
        <f>ASC(IF($BE20="","",VLOOKUP($BE20,ﾃﾞｰﾀ入力!$M$9:$AD$128,8)))</f>
        <v/>
      </c>
      <c r="BI20" s="761" t="s">
        <v>363</v>
      </c>
      <c r="BJ20" s="753" t="str">
        <f>ASC(IF($BE20="","",VLOOKUP($BE20,ﾃﾞｰﾀ入力!$M$9:$AD$128,2)))</f>
        <v/>
      </c>
      <c r="BK20" s="755" t="s">
        <v>43</v>
      </c>
      <c r="BL20" s="763" t="str">
        <f>DBCS(IF($BE20="","",VLOOKUP($BE20,ﾃﾞｰﾀ入力!$M$9:$AD$128,5)))</f>
        <v/>
      </c>
      <c r="BM20" s="764" t="e">
        <f>VLOOKUP(#REF!,ﾃﾞｰﾀ入力!$M$9:$Y$108,2)</f>
        <v>#REF!</v>
      </c>
      <c r="BN20" s="757" t="str">
        <f>ASC(IF($BE20="","",VLOOKUP($BE20,ﾃﾞｰﾀ入力!$M$9:$AD$128,11)))</f>
        <v/>
      </c>
      <c r="BO20" s="758" t="s">
        <v>362</v>
      </c>
      <c r="BP20" s="746" t="str">
        <f>ASC(IF(BE20="","",VLOOKUP(BE20,ﾃﾞｰﾀ入力!$M$9:$AD$128,12)))</f>
        <v/>
      </c>
      <c r="BQ20" s="758" t="s">
        <v>363</v>
      </c>
      <c r="BR20" s="746" t="str">
        <f>ASC(IF(BE20="","",VLOOKUP(BE20,ﾃﾞｰﾀ入力!$M$9:$AD$128,13)))</f>
        <v/>
      </c>
      <c r="BS20" s="748" t="s">
        <v>364</v>
      </c>
      <c r="BT20" s="771">
        <f>IF(BE20="","",VLOOKUP(BE20,ﾃﾞｰﾀ入力!$M$9:$AD$128,6))</f>
        <v>0</v>
      </c>
      <c r="BU20" s="760" t="e">
        <f>IF(#REF!="","",VLOOKUP(#REF!,ﾃﾞｰﾀ入力!$M$9:$AD$108,9))</f>
        <v>#REF!</v>
      </c>
      <c r="BV20" s="772" t="s">
        <v>13</v>
      </c>
      <c r="BW20" s="773">
        <v>88</v>
      </c>
      <c r="BX20" s="753" t="str">
        <f>ASC(IF($BW20="","",VLOOKUP($BW20,ﾃﾞｰﾀ入力!$M$9:$AD$128,7)))</f>
        <v/>
      </c>
      <c r="BY20" s="751" t="s">
        <v>362</v>
      </c>
      <c r="BZ20" s="760" t="str">
        <f>ASC(IF($BW20="","",VLOOKUP($BW20,ﾃﾞｰﾀ入力!$M$9:$AD$128,8)))</f>
        <v/>
      </c>
      <c r="CA20" s="761" t="s">
        <v>363</v>
      </c>
      <c r="CB20" s="753" t="str">
        <f>ASC(IF($BW20="","",VLOOKUP($BW20,ﾃﾞｰﾀ入力!$M$9:$AD$128,2)))</f>
        <v/>
      </c>
      <c r="CC20" s="755" t="s">
        <v>43</v>
      </c>
      <c r="CD20" s="763" t="str">
        <f>DBCS(IF($BW20="","",VLOOKUP($BW20,ﾃﾞｰﾀ入力!$M$9:$AD$128,5)))</f>
        <v/>
      </c>
      <c r="CE20" s="764" t="e">
        <f>VLOOKUP(#REF!,ﾃﾞｰﾀ入力!$M$9:$Y$108,2)</f>
        <v>#REF!</v>
      </c>
      <c r="CF20" s="757" t="str">
        <f>ASC(IF($BW20="","",VLOOKUP($BW20,ﾃﾞｰﾀ入力!$M$9:$AD$128,11)))</f>
        <v/>
      </c>
      <c r="CG20" s="758" t="s">
        <v>362</v>
      </c>
      <c r="CH20" s="746" t="str">
        <f>ASC(IF($BW20="","",VLOOKUP($BW20,ﾃﾞｰﾀ入力!$M$9:$AD$128,12)))</f>
        <v/>
      </c>
      <c r="CI20" s="758" t="s">
        <v>363</v>
      </c>
      <c r="CJ20" s="746" t="str">
        <f>ASC(IF($BW20="","",VLOOKUP($BW20,ﾃﾞｰﾀ入力!$M$9:$AD$128,13)))</f>
        <v/>
      </c>
      <c r="CK20" s="748" t="s">
        <v>364</v>
      </c>
      <c r="CL20" s="771">
        <f>IF($BW20="","",VLOOKUP($BW20,ﾃﾞｰﾀ入力!$M$9:$AD$128,6))</f>
        <v>0</v>
      </c>
      <c r="CM20" s="760" t="e">
        <f>IF(#REF!="","",VLOOKUP(#REF!,ﾃﾞｰﾀ入力!$M$9:$AD$108,9))</f>
        <v>#REF!</v>
      </c>
      <c r="CN20" s="772" t="s">
        <v>13</v>
      </c>
      <c r="CO20" s="773">
        <v>108</v>
      </c>
      <c r="CP20" s="753" t="str">
        <f>ASC(IF($CO20="","",VLOOKUP($CO20,ﾃﾞｰﾀ入力!$M$9:$AD$128,7)))</f>
        <v/>
      </c>
      <c r="CQ20" s="751" t="s">
        <v>362</v>
      </c>
      <c r="CR20" s="760" t="str">
        <f>ASC(IF($CO20="","",VLOOKUP($CO20,ﾃﾞｰﾀ入力!$M$9:$AD$128,8)))</f>
        <v/>
      </c>
      <c r="CS20" s="761" t="s">
        <v>363</v>
      </c>
      <c r="CT20" s="753" t="str">
        <f>ASC(IF($CO20="","",VLOOKUP($CO20,ﾃﾞｰﾀ入力!$M$9:$AD$128,2)))</f>
        <v/>
      </c>
      <c r="CU20" s="755" t="s">
        <v>43</v>
      </c>
      <c r="CV20" s="763" t="str">
        <f>DBCS(IF($CO20="","",VLOOKUP($CO20,ﾃﾞｰﾀ入力!$M$9:$AD$128,5)))</f>
        <v/>
      </c>
      <c r="CW20" s="764" t="e">
        <f>VLOOKUP(#REF!,ﾃﾞｰﾀ入力!$M$9:$Y$108,2)</f>
        <v>#REF!</v>
      </c>
      <c r="CX20" s="757" t="str">
        <f>ASC(IF($CO20="","",VLOOKUP($CO20,ﾃﾞｰﾀ入力!$M$9:$AD$128,11)))</f>
        <v/>
      </c>
      <c r="CY20" s="758" t="s">
        <v>362</v>
      </c>
      <c r="CZ20" s="746" t="str">
        <f>ASC(IF($CO20="","",VLOOKUP($CO20,ﾃﾞｰﾀ入力!$M$9:$AD$128,12)))</f>
        <v/>
      </c>
      <c r="DA20" s="758" t="s">
        <v>363</v>
      </c>
      <c r="DB20" s="746" t="str">
        <f>ASC(IF($CO20="","",VLOOKUP($CO20,ﾃﾞｰﾀ入力!$M$9:$AD$128,13)))</f>
        <v/>
      </c>
      <c r="DC20" s="748" t="s">
        <v>364</v>
      </c>
      <c r="DD20" s="771">
        <f>IF($CO20="","",VLOOKUP($CO20,ﾃﾞｰﾀ入力!$M$9:$AD$128,6))</f>
        <v>0</v>
      </c>
      <c r="DE20" s="760" t="e">
        <f>IF(#REF!="","",VLOOKUP(#REF!,ﾃﾞｰﾀ入力!$M$9:$AD$108,9))</f>
        <v>#REF!</v>
      </c>
      <c r="DF20" s="772" t="s">
        <v>13</v>
      </c>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row>
    <row r="21" spans="1:142" ht="22.5" customHeight="1">
      <c r="A21" s="37"/>
      <c r="B21" s="815"/>
      <c r="C21" s="774"/>
      <c r="D21" s="754"/>
      <c r="E21" s="752"/>
      <c r="F21" s="747"/>
      <c r="G21" s="762"/>
      <c r="H21" s="754"/>
      <c r="I21" s="756"/>
      <c r="J21" s="754">
        <f>IF($C20="","",VLOOKUP($C20,ﾃﾞｰﾀ入力!$M$9:$AD$128,4))</f>
        <v>0</v>
      </c>
      <c r="K21" s="747" t="e">
        <f>VLOOKUP(#REF!,ﾃﾞｰﾀ入力!$M$9:$Y$108,2)</f>
        <v>#REF!</v>
      </c>
      <c r="L21" s="754"/>
      <c r="M21" s="759"/>
      <c r="N21" s="747"/>
      <c r="O21" s="759"/>
      <c r="P21" s="747"/>
      <c r="Q21" s="749"/>
      <c r="R21" s="754"/>
      <c r="S21" s="747"/>
      <c r="T21" s="749"/>
      <c r="U21" s="750"/>
      <c r="V21" s="747"/>
      <c r="W21" s="752"/>
      <c r="X21" s="747"/>
      <c r="Y21" s="762"/>
      <c r="Z21" s="754"/>
      <c r="AA21" s="756"/>
      <c r="AB21" s="754">
        <f>IF($U20="","",VLOOKUP($U20,ﾃﾞｰﾀ入力!$M$9:$AD$128,4))</f>
        <v>0</v>
      </c>
      <c r="AC21" s="747" t="e">
        <f>VLOOKUP(#REF!,ﾃﾞｰﾀ入力!$M$9:$Y$108,2)</f>
        <v>#REF!</v>
      </c>
      <c r="AD21" s="754"/>
      <c r="AE21" s="759"/>
      <c r="AF21" s="747"/>
      <c r="AG21" s="759"/>
      <c r="AH21" s="747"/>
      <c r="AI21" s="749"/>
      <c r="AJ21" s="754"/>
      <c r="AK21" s="747"/>
      <c r="AL21" s="749"/>
      <c r="AM21" s="750"/>
      <c r="AN21" s="754"/>
      <c r="AO21" s="752"/>
      <c r="AP21" s="747"/>
      <c r="AQ21" s="762"/>
      <c r="AR21" s="754"/>
      <c r="AS21" s="756"/>
      <c r="AT21" s="754">
        <f>IF($AM20="","",VLOOKUP($AM20,ﾃﾞｰﾀ入力!$M$9:$AD$128,4))</f>
        <v>0</v>
      </c>
      <c r="AU21" s="747" t="e">
        <f>VLOOKUP(#REF!,ﾃﾞｰﾀ入力!$M$9:$Y$108,2)</f>
        <v>#REF!</v>
      </c>
      <c r="AV21" s="754"/>
      <c r="AW21" s="759"/>
      <c r="AX21" s="747"/>
      <c r="AY21" s="759"/>
      <c r="AZ21" s="747"/>
      <c r="BA21" s="749"/>
      <c r="BB21" s="754"/>
      <c r="BC21" s="747"/>
      <c r="BD21" s="749"/>
      <c r="BE21" s="750"/>
      <c r="BF21" s="754"/>
      <c r="BG21" s="752"/>
      <c r="BH21" s="747"/>
      <c r="BI21" s="762"/>
      <c r="BJ21" s="754"/>
      <c r="BK21" s="756"/>
      <c r="BL21" s="754">
        <f>IF($BE20="","",VLOOKUP($BE20,ﾃﾞｰﾀ入力!$M$9:$AD$128,4))</f>
        <v>0</v>
      </c>
      <c r="BM21" s="747" t="e">
        <f>VLOOKUP(#REF!,ﾃﾞｰﾀ入力!$M$9:$Y$108,2)</f>
        <v>#REF!</v>
      </c>
      <c r="BN21" s="754"/>
      <c r="BO21" s="759"/>
      <c r="BP21" s="747"/>
      <c r="BQ21" s="759"/>
      <c r="BR21" s="747"/>
      <c r="BS21" s="749"/>
      <c r="BT21" s="754"/>
      <c r="BU21" s="747"/>
      <c r="BV21" s="749"/>
      <c r="BW21" s="774"/>
      <c r="BX21" s="754"/>
      <c r="BY21" s="752"/>
      <c r="BZ21" s="747"/>
      <c r="CA21" s="762"/>
      <c r="CB21" s="754"/>
      <c r="CC21" s="756"/>
      <c r="CD21" s="754">
        <f>IF($BW20="","",VLOOKUP($BW20,ﾃﾞｰﾀ入力!$M$9:$AD$128,4))</f>
        <v>0</v>
      </c>
      <c r="CE21" s="747" t="e">
        <f>VLOOKUP(#REF!,ﾃﾞｰﾀ入力!$M$9:$Y$108,2)</f>
        <v>#REF!</v>
      </c>
      <c r="CF21" s="754"/>
      <c r="CG21" s="759"/>
      <c r="CH21" s="747"/>
      <c r="CI21" s="759"/>
      <c r="CJ21" s="747"/>
      <c r="CK21" s="749"/>
      <c r="CL21" s="754"/>
      <c r="CM21" s="747"/>
      <c r="CN21" s="749"/>
      <c r="CO21" s="774"/>
      <c r="CP21" s="754"/>
      <c r="CQ21" s="752"/>
      <c r="CR21" s="747"/>
      <c r="CS21" s="762"/>
      <c r="CT21" s="754"/>
      <c r="CU21" s="756"/>
      <c r="CV21" s="754">
        <f>IF($CO20="","",VLOOKUP($CO20,ﾃﾞｰﾀ入力!$M$9:$AD$128,4))</f>
        <v>0</v>
      </c>
      <c r="CW21" s="747" t="e">
        <f>VLOOKUP(#REF!,ﾃﾞｰﾀ入力!$M$9:$Y$108,2)</f>
        <v>#REF!</v>
      </c>
      <c r="CX21" s="754"/>
      <c r="CY21" s="759"/>
      <c r="CZ21" s="747"/>
      <c r="DA21" s="759"/>
      <c r="DB21" s="747"/>
      <c r="DC21" s="749"/>
      <c r="DD21" s="754"/>
      <c r="DE21" s="747"/>
      <c r="DF21" s="749"/>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row>
    <row r="22" spans="1:142" ht="15" customHeight="1">
      <c r="A22" s="37"/>
      <c r="B22" s="815"/>
      <c r="C22" s="773">
        <v>9</v>
      </c>
      <c r="D22" s="753" t="str">
        <f>ASC(IF($C22="","",VLOOKUP($C22,ﾃﾞｰﾀ入力!$M$9:$AD$128,7)))</f>
        <v/>
      </c>
      <c r="E22" s="751" t="s">
        <v>362</v>
      </c>
      <c r="F22" s="760" t="str">
        <f>ASC(IF($C22="","",VLOOKUP($C22,ﾃﾞｰﾀ入力!$M$9:$AD$128,8)))</f>
        <v/>
      </c>
      <c r="G22" s="761" t="s">
        <v>363</v>
      </c>
      <c r="H22" s="753" t="str">
        <f>ASC(IF($C22="","",VLOOKUP($C22,ﾃﾞｰﾀ入力!$M$9:$AD$128,2)))</f>
        <v/>
      </c>
      <c r="I22" s="755" t="s">
        <v>43</v>
      </c>
      <c r="J22" s="763" t="str">
        <f>DBCS(IF($C22="","",VLOOKUP($C22,ﾃﾞｰﾀ入力!$M$9:$AD$128,5)))</f>
        <v/>
      </c>
      <c r="K22" s="764" t="e">
        <f>VLOOKUP(#REF!,ﾃﾞｰﾀ入力!$M$9:$Y$108,2)</f>
        <v>#REF!</v>
      </c>
      <c r="L22" s="757" t="str">
        <f>ASC(IF($C22="","",VLOOKUP($C22,ﾃﾞｰﾀ入力!$M$9:$AD$128,11)))</f>
        <v/>
      </c>
      <c r="M22" s="758" t="s">
        <v>362</v>
      </c>
      <c r="N22" s="746" t="str">
        <f>ASC(IF($C22="","",VLOOKUP($C22,ﾃﾞｰﾀ入力!$M$9:$AD$128,12)))</f>
        <v/>
      </c>
      <c r="O22" s="758" t="s">
        <v>363</v>
      </c>
      <c r="P22" s="746" t="str">
        <f>ASC(IF($C22="","",VLOOKUP($C22,ﾃﾞｰﾀ入力!$M$9:$AD$128,13)))</f>
        <v/>
      </c>
      <c r="Q22" s="748" t="s">
        <v>364</v>
      </c>
      <c r="R22" s="771">
        <f>IF($C22="","",VLOOKUP($C22,ﾃﾞｰﾀ入力!$M$9:$AD$128,6))</f>
        <v>0</v>
      </c>
      <c r="S22" s="760" t="e">
        <f>IF(#REF!="","",VLOOKUP(#REF!,ﾃﾞｰﾀ入力!$M$9:$AD$108,9))</f>
        <v>#REF!</v>
      </c>
      <c r="T22" s="772" t="s">
        <v>365</v>
      </c>
      <c r="U22" s="750">
        <v>29</v>
      </c>
      <c r="V22" s="760" t="str">
        <f>ASC(IF($U22="","",VLOOKUP($U22,ﾃﾞｰﾀ入力!$M$9:$AD$128,7)))</f>
        <v/>
      </c>
      <c r="W22" s="751" t="s">
        <v>7</v>
      </c>
      <c r="X22" s="760" t="str">
        <f>ASC(IF($U22="","",VLOOKUP($U22,ﾃﾞｰﾀ入力!$M$9:$AD$128,8)))</f>
        <v/>
      </c>
      <c r="Y22" s="761" t="s">
        <v>37</v>
      </c>
      <c r="Z22" s="753" t="str">
        <f>ASC(IF($U22="","",VLOOKUP($U22,ﾃﾞｰﾀ入力!$M$9:$AD$128,2)))</f>
        <v/>
      </c>
      <c r="AA22" s="755" t="s">
        <v>38</v>
      </c>
      <c r="AB22" s="763" t="str">
        <f>DBCS(IF($U22="","",VLOOKUP($U22,ﾃﾞｰﾀ入力!$M$9:$AD$128,5)))</f>
        <v/>
      </c>
      <c r="AC22" s="764" t="e">
        <f>VLOOKUP(#REF!,ﾃﾞｰﾀ入力!$M$9:$Y$108,2)</f>
        <v>#REF!</v>
      </c>
      <c r="AD22" s="757" t="str">
        <f>ASC(IF($U22="","",VLOOKUP($U22,ﾃﾞｰﾀ入力!$M$9:$AD$128,11)))</f>
        <v/>
      </c>
      <c r="AE22" s="758" t="s">
        <v>7</v>
      </c>
      <c r="AF22" s="746" t="str">
        <f>ASC(IF($U22="","",VLOOKUP($U22,ﾃﾞｰﾀ入力!$M$9:$AD$128,12)))</f>
        <v/>
      </c>
      <c r="AG22" s="758" t="s">
        <v>8</v>
      </c>
      <c r="AH22" s="746" t="str">
        <f>ASC(IF($U22="","",VLOOKUP($U22,ﾃﾞｰﾀ入力!$M$9:$AD$128,13)))</f>
        <v/>
      </c>
      <c r="AI22" s="748" t="s">
        <v>9</v>
      </c>
      <c r="AJ22" s="771">
        <f>IF($U22="","",VLOOKUP($U22,ﾃﾞｰﾀ入力!$M$9:$AD$128,6))</f>
        <v>0</v>
      </c>
      <c r="AK22" s="760" t="e">
        <f>IF(#REF!="","",VLOOKUP(#REF!,ﾃﾞｰﾀ入力!$M$9:$AD$108,9))</f>
        <v>#REF!</v>
      </c>
      <c r="AL22" s="772" t="s">
        <v>13</v>
      </c>
      <c r="AM22" s="750">
        <v>49</v>
      </c>
      <c r="AN22" s="753" t="str">
        <f>ASC(IF($AM22="","",VLOOKUP($AM22,ﾃﾞｰﾀ入力!$M$9:$AD$128,7)))</f>
        <v/>
      </c>
      <c r="AO22" s="751" t="s">
        <v>362</v>
      </c>
      <c r="AP22" s="760" t="str">
        <f>ASC(IF($AM22="","",VLOOKUP($AM22,ﾃﾞｰﾀ入力!$M$9:$AD$128,8)))</f>
        <v/>
      </c>
      <c r="AQ22" s="761" t="s">
        <v>363</v>
      </c>
      <c r="AR22" s="753" t="str">
        <f>ASC(IF($AM22="","",VLOOKUP($AM22,ﾃﾞｰﾀ入力!$M$9:$AD$128,2)))</f>
        <v/>
      </c>
      <c r="AS22" s="755" t="s">
        <v>43</v>
      </c>
      <c r="AT22" s="763" t="str">
        <f>DBCS(IF($AM22="","",VLOOKUP($AM22,ﾃﾞｰﾀ入力!$M$9:$AD$128,5)))</f>
        <v/>
      </c>
      <c r="AU22" s="764" t="e">
        <f>VLOOKUP(#REF!,ﾃﾞｰﾀ入力!$M$9:$Y$108,2)</f>
        <v>#REF!</v>
      </c>
      <c r="AV22" s="757" t="str">
        <f>ASC(IF($AM22="","",VLOOKUP($AM22,ﾃﾞｰﾀ入力!$M$9:$AD$128,11)))</f>
        <v/>
      </c>
      <c r="AW22" s="758" t="s">
        <v>362</v>
      </c>
      <c r="AX22" s="746" t="str">
        <f>ASC(IF($AM22="","",VLOOKUP($AM22,ﾃﾞｰﾀ入力!$M$9:$AD$128,12)))</f>
        <v/>
      </c>
      <c r="AY22" s="758" t="s">
        <v>363</v>
      </c>
      <c r="AZ22" s="746" t="str">
        <f>ASC(IF($AM22="","",VLOOKUP($AM22,ﾃﾞｰﾀ入力!$M$9:$AD$128,13)))</f>
        <v/>
      </c>
      <c r="BA22" s="748" t="s">
        <v>364</v>
      </c>
      <c r="BB22" s="771">
        <f>IF($AM22="","",VLOOKUP($AM22,ﾃﾞｰﾀ入力!$M$9:$AD$128,6))</f>
        <v>0</v>
      </c>
      <c r="BC22" s="760" t="e">
        <f>IF(#REF!="","",VLOOKUP(#REF!,ﾃﾞｰﾀ入力!$M$9:$AD$108,9))</f>
        <v>#REF!</v>
      </c>
      <c r="BD22" s="772" t="s">
        <v>365</v>
      </c>
      <c r="BE22" s="750">
        <v>69</v>
      </c>
      <c r="BF22" s="753" t="str">
        <f>ASC(IF($BE22="","",VLOOKUP($BE22,ﾃﾞｰﾀ入力!$M$9:$AD$128,7)))</f>
        <v/>
      </c>
      <c r="BG22" s="751" t="s">
        <v>362</v>
      </c>
      <c r="BH22" s="760" t="str">
        <f>ASC(IF($BE22="","",VLOOKUP($BE22,ﾃﾞｰﾀ入力!$M$9:$AD$128,8)))</f>
        <v/>
      </c>
      <c r="BI22" s="761" t="s">
        <v>363</v>
      </c>
      <c r="BJ22" s="753" t="str">
        <f>ASC(IF($BE22="","",VLOOKUP($BE22,ﾃﾞｰﾀ入力!$M$9:$AD$128,2)))</f>
        <v/>
      </c>
      <c r="BK22" s="755" t="s">
        <v>43</v>
      </c>
      <c r="BL22" s="763" t="str">
        <f>DBCS(IF($BE22="","",VLOOKUP($BE22,ﾃﾞｰﾀ入力!$M$9:$AD$128,5)))</f>
        <v/>
      </c>
      <c r="BM22" s="764" t="e">
        <f>VLOOKUP(#REF!,ﾃﾞｰﾀ入力!$M$9:$Y$108,2)</f>
        <v>#REF!</v>
      </c>
      <c r="BN22" s="757" t="str">
        <f>ASC(IF($BE22="","",VLOOKUP($BE22,ﾃﾞｰﾀ入力!$M$9:$AD$128,11)))</f>
        <v/>
      </c>
      <c r="BO22" s="758" t="s">
        <v>362</v>
      </c>
      <c r="BP22" s="746" t="str">
        <f>ASC(IF(BE22="","",VLOOKUP(BE22,ﾃﾞｰﾀ入力!$M$9:$AD$128,12)))</f>
        <v/>
      </c>
      <c r="BQ22" s="758" t="s">
        <v>363</v>
      </c>
      <c r="BR22" s="746" t="str">
        <f>ASC(IF(BE22="","",VLOOKUP(BE22,ﾃﾞｰﾀ入力!$M$9:$AD$128,13)))</f>
        <v/>
      </c>
      <c r="BS22" s="748" t="s">
        <v>364</v>
      </c>
      <c r="BT22" s="771">
        <f>IF(BE22="","",VLOOKUP(BE22,ﾃﾞｰﾀ入力!$M$9:$AD$128,6))</f>
        <v>0</v>
      </c>
      <c r="BU22" s="760" t="e">
        <f>IF(#REF!="","",VLOOKUP(#REF!,ﾃﾞｰﾀ入力!$M$9:$AD$108,9))</f>
        <v>#REF!</v>
      </c>
      <c r="BV22" s="772" t="s">
        <v>13</v>
      </c>
      <c r="BW22" s="773">
        <v>89</v>
      </c>
      <c r="BX22" s="753" t="str">
        <f>ASC(IF($BW22="","",VLOOKUP($BW22,ﾃﾞｰﾀ入力!$M$9:$AD$128,7)))</f>
        <v/>
      </c>
      <c r="BY22" s="751" t="s">
        <v>362</v>
      </c>
      <c r="BZ22" s="760" t="str">
        <f>ASC(IF($BW22="","",VLOOKUP($BW22,ﾃﾞｰﾀ入力!$M$9:$AD$128,8)))</f>
        <v/>
      </c>
      <c r="CA22" s="761" t="s">
        <v>363</v>
      </c>
      <c r="CB22" s="753" t="str">
        <f>ASC(IF($BW22="","",VLOOKUP($BW22,ﾃﾞｰﾀ入力!$M$9:$AD$128,2)))</f>
        <v/>
      </c>
      <c r="CC22" s="755" t="s">
        <v>43</v>
      </c>
      <c r="CD22" s="763" t="str">
        <f>DBCS(IF($BW22="","",VLOOKUP($BW22,ﾃﾞｰﾀ入力!$M$9:$AD$128,5)))</f>
        <v/>
      </c>
      <c r="CE22" s="764" t="e">
        <f>VLOOKUP(#REF!,ﾃﾞｰﾀ入力!$M$9:$Y$108,2)</f>
        <v>#REF!</v>
      </c>
      <c r="CF22" s="757" t="str">
        <f>ASC(IF($BW22="","",VLOOKUP($BW22,ﾃﾞｰﾀ入力!$M$9:$AD$128,11)))</f>
        <v/>
      </c>
      <c r="CG22" s="758" t="s">
        <v>362</v>
      </c>
      <c r="CH22" s="746" t="str">
        <f>ASC(IF($BW22="","",VLOOKUP($BW22,ﾃﾞｰﾀ入力!$M$9:$AD$128,12)))</f>
        <v/>
      </c>
      <c r="CI22" s="758" t="s">
        <v>363</v>
      </c>
      <c r="CJ22" s="746" t="str">
        <f>ASC(IF($BW22="","",VLOOKUP($BW22,ﾃﾞｰﾀ入力!$M$9:$AD$128,13)))</f>
        <v/>
      </c>
      <c r="CK22" s="748" t="s">
        <v>364</v>
      </c>
      <c r="CL22" s="771">
        <f>IF($BW22="","",VLOOKUP($BW22,ﾃﾞｰﾀ入力!$M$9:$AD$128,6))</f>
        <v>0</v>
      </c>
      <c r="CM22" s="760" t="e">
        <f>IF(#REF!="","",VLOOKUP(#REF!,ﾃﾞｰﾀ入力!$M$9:$AD$108,9))</f>
        <v>#REF!</v>
      </c>
      <c r="CN22" s="772" t="s">
        <v>13</v>
      </c>
      <c r="CO22" s="773">
        <v>109</v>
      </c>
      <c r="CP22" s="753" t="str">
        <f>ASC(IF($CO22="","",VLOOKUP($CO22,ﾃﾞｰﾀ入力!$M$9:$AD$128,7)))</f>
        <v/>
      </c>
      <c r="CQ22" s="751" t="s">
        <v>362</v>
      </c>
      <c r="CR22" s="760" t="str">
        <f>ASC(IF($CO22="","",VLOOKUP($CO22,ﾃﾞｰﾀ入力!$M$9:$AD$128,8)))</f>
        <v/>
      </c>
      <c r="CS22" s="761" t="s">
        <v>363</v>
      </c>
      <c r="CT22" s="753" t="str">
        <f>ASC(IF($CO22="","",VLOOKUP($CO22,ﾃﾞｰﾀ入力!$M$9:$AD$128,2)))</f>
        <v/>
      </c>
      <c r="CU22" s="755" t="s">
        <v>43</v>
      </c>
      <c r="CV22" s="763" t="str">
        <f>DBCS(IF($CO22="","",VLOOKUP($CO22,ﾃﾞｰﾀ入力!$M$9:$AD$128,5)))</f>
        <v/>
      </c>
      <c r="CW22" s="764" t="e">
        <f>VLOOKUP(#REF!,ﾃﾞｰﾀ入力!$M$9:$Y$108,2)</f>
        <v>#REF!</v>
      </c>
      <c r="CX22" s="757" t="str">
        <f>ASC(IF($CO22="","",VLOOKUP($CO22,ﾃﾞｰﾀ入力!$M$9:$AD$128,11)))</f>
        <v/>
      </c>
      <c r="CY22" s="758" t="s">
        <v>362</v>
      </c>
      <c r="CZ22" s="746" t="str">
        <f>ASC(IF($CO22="","",VLOOKUP($CO22,ﾃﾞｰﾀ入力!$M$9:$AD$128,12)))</f>
        <v/>
      </c>
      <c r="DA22" s="758" t="s">
        <v>363</v>
      </c>
      <c r="DB22" s="746" t="str">
        <f>ASC(IF($CO22="","",VLOOKUP($CO22,ﾃﾞｰﾀ入力!$M$9:$AD$128,13)))</f>
        <v/>
      </c>
      <c r="DC22" s="748" t="s">
        <v>364</v>
      </c>
      <c r="DD22" s="771">
        <f>IF($CO22="","",VLOOKUP($CO22,ﾃﾞｰﾀ入力!$M$9:$AD$128,6))</f>
        <v>0</v>
      </c>
      <c r="DE22" s="760" t="e">
        <f>IF(#REF!="","",VLOOKUP(#REF!,ﾃﾞｰﾀ入力!$M$9:$AD$108,9))</f>
        <v>#REF!</v>
      </c>
      <c r="DF22" s="772" t="s">
        <v>13</v>
      </c>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row>
    <row r="23" spans="1:142" ht="22.5" customHeight="1">
      <c r="A23" s="37"/>
      <c r="B23" s="815"/>
      <c r="C23" s="774"/>
      <c r="D23" s="754"/>
      <c r="E23" s="752"/>
      <c r="F23" s="747"/>
      <c r="G23" s="762"/>
      <c r="H23" s="754"/>
      <c r="I23" s="756"/>
      <c r="J23" s="754">
        <f>IF($C22="","",VLOOKUP($C22,ﾃﾞｰﾀ入力!$M$9:$AD$128,4))</f>
        <v>0</v>
      </c>
      <c r="K23" s="747" t="e">
        <f>VLOOKUP(#REF!,ﾃﾞｰﾀ入力!$M$9:$Y$108,2)</f>
        <v>#REF!</v>
      </c>
      <c r="L23" s="754"/>
      <c r="M23" s="759"/>
      <c r="N23" s="747"/>
      <c r="O23" s="759"/>
      <c r="P23" s="747"/>
      <c r="Q23" s="749"/>
      <c r="R23" s="754"/>
      <c r="S23" s="747"/>
      <c r="T23" s="749"/>
      <c r="U23" s="750"/>
      <c r="V23" s="747"/>
      <c r="W23" s="752"/>
      <c r="X23" s="747"/>
      <c r="Y23" s="762"/>
      <c r="Z23" s="754"/>
      <c r="AA23" s="756"/>
      <c r="AB23" s="754">
        <f>IF($U22="","",VLOOKUP($U22,ﾃﾞｰﾀ入力!$M$9:$AD$128,4))</f>
        <v>0</v>
      </c>
      <c r="AC23" s="747" t="e">
        <f>VLOOKUP(#REF!,ﾃﾞｰﾀ入力!$M$9:$Y$108,2)</f>
        <v>#REF!</v>
      </c>
      <c r="AD23" s="754"/>
      <c r="AE23" s="759"/>
      <c r="AF23" s="747"/>
      <c r="AG23" s="759"/>
      <c r="AH23" s="747"/>
      <c r="AI23" s="749"/>
      <c r="AJ23" s="754"/>
      <c r="AK23" s="747"/>
      <c r="AL23" s="749"/>
      <c r="AM23" s="750"/>
      <c r="AN23" s="754"/>
      <c r="AO23" s="752"/>
      <c r="AP23" s="747"/>
      <c r="AQ23" s="762"/>
      <c r="AR23" s="754"/>
      <c r="AS23" s="756"/>
      <c r="AT23" s="754">
        <f>IF($AM22="","",VLOOKUP($AM22,ﾃﾞｰﾀ入力!$M$9:$AD$128,4))</f>
        <v>0</v>
      </c>
      <c r="AU23" s="747" t="e">
        <f>VLOOKUP(#REF!,ﾃﾞｰﾀ入力!$M$9:$Y$108,2)</f>
        <v>#REF!</v>
      </c>
      <c r="AV23" s="754"/>
      <c r="AW23" s="759"/>
      <c r="AX23" s="747"/>
      <c r="AY23" s="759"/>
      <c r="AZ23" s="747"/>
      <c r="BA23" s="749"/>
      <c r="BB23" s="754"/>
      <c r="BC23" s="747"/>
      <c r="BD23" s="749"/>
      <c r="BE23" s="750"/>
      <c r="BF23" s="754"/>
      <c r="BG23" s="752"/>
      <c r="BH23" s="747"/>
      <c r="BI23" s="762"/>
      <c r="BJ23" s="754"/>
      <c r="BK23" s="756"/>
      <c r="BL23" s="754">
        <f>IF($BE22="","",VLOOKUP($BE22,ﾃﾞｰﾀ入力!$M$9:$AD$128,4))</f>
        <v>0</v>
      </c>
      <c r="BM23" s="747" t="e">
        <f>VLOOKUP(#REF!,ﾃﾞｰﾀ入力!$M$9:$Y$108,2)</f>
        <v>#REF!</v>
      </c>
      <c r="BN23" s="754"/>
      <c r="BO23" s="759"/>
      <c r="BP23" s="747"/>
      <c r="BQ23" s="759"/>
      <c r="BR23" s="747"/>
      <c r="BS23" s="749"/>
      <c r="BT23" s="754"/>
      <c r="BU23" s="747"/>
      <c r="BV23" s="749"/>
      <c r="BW23" s="774"/>
      <c r="BX23" s="754"/>
      <c r="BY23" s="752"/>
      <c r="BZ23" s="747"/>
      <c r="CA23" s="762"/>
      <c r="CB23" s="754"/>
      <c r="CC23" s="756"/>
      <c r="CD23" s="754">
        <f>IF($BW22="","",VLOOKUP($BW22,ﾃﾞｰﾀ入力!$M$9:$AD$128,4))</f>
        <v>0</v>
      </c>
      <c r="CE23" s="747" t="e">
        <f>VLOOKUP(#REF!,ﾃﾞｰﾀ入力!$M$9:$Y$108,2)</f>
        <v>#REF!</v>
      </c>
      <c r="CF23" s="754"/>
      <c r="CG23" s="759"/>
      <c r="CH23" s="747"/>
      <c r="CI23" s="759"/>
      <c r="CJ23" s="747"/>
      <c r="CK23" s="749"/>
      <c r="CL23" s="754"/>
      <c r="CM23" s="747"/>
      <c r="CN23" s="749"/>
      <c r="CO23" s="774"/>
      <c r="CP23" s="754"/>
      <c r="CQ23" s="752"/>
      <c r="CR23" s="747"/>
      <c r="CS23" s="762"/>
      <c r="CT23" s="754"/>
      <c r="CU23" s="756"/>
      <c r="CV23" s="754">
        <f>IF($CO22="","",VLOOKUP($CO22,ﾃﾞｰﾀ入力!$M$9:$AD$128,4))</f>
        <v>0</v>
      </c>
      <c r="CW23" s="747" t="e">
        <f>VLOOKUP(#REF!,ﾃﾞｰﾀ入力!$M$9:$Y$108,2)</f>
        <v>#REF!</v>
      </c>
      <c r="CX23" s="754"/>
      <c r="CY23" s="759"/>
      <c r="CZ23" s="747"/>
      <c r="DA23" s="759"/>
      <c r="DB23" s="747"/>
      <c r="DC23" s="749"/>
      <c r="DD23" s="754"/>
      <c r="DE23" s="747"/>
      <c r="DF23" s="749"/>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row>
    <row r="24" spans="1:142" ht="15" customHeight="1">
      <c r="A24" s="37"/>
      <c r="B24" s="815"/>
      <c r="C24" s="812">
        <v>10</v>
      </c>
      <c r="D24" s="753" t="str">
        <f>ASC(IF($C24="","",VLOOKUP($C24,ﾃﾞｰﾀ入力!$M$9:$AD$128,7)))</f>
        <v/>
      </c>
      <c r="E24" s="751" t="s">
        <v>362</v>
      </c>
      <c r="F24" s="760" t="str">
        <f>ASC(IF($C24="","",VLOOKUP($C24,ﾃﾞｰﾀ入力!$M$9:$AD$128,8)))</f>
        <v/>
      </c>
      <c r="G24" s="761" t="s">
        <v>363</v>
      </c>
      <c r="H24" s="753" t="str">
        <f>ASC(IF($C24="","",VLOOKUP($C24,ﾃﾞｰﾀ入力!$M$9:$AD$128,2)))</f>
        <v/>
      </c>
      <c r="I24" s="755" t="s">
        <v>43</v>
      </c>
      <c r="J24" s="763" t="str">
        <f>DBCS(IF($C24="","",VLOOKUP($C24,ﾃﾞｰﾀ入力!$M$9:$AD$128,5)))</f>
        <v/>
      </c>
      <c r="K24" s="764" t="e">
        <f>VLOOKUP(#REF!,ﾃﾞｰﾀ入力!$M$9:$Y$108,2)</f>
        <v>#REF!</v>
      </c>
      <c r="L24" s="757" t="str">
        <f>ASC(IF($C24="","",VLOOKUP($C24,ﾃﾞｰﾀ入力!$M$9:$AD$128,11)))</f>
        <v/>
      </c>
      <c r="M24" s="758" t="s">
        <v>362</v>
      </c>
      <c r="N24" s="746" t="str">
        <f>ASC(IF($C24="","",VLOOKUP($C24,ﾃﾞｰﾀ入力!$M$9:$AD$128,12)))</f>
        <v/>
      </c>
      <c r="O24" s="758" t="s">
        <v>363</v>
      </c>
      <c r="P24" s="746" t="str">
        <f>ASC(IF($C24="","",VLOOKUP($C24,ﾃﾞｰﾀ入力!$M$9:$AD$128,13)))</f>
        <v/>
      </c>
      <c r="Q24" s="748" t="s">
        <v>364</v>
      </c>
      <c r="R24" s="771">
        <f>IF($C24="","",VLOOKUP($C24,ﾃﾞｰﾀ入力!$M$9:$AD$128,6))</f>
        <v>0</v>
      </c>
      <c r="S24" s="760" t="e">
        <f>IF(#REF!="","",VLOOKUP(#REF!,ﾃﾞｰﾀ入力!$M$9:$AD$108,9))</f>
        <v>#REF!</v>
      </c>
      <c r="T24" s="772" t="s">
        <v>365</v>
      </c>
      <c r="U24" s="811">
        <v>30</v>
      </c>
      <c r="V24" s="760" t="str">
        <f>ASC(IF($U24="","",VLOOKUP($U24,ﾃﾞｰﾀ入力!$M$9:$AD$128,7)))</f>
        <v/>
      </c>
      <c r="W24" s="751" t="s">
        <v>7</v>
      </c>
      <c r="X24" s="760" t="str">
        <f>ASC(IF($U24="","",VLOOKUP($U24,ﾃﾞｰﾀ入力!$M$9:$AD$128,8)))</f>
        <v/>
      </c>
      <c r="Y24" s="761" t="s">
        <v>37</v>
      </c>
      <c r="Z24" s="753" t="str">
        <f>ASC(IF($U24="","",VLOOKUP($U24,ﾃﾞｰﾀ入力!$M$9:$AD$128,2)))</f>
        <v/>
      </c>
      <c r="AA24" s="755" t="s">
        <v>38</v>
      </c>
      <c r="AB24" s="763" t="str">
        <f>DBCS(IF($U24="","",VLOOKUP($U24,ﾃﾞｰﾀ入力!$M$9:$AD$128,5)))</f>
        <v/>
      </c>
      <c r="AC24" s="764" t="e">
        <f>VLOOKUP(#REF!,ﾃﾞｰﾀ入力!$M$9:$Y$108,2)</f>
        <v>#REF!</v>
      </c>
      <c r="AD24" s="757" t="str">
        <f>ASC(IF($U24="","",VLOOKUP($U24,ﾃﾞｰﾀ入力!$M$9:$AD$128,11)))</f>
        <v/>
      </c>
      <c r="AE24" s="758" t="s">
        <v>7</v>
      </c>
      <c r="AF24" s="746" t="str">
        <f>ASC(IF($U24="","",VLOOKUP($U24,ﾃﾞｰﾀ入力!$M$9:$AD$128,12)))</f>
        <v/>
      </c>
      <c r="AG24" s="758" t="s">
        <v>8</v>
      </c>
      <c r="AH24" s="746" t="str">
        <f>ASC(IF($U24="","",VLOOKUP($U24,ﾃﾞｰﾀ入力!$M$9:$AD$128,13)))</f>
        <v/>
      </c>
      <c r="AI24" s="748" t="s">
        <v>9</v>
      </c>
      <c r="AJ24" s="771">
        <f>IF($U24="","",VLOOKUP($U24,ﾃﾞｰﾀ入力!$M$9:$AD$128,6))</f>
        <v>0</v>
      </c>
      <c r="AK24" s="760" t="e">
        <f>IF(#REF!="","",VLOOKUP(#REF!,ﾃﾞｰﾀ入力!$M$9:$AD$108,9))</f>
        <v>#REF!</v>
      </c>
      <c r="AL24" s="772" t="s">
        <v>13</v>
      </c>
      <c r="AM24" s="750">
        <v>50</v>
      </c>
      <c r="AN24" s="753" t="str">
        <f>ASC(IF($AM24="","",VLOOKUP($AM24,ﾃﾞｰﾀ入力!$M$9:$AD$128,7)))</f>
        <v/>
      </c>
      <c r="AO24" s="751" t="s">
        <v>362</v>
      </c>
      <c r="AP24" s="760" t="str">
        <f>ASC(IF($AM24="","",VLOOKUP($AM24,ﾃﾞｰﾀ入力!$M$9:$AD$128,8)))</f>
        <v/>
      </c>
      <c r="AQ24" s="761" t="s">
        <v>363</v>
      </c>
      <c r="AR24" s="753" t="str">
        <f>ASC(IF($AM24="","",VLOOKUP($AM24,ﾃﾞｰﾀ入力!$M$9:$AD$128,2)))</f>
        <v/>
      </c>
      <c r="AS24" s="755" t="s">
        <v>43</v>
      </c>
      <c r="AT24" s="763" t="str">
        <f>DBCS(IF($AM24="","",VLOOKUP($AM24,ﾃﾞｰﾀ入力!$M$9:$AD$128,5)))</f>
        <v/>
      </c>
      <c r="AU24" s="764" t="e">
        <f>VLOOKUP(#REF!,ﾃﾞｰﾀ入力!$M$9:$Y$108,2)</f>
        <v>#REF!</v>
      </c>
      <c r="AV24" s="757" t="str">
        <f>ASC(IF($AM24="","",VLOOKUP($AM24,ﾃﾞｰﾀ入力!$M$9:$AD$128,11)))</f>
        <v/>
      </c>
      <c r="AW24" s="758" t="s">
        <v>362</v>
      </c>
      <c r="AX24" s="746" t="str">
        <f>ASC(IF($AM24="","",VLOOKUP($AM24,ﾃﾞｰﾀ入力!$M$9:$AD$128,12)))</f>
        <v/>
      </c>
      <c r="AY24" s="758" t="s">
        <v>363</v>
      </c>
      <c r="AZ24" s="746" t="str">
        <f>ASC(IF($AM24="","",VLOOKUP($AM24,ﾃﾞｰﾀ入力!$M$9:$AD$128,13)))</f>
        <v/>
      </c>
      <c r="BA24" s="748" t="s">
        <v>364</v>
      </c>
      <c r="BB24" s="771">
        <f>IF($AM24="","",VLOOKUP($AM24,ﾃﾞｰﾀ入力!$M$9:$AD$128,6))</f>
        <v>0</v>
      </c>
      <c r="BC24" s="760" t="e">
        <f>IF(#REF!="","",VLOOKUP(#REF!,ﾃﾞｰﾀ入力!$M$9:$AD$108,9))</f>
        <v>#REF!</v>
      </c>
      <c r="BD24" s="772" t="s">
        <v>365</v>
      </c>
      <c r="BE24" s="750">
        <v>70</v>
      </c>
      <c r="BF24" s="753" t="str">
        <f>ASC(IF($BE24="","",VLOOKUP($BE24,ﾃﾞｰﾀ入力!$M$9:$AD$128,7)))</f>
        <v/>
      </c>
      <c r="BG24" s="751" t="s">
        <v>362</v>
      </c>
      <c r="BH24" s="760" t="str">
        <f>ASC(IF($BE24="","",VLOOKUP($BE24,ﾃﾞｰﾀ入力!$M$9:$AD$128,8)))</f>
        <v/>
      </c>
      <c r="BI24" s="761" t="s">
        <v>363</v>
      </c>
      <c r="BJ24" s="753" t="str">
        <f>ASC(IF($BE24="","",VLOOKUP($BE24,ﾃﾞｰﾀ入力!$M$9:$AD$128,2)))</f>
        <v/>
      </c>
      <c r="BK24" s="755" t="s">
        <v>43</v>
      </c>
      <c r="BL24" s="763" t="str">
        <f>DBCS(IF($BE24="","",VLOOKUP($BE24,ﾃﾞｰﾀ入力!$M$9:$AD$128,5)))</f>
        <v/>
      </c>
      <c r="BM24" s="764" t="e">
        <f>VLOOKUP(#REF!,ﾃﾞｰﾀ入力!$M$9:$Y$108,2)</f>
        <v>#REF!</v>
      </c>
      <c r="BN24" s="757" t="str">
        <f>ASC(IF($BE24="","",VLOOKUP($BE24,ﾃﾞｰﾀ入力!$M$9:$AD$128,11)))</f>
        <v/>
      </c>
      <c r="BO24" s="758" t="s">
        <v>362</v>
      </c>
      <c r="BP24" s="746" t="str">
        <f>ASC(IF(BE24="","",VLOOKUP(BE24,ﾃﾞｰﾀ入力!$M$9:$AD$128,12)))</f>
        <v/>
      </c>
      <c r="BQ24" s="758" t="s">
        <v>363</v>
      </c>
      <c r="BR24" s="746" t="str">
        <f>ASC(IF(BE24="","",VLOOKUP(BE24,ﾃﾞｰﾀ入力!$M$9:$AD$128,13)))</f>
        <v/>
      </c>
      <c r="BS24" s="748" t="s">
        <v>364</v>
      </c>
      <c r="BT24" s="771">
        <f>IF(BE24="","",VLOOKUP(BE24,ﾃﾞｰﾀ入力!$M$9:$AD$128,6))</f>
        <v>0</v>
      </c>
      <c r="BU24" s="760" t="e">
        <f>IF(#REF!="","",VLOOKUP(#REF!,ﾃﾞｰﾀ入力!$M$9:$AD$108,9))</f>
        <v>#REF!</v>
      </c>
      <c r="BV24" s="772" t="s">
        <v>13</v>
      </c>
      <c r="BW24" s="773">
        <v>90</v>
      </c>
      <c r="BX24" s="753" t="str">
        <f>ASC(IF($BW24="","",VLOOKUP($BW24,ﾃﾞｰﾀ入力!$M$9:$AD$128,7)))</f>
        <v/>
      </c>
      <c r="BY24" s="751" t="s">
        <v>362</v>
      </c>
      <c r="BZ24" s="760" t="str">
        <f>ASC(IF($BW24="","",VLOOKUP($BW24,ﾃﾞｰﾀ入力!$M$9:$AD$128,8)))</f>
        <v/>
      </c>
      <c r="CA24" s="761" t="s">
        <v>363</v>
      </c>
      <c r="CB24" s="753" t="str">
        <f>ASC(IF($BW24="","",VLOOKUP($BW24,ﾃﾞｰﾀ入力!$M$9:$AD$128,2)))</f>
        <v/>
      </c>
      <c r="CC24" s="755" t="s">
        <v>43</v>
      </c>
      <c r="CD24" s="763" t="str">
        <f>DBCS(IF($BW24="","",VLOOKUP($BW24,ﾃﾞｰﾀ入力!$M$9:$AD$128,5)))</f>
        <v/>
      </c>
      <c r="CE24" s="764" t="e">
        <f>VLOOKUP(#REF!,ﾃﾞｰﾀ入力!$M$9:$Y$108,2)</f>
        <v>#REF!</v>
      </c>
      <c r="CF24" s="757" t="str">
        <f>ASC(IF($BW24="","",VLOOKUP($BW24,ﾃﾞｰﾀ入力!$M$9:$AD$128,11)))</f>
        <v/>
      </c>
      <c r="CG24" s="758" t="s">
        <v>362</v>
      </c>
      <c r="CH24" s="746" t="str">
        <f>ASC(IF($BW24="","",VLOOKUP($BW24,ﾃﾞｰﾀ入力!$M$9:$AD$128,12)))</f>
        <v/>
      </c>
      <c r="CI24" s="758" t="s">
        <v>363</v>
      </c>
      <c r="CJ24" s="746" t="str">
        <f>ASC(IF($BW24="","",VLOOKUP($BW24,ﾃﾞｰﾀ入力!$M$9:$AD$128,13)))</f>
        <v/>
      </c>
      <c r="CK24" s="748" t="s">
        <v>364</v>
      </c>
      <c r="CL24" s="771">
        <f>IF($BW24="","",VLOOKUP($BW24,ﾃﾞｰﾀ入力!$M$9:$AD$128,6))</f>
        <v>0</v>
      </c>
      <c r="CM24" s="760" t="e">
        <f>IF(#REF!="","",VLOOKUP(#REF!,ﾃﾞｰﾀ入力!$M$9:$AD$108,9))</f>
        <v>#REF!</v>
      </c>
      <c r="CN24" s="772" t="s">
        <v>13</v>
      </c>
      <c r="CO24" s="773">
        <v>110</v>
      </c>
      <c r="CP24" s="753" t="str">
        <f>ASC(IF($CO24="","",VLOOKUP($CO24,ﾃﾞｰﾀ入力!$M$9:$AD$128,7)))</f>
        <v/>
      </c>
      <c r="CQ24" s="751" t="s">
        <v>362</v>
      </c>
      <c r="CR24" s="760" t="str">
        <f>ASC(IF($CO24="","",VLOOKUP($CO24,ﾃﾞｰﾀ入力!$M$9:$AD$128,8)))</f>
        <v/>
      </c>
      <c r="CS24" s="761" t="s">
        <v>363</v>
      </c>
      <c r="CT24" s="753" t="str">
        <f>ASC(IF($CO24="","",VLOOKUP($CO24,ﾃﾞｰﾀ入力!$M$9:$AD$128,2)))</f>
        <v/>
      </c>
      <c r="CU24" s="755" t="s">
        <v>43</v>
      </c>
      <c r="CV24" s="763" t="str">
        <f>DBCS(IF($CO24="","",VLOOKUP($CO24,ﾃﾞｰﾀ入力!$M$9:$AD$128,5)))</f>
        <v/>
      </c>
      <c r="CW24" s="764" t="e">
        <f>VLOOKUP(#REF!,ﾃﾞｰﾀ入力!$M$9:$Y$108,2)</f>
        <v>#REF!</v>
      </c>
      <c r="CX24" s="757" t="str">
        <f>ASC(IF($CO24="","",VLOOKUP($CO24,ﾃﾞｰﾀ入力!$M$9:$AD$128,11)))</f>
        <v/>
      </c>
      <c r="CY24" s="758" t="s">
        <v>362</v>
      </c>
      <c r="CZ24" s="746" t="str">
        <f>ASC(IF($CO24="","",VLOOKUP($CO24,ﾃﾞｰﾀ入力!$M$9:$AD$128,12)))</f>
        <v/>
      </c>
      <c r="DA24" s="758" t="s">
        <v>363</v>
      </c>
      <c r="DB24" s="746" t="str">
        <f>ASC(IF($CO24="","",VLOOKUP($CO24,ﾃﾞｰﾀ入力!$M$9:$AD$128,13)))</f>
        <v/>
      </c>
      <c r="DC24" s="748" t="s">
        <v>364</v>
      </c>
      <c r="DD24" s="771">
        <f>IF($CO24="","",VLOOKUP($CO24,ﾃﾞｰﾀ入力!$M$9:$AD$128,6))</f>
        <v>0</v>
      </c>
      <c r="DE24" s="760" t="e">
        <f>IF(#REF!="","",VLOOKUP(#REF!,ﾃﾞｰﾀ入力!$M$9:$AD$108,9))</f>
        <v>#REF!</v>
      </c>
      <c r="DF24" s="772" t="s">
        <v>13</v>
      </c>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row>
    <row r="25" spans="1:142" ht="22.5" customHeight="1">
      <c r="A25" s="37"/>
      <c r="B25" s="815"/>
      <c r="C25" s="813"/>
      <c r="D25" s="754"/>
      <c r="E25" s="752"/>
      <c r="F25" s="747"/>
      <c r="G25" s="762"/>
      <c r="H25" s="754"/>
      <c r="I25" s="756"/>
      <c r="J25" s="754">
        <f>IF($C24="","",VLOOKUP($C24,ﾃﾞｰﾀ入力!$M$9:$AD$128,4))</f>
        <v>0</v>
      </c>
      <c r="K25" s="747" t="e">
        <f>VLOOKUP(#REF!,ﾃﾞｰﾀ入力!$M$9:$Y$108,2)</f>
        <v>#REF!</v>
      </c>
      <c r="L25" s="754"/>
      <c r="M25" s="759"/>
      <c r="N25" s="747"/>
      <c r="O25" s="759"/>
      <c r="P25" s="747"/>
      <c r="Q25" s="749"/>
      <c r="R25" s="754"/>
      <c r="S25" s="747"/>
      <c r="T25" s="749"/>
      <c r="U25" s="811"/>
      <c r="V25" s="747"/>
      <c r="W25" s="752"/>
      <c r="X25" s="747"/>
      <c r="Y25" s="762"/>
      <c r="Z25" s="754"/>
      <c r="AA25" s="756"/>
      <c r="AB25" s="754">
        <f>IF($U24="","",VLOOKUP($U24,ﾃﾞｰﾀ入力!$M$9:$AD$128,4))</f>
        <v>0</v>
      </c>
      <c r="AC25" s="747" t="e">
        <f>VLOOKUP(#REF!,ﾃﾞｰﾀ入力!$M$9:$Y$108,2)</f>
        <v>#REF!</v>
      </c>
      <c r="AD25" s="754"/>
      <c r="AE25" s="759"/>
      <c r="AF25" s="747"/>
      <c r="AG25" s="759"/>
      <c r="AH25" s="747"/>
      <c r="AI25" s="749"/>
      <c r="AJ25" s="754"/>
      <c r="AK25" s="747"/>
      <c r="AL25" s="749"/>
      <c r="AM25" s="750"/>
      <c r="AN25" s="754"/>
      <c r="AO25" s="752"/>
      <c r="AP25" s="747"/>
      <c r="AQ25" s="762"/>
      <c r="AR25" s="754"/>
      <c r="AS25" s="756"/>
      <c r="AT25" s="754">
        <f>IF($AM24="","",VLOOKUP($AM24,ﾃﾞｰﾀ入力!$M$9:$AD$128,4))</f>
        <v>0</v>
      </c>
      <c r="AU25" s="747" t="e">
        <f>VLOOKUP(#REF!,ﾃﾞｰﾀ入力!$M$9:$Y$108,2)</f>
        <v>#REF!</v>
      </c>
      <c r="AV25" s="754"/>
      <c r="AW25" s="759"/>
      <c r="AX25" s="747"/>
      <c r="AY25" s="759"/>
      <c r="AZ25" s="747"/>
      <c r="BA25" s="749"/>
      <c r="BB25" s="754"/>
      <c r="BC25" s="747"/>
      <c r="BD25" s="749"/>
      <c r="BE25" s="750"/>
      <c r="BF25" s="754"/>
      <c r="BG25" s="752"/>
      <c r="BH25" s="747"/>
      <c r="BI25" s="762"/>
      <c r="BJ25" s="754"/>
      <c r="BK25" s="756"/>
      <c r="BL25" s="754">
        <f>IF($BE24="","",VLOOKUP($BE24,ﾃﾞｰﾀ入力!$M$9:$AD$128,4))</f>
        <v>0</v>
      </c>
      <c r="BM25" s="747" t="e">
        <f>VLOOKUP(#REF!,ﾃﾞｰﾀ入力!$M$9:$Y$108,2)</f>
        <v>#REF!</v>
      </c>
      <c r="BN25" s="754"/>
      <c r="BO25" s="759"/>
      <c r="BP25" s="747"/>
      <c r="BQ25" s="759"/>
      <c r="BR25" s="747"/>
      <c r="BS25" s="749"/>
      <c r="BT25" s="754"/>
      <c r="BU25" s="747"/>
      <c r="BV25" s="749"/>
      <c r="BW25" s="774"/>
      <c r="BX25" s="754"/>
      <c r="BY25" s="752"/>
      <c r="BZ25" s="747"/>
      <c r="CA25" s="762"/>
      <c r="CB25" s="754"/>
      <c r="CC25" s="756"/>
      <c r="CD25" s="754">
        <f>IF($BW24="","",VLOOKUP($BW24,ﾃﾞｰﾀ入力!$M$9:$AD$128,4))</f>
        <v>0</v>
      </c>
      <c r="CE25" s="747" t="e">
        <f>VLOOKUP(#REF!,ﾃﾞｰﾀ入力!$M$9:$Y$108,2)</f>
        <v>#REF!</v>
      </c>
      <c r="CF25" s="754"/>
      <c r="CG25" s="759"/>
      <c r="CH25" s="747"/>
      <c r="CI25" s="759"/>
      <c r="CJ25" s="747"/>
      <c r="CK25" s="749"/>
      <c r="CL25" s="754"/>
      <c r="CM25" s="747"/>
      <c r="CN25" s="749"/>
      <c r="CO25" s="774"/>
      <c r="CP25" s="754"/>
      <c r="CQ25" s="752"/>
      <c r="CR25" s="747"/>
      <c r="CS25" s="762"/>
      <c r="CT25" s="754"/>
      <c r="CU25" s="756"/>
      <c r="CV25" s="754">
        <f>IF($CO24="","",VLOOKUP($CO24,ﾃﾞｰﾀ入力!$M$9:$AD$128,4))</f>
        <v>0</v>
      </c>
      <c r="CW25" s="747" t="e">
        <f>VLOOKUP(#REF!,ﾃﾞｰﾀ入力!$M$9:$Y$108,2)</f>
        <v>#REF!</v>
      </c>
      <c r="CX25" s="754"/>
      <c r="CY25" s="759"/>
      <c r="CZ25" s="747"/>
      <c r="DA25" s="759"/>
      <c r="DB25" s="747"/>
      <c r="DC25" s="749"/>
      <c r="DD25" s="754"/>
      <c r="DE25" s="747"/>
      <c r="DF25" s="749"/>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row>
    <row r="26" spans="1:142" ht="15" customHeight="1">
      <c r="A26" s="37"/>
      <c r="B26" s="815"/>
      <c r="C26" s="812">
        <v>11</v>
      </c>
      <c r="D26" s="753" t="str">
        <f>ASC(IF($C26="","",VLOOKUP($C26,ﾃﾞｰﾀ入力!$M$9:$AD$128,7)))</f>
        <v/>
      </c>
      <c r="E26" s="751" t="s">
        <v>362</v>
      </c>
      <c r="F26" s="760" t="str">
        <f>ASC(IF($C26="","",VLOOKUP($C26,ﾃﾞｰﾀ入力!$M$9:$AD$128,8)))</f>
        <v/>
      </c>
      <c r="G26" s="761" t="s">
        <v>363</v>
      </c>
      <c r="H26" s="753" t="str">
        <f>ASC(IF($C26="","",VLOOKUP($C26,ﾃﾞｰﾀ入力!$M$9:$AD$128,2)))</f>
        <v/>
      </c>
      <c r="I26" s="755" t="s">
        <v>43</v>
      </c>
      <c r="J26" s="763" t="str">
        <f>DBCS(IF($C26="","",VLOOKUP($C26,ﾃﾞｰﾀ入力!$M$9:$AD$128,5)))</f>
        <v/>
      </c>
      <c r="K26" s="764" t="e">
        <f>VLOOKUP(#REF!,ﾃﾞｰﾀ入力!$M$9:$Y$108,2)</f>
        <v>#REF!</v>
      </c>
      <c r="L26" s="757" t="str">
        <f>ASC(IF($C26="","",VLOOKUP($C26,ﾃﾞｰﾀ入力!$M$9:$AD$128,11)))</f>
        <v/>
      </c>
      <c r="M26" s="758" t="s">
        <v>362</v>
      </c>
      <c r="N26" s="746" t="str">
        <f>ASC(IF($C26="","",VLOOKUP($C26,ﾃﾞｰﾀ入力!$M$9:$AD$128,12)))</f>
        <v/>
      </c>
      <c r="O26" s="758" t="s">
        <v>363</v>
      </c>
      <c r="P26" s="746" t="str">
        <f>ASC(IF($C26="","",VLOOKUP($C26,ﾃﾞｰﾀ入力!$M$9:$AD$128,13)))</f>
        <v/>
      </c>
      <c r="Q26" s="748" t="s">
        <v>364</v>
      </c>
      <c r="R26" s="771">
        <f>IF($C26="","",VLOOKUP($C26,ﾃﾞｰﾀ入力!$M$9:$AD$128,6))</f>
        <v>0</v>
      </c>
      <c r="S26" s="760" t="e">
        <f>IF(#REF!="","",VLOOKUP(#REF!,ﾃﾞｰﾀ入力!$M$9:$AD$108,9))</f>
        <v>#REF!</v>
      </c>
      <c r="T26" s="772" t="s">
        <v>365</v>
      </c>
      <c r="U26" s="811">
        <v>31</v>
      </c>
      <c r="V26" s="760" t="str">
        <f>ASC(IF($U26="","",VLOOKUP($U26,ﾃﾞｰﾀ入力!$M$9:$AD$128,7)))</f>
        <v/>
      </c>
      <c r="W26" s="751" t="s">
        <v>7</v>
      </c>
      <c r="X26" s="760" t="str">
        <f>ASC(IF($U26="","",VLOOKUP($U26,ﾃﾞｰﾀ入力!$M$9:$AD$128,8)))</f>
        <v/>
      </c>
      <c r="Y26" s="761" t="s">
        <v>37</v>
      </c>
      <c r="Z26" s="753" t="str">
        <f>ASC(IF($U26="","",VLOOKUP($U26,ﾃﾞｰﾀ入力!$M$9:$AD$128,2)))</f>
        <v/>
      </c>
      <c r="AA26" s="755" t="s">
        <v>38</v>
      </c>
      <c r="AB26" s="763" t="str">
        <f>DBCS(IF($U26="","",VLOOKUP($U26,ﾃﾞｰﾀ入力!$M$9:$AD$128,5)))</f>
        <v/>
      </c>
      <c r="AC26" s="764" t="e">
        <f>VLOOKUP(#REF!,ﾃﾞｰﾀ入力!$M$9:$Y$108,2)</f>
        <v>#REF!</v>
      </c>
      <c r="AD26" s="757" t="str">
        <f>ASC(IF($U26="","",VLOOKUP($U26,ﾃﾞｰﾀ入力!$M$9:$AD$128,11)))</f>
        <v/>
      </c>
      <c r="AE26" s="758" t="s">
        <v>7</v>
      </c>
      <c r="AF26" s="746" t="str">
        <f>ASC(IF($U26="","",VLOOKUP($U26,ﾃﾞｰﾀ入力!$M$9:$AD$128,12)))</f>
        <v/>
      </c>
      <c r="AG26" s="758" t="s">
        <v>8</v>
      </c>
      <c r="AH26" s="746" t="str">
        <f>ASC(IF($U26="","",VLOOKUP($U26,ﾃﾞｰﾀ入力!$M$9:$AD$128,13)))</f>
        <v/>
      </c>
      <c r="AI26" s="748" t="s">
        <v>9</v>
      </c>
      <c r="AJ26" s="771">
        <f>IF($U26="","",VLOOKUP($U26,ﾃﾞｰﾀ入力!$M$9:$AD$128,6))</f>
        <v>0</v>
      </c>
      <c r="AK26" s="760" t="e">
        <f>IF(#REF!="","",VLOOKUP(#REF!,ﾃﾞｰﾀ入力!$M$9:$AD$108,9))</f>
        <v>#REF!</v>
      </c>
      <c r="AL26" s="772" t="s">
        <v>13</v>
      </c>
      <c r="AM26" s="750">
        <v>51</v>
      </c>
      <c r="AN26" s="753" t="str">
        <f>ASC(IF($AM26="","",VLOOKUP($AM26,ﾃﾞｰﾀ入力!$M$9:$AD$128,7)))</f>
        <v/>
      </c>
      <c r="AO26" s="751" t="s">
        <v>362</v>
      </c>
      <c r="AP26" s="760" t="str">
        <f>ASC(IF($AM26="","",VLOOKUP($AM26,ﾃﾞｰﾀ入力!$M$9:$AD$128,8)))</f>
        <v/>
      </c>
      <c r="AQ26" s="761" t="s">
        <v>363</v>
      </c>
      <c r="AR26" s="753" t="str">
        <f>ASC(IF($AM26="","",VLOOKUP($AM26,ﾃﾞｰﾀ入力!$M$9:$AD$128,2)))</f>
        <v/>
      </c>
      <c r="AS26" s="755" t="s">
        <v>43</v>
      </c>
      <c r="AT26" s="763" t="str">
        <f>DBCS(IF($AM26="","",VLOOKUP($AM26,ﾃﾞｰﾀ入力!$M$9:$AD$128,5)))</f>
        <v/>
      </c>
      <c r="AU26" s="764" t="e">
        <f>VLOOKUP(#REF!,ﾃﾞｰﾀ入力!$M$9:$Y$108,2)</f>
        <v>#REF!</v>
      </c>
      <c r="AV26" s="757" t="str">
        <f>ASC(IF($AM26="","",VLOOKUP($AM26,ﾃﾞｰﾀ入力!$M$9:$AD$128,11)))</f>
        <v/>
      </c>
      <c r="AW26" s="758" t="s">
        <v>362</v>
      </c>
      <c r="AX26" s="746" t="str">
        <f>ASC(IF($AM26="","",VLOOKUP($AM26,ﾃﾞｰﾀ入力!$M$9:$AD$128,12)))</f>
        <v/>
      </c>
      <c r="AY26" s="758" t="s">
        <v>363</v>
      </c>
      <c r="AZ26" s="746" t="str">
        <f>ASC(IF($AM26="","",VLOOKUP($AM26,ﾃﾞｰﾀ入力!$M$9:$AD$128,13)))</f>
        <v/>
      </c>
      <c r="BA26" s="748" t="s">
        <v>364</v>
      </c>
      <c r="BB26" s="771">
        <f>IF($AM26="","",VLOOKUP($AM26,ﾃﾞｰﾀ入力!$M$9:$AD$128,6))</f>
        <v>0</v>
      </c>
      <c r="BC26" s="760" t="e">
        <f>IF(#REF!="","",VLOOKUP(#REF!,ﾃﾞｰﾀ入力!$M$9:$AD$108,9))</f>
        <v>#REF!</v>
      </c>
      <c r="BD26" s="772" t="s">
        <v>365</v>
      </c>
      <c r="BE26" s="750">
        <v>71</v>
      </c>
      <c r="BF26" s="753" t="str">
        <f>ASC(IF($BE26="","",VLOOKUP($BE26,ﾃﾞｰﾀ入力!$M$9:$AD$128,7)))</f>
        <v/>
      </c>
      <c r="BG26" s="751" t="s">
        <v>362</v>
      </c>
      <c r="BH26" s="760" t="str">
        <f>ASC(IF($BE26="","",VLOOKUP($BE26,ﾃﾞｰﾀ入力!$M$9:$AD$128,8)))</f>
        <v/>
      </c>
      <c r="BI26" s="761" t="s">
        <v>363</v>
      </c>
      <c r="BJ26" s="753" t="str">
        <f>ASC(IF($BE26="","",VLOOKUP($BE26,ﾃﾞｰﾀ入力!$M$9:$AD$128,2)))</f>
        <v/>
      </c>
      <c r="BK26" s="755" t="s">
        <v>43</v>
      </c>
      <c r="BL26" s="763" t="str">
        <f>DBCS(IF($BE26="","",VLOOKUP($BE26,ﾃﾞｰﾀ入力!$M$9:$AD$128,5)))</f>
        <v/>
      </c>
      <c r="BM26" s="764" t="e">
        <f>VLOOKUP(#REF!,ﾃﾞｰﾀ入力!$M$9:$Y$108,2)</f>
        <v>#REF!</v>
      </c>
      <c r="BN26" s="757" t="str">
        <f>ASC(IF($BE26="","",VLOOKUP($BE26,ﾃﾞｰﾀ入力!$M$9:$AD$128,11)))</f>
        <v/>
      </c>
      <c r="BO26" s="758" t="s">
        <v>362</v>
      </c>
      <c r="BP26" s="746" t="str">
        <f>ASC(IF(BE26="","",VLOOKUP(BE26,ﾃﾞｰﾀ入力!$M$9:$AD$128,12)))</f>
        <v/>
      </c>
      <c r="BQ26" s="758" t="s">
        <v>363</v>
      </c>
      <c r="BR26" s="746" t="str">
        <f>ASC(IF(BE26="","",VLOOKUP(BE26,ﾃﾞｰﾀ入力!$M$9:$AD$128,13)))</f>
        <v/>
      </c>
      <c r="BS26" s="748" t="s">
        <v>364</v>
      </c>
      <c r="BT26" s="771">
        <f>IF(BE26="","",VLOOKUP(BE26,ﾃﾞｰﾀ入力!$M$9:$AD$128,6))</f>
        <v>0</v>
      </c>
      <c r="BU26" s="760" t="e">
        <f>IF(#REF!="","",VLOOKUP(#REF!,ﾃﾞｰﾀ入力!$M$9:$AD$108,9))</f>
        <v>#REF!</v>
      </c>
      <c r="BV26" s="772" t="s">
        <v>13</v>
      </c>
      <c r="BW26" s="773">
        <v>91</v>
      </c>
      <c r="BX26" s="753" t="str">
        <f>ASC(IF($BW26="","",VLOOKUP($BW26,ﾃﾞｰﾀ入力!$M$9:$AD$128,7)))</f>
        <v/>
      </c>
      <c r="BY26" s="751" t="s">
        <v>362</v>
      </c>
      <c r="BZ26" s="760" t="str">
        <f>ASC(IF($BW26="","",VLOOKUP($BW26,ﾃﾞｰﾀ入力!$M$9:$AD$128,8)))</f>
        <v/>
      </c>
      <c r="CA26" s="761" t="s">
        <v>363</v>
      </c>
      <c r="CB26" s="753" t="str">
        <f>ASC(IF($BW26="","",VLOOKUP($BW26,ﾃﾞｰﾀ入力!$M$9:$AD$128,2)))</f>
        <v/>
      </c>
      <c r="CC26" s="755" t="s">
        <v>43</v>
      </c>
      <c r="CD26" s="763" t="str">
        <f>DBCS(IF($BW26="","",VLOOKUP($BW26,ﾃﾞｰﾀ入力!$M$9:$AD$128,5)))</f>
        <v/>
      </c>
      <c r="CE26" s="764" t="e">
        <f>VLOOKUP(#REF!,ﾃﾞｰﾀ入力!$M$9:$Y$108,2)</f>
        <v>#REF!</v>
      </c>
      <c r="CF26" s="757" t="str">
        <f>ASC(IF($BW26="","",VLOOKUP($BW26,ﾃﾞｰﾀ入力!$M$9:$AD$128,11)))</f>
        <v/>
      </c>
      <c r="CG26" s="758" t="s">
        <v>362</v>
      </c>
      <c r="CH26" s="746" t="str">
        <f>ASC(IF($BW26="","",VLOOKUP($BW26,ﾃﾞｰﾀ入力!$M$9:$AD$128,12)))</f>
        <v/>
      </c>
      <c r="CI26" s="758" t="s">
        <v>363</v>
      </c>
      <c r="CJ26" s="746" t="str">
        <f>ASC(IF($BW26="","",VLOOKUP($BW26,ﾃﾞｰﾀ入力!$M$9:$AD$128,13)))</f>
        <v/>
      </c>
      <c r="CK26" s="748" t="s">
        <v>364</v>
      </c>
      <c r="CL26" s="771">
        <f>IF($BW26="","",VLOOKUP($BW26,ﾃﾞｰﾀ入力!$M$9:$AD$128,6))</f>
        <v>0</v>
      </c>
      <c r="CM26" s="760" t="e">
        <f>IF(#REF!="","",VLOOKUP(#REF!,ﾃﾞｰﾀ入力!$M$9:$AD$108,9))</f>
        <v>#REF!</v>
      </c>
      <c r="CN26" s="772" t="s">
        <v>13</v>
      </c>
      <c r="CO26" s="773">
        <v>111</v>
      </c>
      <c r="CP26" s="753" t="str">
        <f>ASC(IF($CO26="","",VLOOKUP($CO26,ﾃﾞｰﾀ入力!$M$9:$AD$128,7)))</f>
        <v/>
      </c>
      <c r="CQ26" s="751" t="s">
        <v>362</v>
      </c>
      <c r="CR26" s="760" t="str">
        <f>ASC(IF($CO26="","",VLOOKUP($CO26,ﾃﾞｰﾀ入力!$M$9:$AD$128,8)))</f>
        <v/>
      </c>
      <c r="CS26" s="761" t="s">
        <v>363</v>
      </c>
      <c r="CT26" s="753" t="str">
        <f>ASC(IF($CO26="","",VLOOKUP($CO26,ﾃﾞｰﾀ入力!$M$9:$AD$128,2)))</f>
        <v/>
      </c>
      <c r="CU26" s="755" t="s">
        <v>43</v>
      </c>
      <c r="CV26" s="763" t="str">
        <f>DBCS(IF($CO26="","",VLOOKUP($CO26,ﾃﾞｰﾀ入力!$M$9:$AD$128,5)))</f>
        <v/>
      </c>
      <c r="CW26" s="764" t="e">
        <f>VLOOKUP(#REF!,ﾃﾞｰﾀ入力!$M$9:$Y$108,2)</f>
        <v>#REF!</v>
      </c>
      <c r="CX26" s="757" t="str">
        <f>ASC(IF($CO26="","",VLOOKUP($CO26,ﾃﾞｰﾀ入力!$M$9:$AD$128,11)))</f>
        <v/>
      </c>
      <c r="CY26" s="758" t="s">
        <v>362</v>
      </c>
      <c r="CZ26" s="746" t="str">
        <f>ASC(IF($CO26="","",VLOOKUP($CO26,ﾃﾞｰﾀ入力!$M$9:$AD$128,12)))</f>
        <v/>
      </c>
      <c r="DA26" s="758" t="s">
        <v>363</v>
      </c>
      <c r="DB26" s="746" t="str">
        <f>ASC(IF($CO26="","",VLOOKUP($CO26,ﾃﾞｰﾀ入力!$M$9:$AD$128,13)))</f>
        <v/>
      </c>
      <c r="DC26" s="748" t="s">
        <v>364</v>
      </c>
      <c r="DD26" s="771">
        <f>IF($CO26="","",VLOOKUP($CO26,ﾃﾞｰﾀ入力!$M$9:$AD$128,6))</f>
        <v>0</v>
      </c>
      <c r="DE26" s="760" t="e">
        <f>IF(#REF!="","",VLOOKUP(#REF!,ﾃﾞｰﾀ入力!$M$9:$AD$108,9))</f>
        <v>#REF!</v>
      </c>
      <c r="DF26" s="772" t="s">
        <v>13</v>
      </c>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row>
    <row r="27" spans="1:142" ht="22.5" customHeight="1">
      <c r="A27" s="37"/>
      <c r="B27" s="815"/>
      <c r="C27" s="813"/>
      <c r="D27" s="754"/>
      <c r="E27" s="752"/>
      <c r="F27" s="747"/>
      <c r="G27" s="762"/>
      <c r="H27" s="754"/>
      <c r="I27" s="756"/>
      <c r="J27" s="754">
        <f>IF($C26="","",VLOOKUP($C26,ﾃﾞｰﾀ入力!$M$9:$AD$128,4))</f>
        <v>0</v>
      </c>
      <c r="K27" s="747" t="e">
        <f>VLOOKUP(#REF!,ﾃﾞｰﾀ入力!$M$9:$Y$108,2)</f>
        <v>#REF!</v>
      </c>
      <c r="L27" s="754"/>
      <c r="M27" s="759"/>
      <c r="N27" s="747"/>
      <c r="O27" s="759"/>
      <c r="P27" s="747"/>
      <c r="Q27" s="749"/>
      <c r="R27" s="754"/>
      <c r="S27" s="747"/>
      <c r="T27" s="749"/>
      <c r="U27" s="811"/>
      <c r="V27" s="747"/>
      <c r="W27" s="752"/>
      <c r="X27" s="747"/>
      <c r="Y27" s="762"/>
      <c r="Z27" s="754"/>
      <c r="AA27" s="756"/>
      <c r="AB27" s="754">
        <f>IF($U26="","",VLOOKUP($U26,ﾃﾞｰﾀ入力!$M$9:$AD$128,4))</f>
        <v>0</v>
      </c>
      <c r="AC27" s="747" t="e">
        <f>VLOOKUP(#REF!,ﾃﾞｰﾀ入力!$M$9:$Y$108,2)</f>
        <v>#REF!</v>
      </c>
      <c r="AD27" s="754"/>
      <c r="AE27" s="759"/>
      <c r="AF27" s="747"/>
      <c r="AG27" s="759"/>
      <c r="AH27" s="747"/>
      <c r="AI27" s="749"/>
      <c r="AJ27" s="754"/>
      <c r="AK27" s="747"/>
      <c r="AL27" s="749"/>
      <c r="AM27" s="750"/>
      <c r="AN27" s="754"/>
      <c r="AO27" s="752"/>
      <c r="AP27" s="747"/>
      <c r="AQ27" s="762"/>
      <c r="AR27" s="754"/>
      <c r="AS27" s="756"/>
      <c r="AT27" s="754">
        <f>IF($AM26="","",VLOOKUP($AM26,ﾃﾞｰﾀ入力!$M$9:$AD$128,4))</f>
        <v>0</v>
      </c>
      <c r="AU27" s="747" t="e">
        <f>VLOOKUP(#REF!,ﾃﾞｰﾀ入力!$M$9:$Y$108,2)</f>
        <v>#REF!</v>
      </c>
      <c r="AV27" s="754"/>
      <c r="AW27" s="759"/>
      <c r="AX27" s="747"/>
      <c r="AY27" s="759"/>
      <c r="AZ27" s="747"/>
      <c r="BA27" s="749"/>
      <c r="BB27" s="754"/>
      <c r="BC27" s="747"/>
      <c r="BD27" s="749"/>
      <c r="BE27" s="750"/>
      <c r="BF27" s="754"/>
      <c r="BG27" s="752"/>
      <c r="BH27" s="747"/>
      <c r="BI27" s="762"/>
      <c r="BJ27" s="754"/>
      <c r="BK27" s="756"/>
      <c r="BL27" s="754">
        <f>IF($BE26="","",VLOOKUP($BE26,ﾃﾞｰﾀ入力!$M$9:$AD$128,4))</f>
        <v>0</v>
      </c>
      <c r="BM27" s="747" t="e">
        <f>VLOOKUP(#REF!,ﾃﾞｰﾀ入力!$M$9:$Y$108,2)</f>
        <v>#REF!</v>
      </c>
      <c r="BN27" s="754"/>
      <c r="BO27" s="759"/>
      <c r="BP27" s="747"/>
      <c r="BQ27" s="759"/>
      <c r="BR27" s="747"/>
      <c r="BS27" s="749"/>
      <c r="BT27" s="754"/>
      <c r="BU27" s="747"/>
      <c r="BV27" s="749"/>
      <c r="BW27" s="774"/>
      <c r="BX27" s="754"/>
      <c r="BY27" s="752"/>
      <c r="BZ27" s="747"/>
      <c r="CA27" s="762"/>
      <c r="CB27" s="754"/>
      <c r="CC27" s="756"/>
      <c r="CD27" s="754">
        <f>IF($BW26="","",VLOOKUP($BW26,ﾃﾞｰﾀ入力!$M$9:$AD$128,4))</f>
        <v>0</v>
      </c>
      <c r="CE27" s="747" t="e">
        <f>VLOOKUP(#REF!,ﾃﾞｰﾀ入力!$M$9:$Y$108,2)</f>
        <v>#REF!</v>
      </c>
      <c r="CF27" s="754"/>
      <c r="CG27" s="759"/>
      <c r="CH27" s="747"/>
      <c r="CI27" s="759"/>
      <c r="CJ27" s="747"/>
      <c r="CK27" s="749"/>
      <c r="CL27" s="754"/>
      <c r="CM27" s="747"/>
      <c r="CN27" s="749"/>
      <c r="CO27" s="774"/>
      <c r="CP27" s="754"/>
      <c r="CQ27" s="752"/>
      <c r="CR27" s="747"/>
      <c r="CS27" s="762"/>
      <c r="CT27" s="754"/>
      <c r="CU27" s="756"/>
      <c r="CV27" s="754">
        <f>IF($CO26="","",VLOOKUP($CO26,ﾃﾞｰﾀ入力!$M$9:$AD$128,4))</f>
        <v>0</v>
      </c>
      <c r="CW27" s="747" t="e">
        <f>VLOOKUP(#REF!,ﾃﾞｰﾀ入力!$M$9:$Y$108,2)</f>
        <v>#REF!</v>
      </c>
      <c r="CX27" s="754"/>
      <c r="CY27" s="759"/>
      <c r="CZ27" s="747"/>
      <c r="DA27" s="759"/>
      <c r="DB27" s="747"/>
      <c r="DC27" s="749"/>
      <c r="DD27" s="754"/>
      <c r="DE27" s="747"/>
      <c r="DF27" s="749"/>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row>
    <row r="28" spans="1:142" ht="15" customHeight="1">
      <c r="A28" s="37"/>
      <c r="B28" s="815"/>
      <c r="C28" s="812">
        <v>12</v>
      </c>
      <c r="D28" s="753" t="str">
        <f>ASC(IF($C28="","",VLOOKUP($C28,ﾃﾞｰﾀ入力!$M$9:$AD$128,7)))</f>
        <v/>
      </c>
      <c r="E28" s="751" t="s">
        <v>362</v>
      </c>
      <c r="F28" s="760" t="str">
        <f>ASC(IF($C28="","",VLOOKUP($C28,ﾃﾞｰﾀ入力!$M$9:$AD$128,8)))</f>
        <v/>
      </c>
      <c r="G28" s="761" t="s">
        <v>363</v>
      </c>
      <c r="H28" s="753" t="str">
        <f>ASC(IF($C28="","",VLOOKUP($C28,ﾃﾞｰﾀ入力!$M$9:$AD$128,2)))</f>
        <v/>
      </c>
      <c r="I28" s="755" t="s">
        <v>43</v>
      </c>
      <c r="J28" s="763" t="str">
        <f>DBCS(IF($C28="","",VLOOKUP($C28,ﾃﾞｰﾀ入力!$M$9:$AD$128,5)))</f>
        <v/>
      </c>
      <c r="K28" s="764" t="e">
        <f>VLOOKUP(#REF!,ﾃﾞｰﾀ入力!$M$9:$Y$108,2)</f>
        <v>#REF!</v>
      </c>
      <c r="L28" s="757" t="str">
        <f>ASC(IF($C28="","",VLOOKUP($C28,ﾃﾞｰﾀ入力!$M$9:$AD$128,11)))</f>
        <v/>
      </c>
      <c r="M28" s="758" t="s">
        <v>362</v>
      </c>
      <c r="N28" s="746" t="str">
        <f>ASC(IF($C28="","",VLOOKUP($C28,ﾃﾞｰﾀ入力!$M$9:$AD$128,12)))</f>
        <v/>
      </c>
      <c r="O28" s="758" t="s">
        <v>363</v>
      </c>
      <c r="P28" s="746" t="str">
        <f>ASC(IF($C28="","",VLOOKUP($C28,ﾃﾞｰﾀ入力!$M$9:$AD$128,13)))</f>
        <v/>
      </c>
      <c r="Q28" s="748" t="s">
        <v>364</v>
      </c>
      <c r="R28" s="771">
        <f>IF($C28="","",VLOOKUP($C28,ﾃﾞｰﾀ入力!$M$9:$AD$128,6))</f>
        <v>0</v>
      </c>
      <c r="S28" s="760" t="e">
        <f>IF(#REF!="","",VLOOKUP(#REF!,ﾃﾞｰﾀ入力!$M$9:$AD$108,9))</f>
        <v>#REF!</v>
      </c>
      <c r="T28" s="772" t="s">
        <v>365</v>
      </c>
      <c r="U28" s="811">
        <v>32</v>
      </c>
      <c r="V28" s="760" t="str">
        <f>ASC(IF($U28="","",VLOOKUP($U28,ﾃﾞｰﾀ入力!$M$9:$AD$128,7)))</f>
        <v/>
      </c>
      <c r="W28" s="751" t="s">
        <v>7</v>
      </c>
      <c r="X28" s="760" t="str">
        <f>ASC(IF($U28="","",VLOOKUP($U28,ﾃﾞｰﾀ入力!$M$9:$AD$128,8)))</f>
        <v/>
      </c>
      <c r="Y28" s="761" t="s">
        <v>37</v>
      </c>
      <c r="Z28" s="753" t="str">
        <f>ASC(IF($U28="","",VLOOKUP($U28,ﾃﾞｰﾀ入力!$M$9:$AD$128,2)))</f>
        <v/>
      </c>
      <c r="AA28" s="755" t="s">
        <v>38</v>
      </c>
      <c r="AB28" s="763" t="str">
        <f>DBCS(IF($U28="","",VLOOKUP($U28,ﾃﾞｰﾀ入力!$M$9:$AD$128,5)))</f>
        <v/>
      </c>
      <c r="AC28" s="764" t="e">
        <f>VLOOKUP(#REF!,ﾃﾞｰﾀ入力!$M$9:$Y$108,2)</f>
        <v>#REF!</v>
      </c>
      <c r="AD28" s="757" t="str">
        <f>ASC(IF($U28="","",VLOOKUP($U28,ﾃﾞｰﾀ入力!$M$9:$AD$128,11)))</f>
        <v/>
      </c>
      <c r="AE28" s="758" t="s">
        <v>7</v>
      </c>
      <c r="AF28" s="746" t="str">
        <f>ASC(IF($U28="","",VLOOKUP($U28,ﾃﾞｰﾀ入力!$M$9:$AD$128,12)))</f>
        <v/>
      </c>
      <c r="AG28" s="758" t="s">
        <v>8</v>
      </c>
      <c r="AH28" s="746" t="str">
        <f>ASC(IF($U28="","",VLOOKUP($U28,ﾃﾞｰﾀ入力!$M$9:$AD$128,13)))</f>
        <v/>
      </c>
      <c r="AI28" s="748" t="s">
        <v>9</v>
      </c>
      <c r="AJ28" s="771">
        <f>IF($U28="","",VLOOKUP($U28,ﾃﾞｰﾀ入力!$M$9:$AD$128,6))</f>
        <v>0</v>
      </c>
      <c r="AK28" s="760" t="e">
        <f>IF(#REF!="","",VLOOKUP(#REF!,ﾃﾞｰﾀ入力!$M$9:$AD$108,9))</f>
        <v>#REF!</v>
      </c>
      <c r="AL28" s="772" t="s">
        <v>13</v>
      </c>
      <c r="AM28" s="750">
        <v>52</v>
      </c>
      <c r="AN28" s="753" t="str">
        <f>ASC(IF($AM28="","",VLOOKUP($AM28,ﾃﾞｰﾀ入力!$M$9:$AD$128,7)))</f>
        <v/>
      </c>
      <c r="AO28" s="751" t="s">
        <v>362</v>
      </c>
      <c r="AP28" s="760" t="str">
        <f>ASC(IF($AM28="","",VLOOKUP($AM28,ﾃﾞｰﾀ入力!$M$9:$AD$128,8)))</f>
        <v/>
      </c>
      <c r="AQ28" s="761" t="s">
        <v>363</v>
      </c>
      <c r="AR28" s="753" t="str">
        <f>ASC(IF($AM28="","",VLOOKUP($AM28,ﾃﾞｰﾀ入力!$M$9:$AD$128,2)))</f>
        <v/>
      </c>
      <c r="AS28" s="755" t="s">
        <v>43</v>
      </c>
      <c r="AT28" s="763" t="str">
        <f>DBCS(IF($AM28="","",VLOOKUP($AM28,ﾃﾞｰﾀ入力!$M$9:$AD$128,5)))</f>
        <v/>
      </c>
      <c r="AU28" s="764" t="e">
        <f>VLOOKUP(#REF!,ﾃﾞｰﾀ入力!$M$9:$Y$108,2)</f>
        <v>#REF!</v>
      </c>
      <c r="AV28" s="757" t="str">
        <f>ASC(IF($AM28="","",VLOOKUP($AM28,ﾃﾞｰﾀ入力!$M$9:$AD$128,11)))</f>
        <v/>
      </c>
      <c r="AW28" s="758" t="s">
        <v>362</v>
      </c>
      <c r="AX28" s="746" t="str">
        <f>ASC(IF($AM28="","",VLOOKUP($AM28,ﾃﾞｰﾀ入力!$M$9:$AD$128,12)))</f>
        <v/>
      </c>
      <c r="AY28" s="758" t="s">
        <v>363</v>
      </c>
      <c r="AZ28" s="746" t="str">
        <f>ASC(IF($AM28="","",VLOOKUP($AM28,ﾃﾞｰﾀ入力!$M$9:$AD$128,13)))</f>
        <v/>
      </c>
      <c r="BA28" s="748" t="s">
        <v>364</v>
      </c>
      <c r="BB28" s="771">
        <f>IF($AM28="","",VLOOKUP($AM28,ﾃﾞｰﾀ入力!$M$9:$AD$128,6))</f>
        <v>0</v>
      </c>
      <c r="BC28" s="760" t="e">
        <f>IF(#REF!="","",VLOOKUP(#REF!,ﾃﾞｰﾀ入力!$M$9:$AD$108,9))</f>
        <v>#REF!</v>
      </c>
      <c r="BD28" s="772" t="s">
        <v>365</v>
      </c>
      <c r="BE28" s="750">
        <v>72</v>
      </c>
      <c r="BF28" s="753" t="str">
        <f>ASC(IF($BE28="","",VLOOKUP($BE28,ﾃﾞｰﾀ入力!$M$9:$AD$128,7)))</f>
        <v/>
      </c>
      <c r="BG28" s="751" t="s">
        <v>362</v>
      </c>
      <c r="BH28" s="760" t="str">
        <f>ASC(IF($BE28="","",VLOOKUP($BE28,ﾃﾞｰﾀ入力!$M$9:$AD$128,8)))</f>
        <v/>
      </c>
      <c r="BI28" s="761" t="s">
        <v>363</v>
      </c>
      <c r="BJ28" s="753" t="str">
        <f>ASC(IF($BE28="","",VLOOKUP($BE28,ﾃﾞｰﾀ入力!$M$9:$AD$128,2)))</f>
        <v/>
      </c>
      <c r="BK28" s="755" t="s">
        <v>43</v>
      </c>
      <c r="BL28" s="763" t="str">
        <f>DBCS(IF($BE28="","",VLOOKUP($BE28,ﾃﾞｰﾀ入力!$M$9:$AD$128,5)))</f>
        <v/>
      </c>
      <c r="BM28" s="764" t="e">
        <f>VLOOKUP(#REF!,ﾃﾞｰﾀ入力!$M$9:$Y$108,2)</f>
        <v>#REF!</v>
      </c>
      <c r="BN28" s="757" t="str">
        <f>ASC(IF($BE28="","",VLOOKUP($BE28,ﾃﾞｰﾀ入力!$M$9:$AD$128,11)))</f>
        <v/>
      </c>
      <c r="BO28" s="758" t="s">
        <v>362</v>
      </c>
      <c r="BP28" s="746" t="str">
        <f>ASC(IF(BE28="","",VLOOKUP(BE28,ﾃﾞｰﾀ入力!$M$9:$AD$128,12)))</f>
        <v/>
      </c>
      <c r="BQ28" s="758" t="s">
        <v>363</v>
      </c>
      <c r="BR28" s="746" t="str">
        <f>ASC(IF(BE28="","",VLOOKUP(BE28,ﾃﾞｰﾀ入力!$M$9:$AD$128,13)))</f>
        <v/>
      </c>
      <c r="BS28" s="748" t="s">
        <v>364</v>
      </c>
      <c r="BT28" s="771">
        <f>IF(BE28="","",VLOOKUP(BE28,ﾃﾞｰﾀ入力!$M$9:$AD$128,6))</f>
        <v>0</v>
      </c>
      <c r="BU28" s="760" t="e">
        <f>IF(#REF!="","",VLOOKUP(#REF!,ﾃﾞｰﾀ入力!$M$9:$AD$108,9))</f>
        <v>#REF!</v>
      </c>
      <c r="BV28" s="772" t="s">
        <v>13</v>
      </c>
      <c r="BW28" s="773">
        <v>92</v>
      </c>
      <c r="BX28" s="753" t="str">
        <f>ASC(IF($BW28="","",VLOOKUP($BW28,ﾃﾞｰﾀ入力!$M$9:$AD$128,7)))</f>
        <v/>
      </c>
      <c r="BY28" s="751" t="s">
        <v>362</v>
      </c>
      <c r="BZ28" s="760" t="str">
        <f>ASC(IF($BW28="","",VLOOKUP($BW28,ﾃﾞｰﾀ入力!$M$9:$AD$128,8)))</f>
        <v/>
      </c>
      <c r="CA28" s="761" t="s">
        <v>363</v>
      </c>
      <c r="CB28" s="753" t="str">
        <f>ASC(IF($BW28="","",VLOOKUP($BW28,ﾃﾞｰﾀ入力!$M$9:$AD$128,2)))</f>
        <v/>
      </c>
      <c r="CC28" s="755" t="s">
        <v>43</v>
      </c>
      <c r="CD28" s="763" t="str">
        <f>DBCS(IF($BW28="","",VLOOKUP($BW28,ﾃﾞｰﾀ入力!$M$9:$AD$128,5)))</f>
        <v/>
      </c>
      <c r="CE28" s="764" t="e">
        <f>VLOOKUP(#REF!,ﾃﾞｰﾀ入力!$M$9:$Y$108,2)</f>
        <v>#REF!</v>
      </c>
      <c r="CF28" s="757" t="str">
        <f>ASC(IF($BW28="","",VLOOKUP($BW28,ﾃﾞｰﾀ入力!$M$9:$AD$128,11)))</f>
        <v/>
      </c>
      <c r="CG28" s="758" t="s">
        <v>362</v>
      </c>
      <c r="CH28" s="746" t="str">
        <f>ASC(IF($BW28="","",VLOOKUP($BW28,ﾃﾞｰﾀ入力!$M$9:$AD$128,12)))</f>
        <v/>
      </c>
      <c r="CI28" s="758" t="s">
        <v>363</v>
      </c>
      <c r="CJ28" s="746" t="str">
        <f>ASC(IF($BW28="","",VLOOKUP($BW28,ﾃﾞｰﾀ入力!$M$9:$AD$128,13)))</f>
        <v/>
      </c>
      <c r="CK28" s="748" t="s">
        <v>364</v>
      </c>
      <c r="CL28" s="771">
        <f>IF($BW28="","",VLOOKUP($BW28,ﾃﾞｰﾀ入力!$M$9:$AD$128,6))</f>
        <v>0</v>
      </c>
      <c r="CM28" s="760" t="e">
        <f>IF(#REF!="","",VLOOKUP(#REF!,ﾃﾞｰﾀ入力!$M$9:$AD$108,9))</f>
        <v>#REF!</v>
      </c>
      <c r="CN28" s="772" t="s">
        <v>13</v>
      </c>
      <c r="CO28" s="773">
        <v>112</v>
      </c>
      <c r="CP28" s="753" t="str">
        <f>ASC(IF($CO28="","",VLOOKUP($CO28,ﾃﾞｰﾀ入力!$M$9:$AD$128,7)))</f>
        <v/>
      </c>
      <c r="CQ28" s="751" t="s">
        <v>362</v>
      </c>
      <c r="CR28" s="760" t="str">
        <f>ASC(IF($CO28="","",VLOOKUP($CO28,ﾃﾞｰﾀ入力!$M$9:$AD$128,8)))</f>
        <v/>
      </c>
      <c r="CS28" s="761" t="s">
        <v>363</v>
      </c>
      <c r="CT28" s="753" t="str">
        <f>ASC(IF($CO28="","",VLOOKUP($CO28,ﾃﾞｰﾀ入力!$M$9:$AD$128,2)))</f>
        <v/>
      </c>
      <c r="CU28" s="755" t="s">
        <v>43</v>
      </c>
      <c r="CV28" s="763" t="str">
        <f>DBCS(IF($CO28="","",VLOOKUP($CO28,ﾃﾞｰﾀ入力!$M$9:$AD$128,5)))</f>
        <v/>
      </c>
      <c r="CW28" s="764" t="e">
        <f>VLOOKUP(#REF!,ﾃﾞｰﾀ入力!$M$9:$Y$108,2)</f>
        <v>#REF!</v>
      </c>
      <c r="CX28" s="757" t="str">
        <f>ASC(IF($CO28="","",VLOOKUP($CO28,ﾃﾞｰﾀ入力!$M$9:$AD$128,11)))</f>
        <v/>
      </c>
      <c r="CY28" s="758" t="s">
        <v>362</v>
      </c>
      <c r="CZ28" s="746" t="str">
        <f>ASC(IF($CO28="","",VLOOKUP($CO28,ﾃﾞｰﾀ入力!$M$9:$AD$128,12)))</f>
        <v/>
      </c>
      <c r="DA28" s="758" t="s">
        <v>363</v>
      </c>
      <c r="DB28" s="746" t="str">
        <f>ASC(IF($CO28="","",VLOOKUP($CO28,ﾃﾞｰﾀ入力!$M$9:$AD$128,13)))</f>
        <v/>
      </c>
      <c r="DC28" s="748" t="s">
        <v>364</v>
      </c>
      <c r="DD28" s="771">
        <f>IF($CO28="","",VLOOKUP($CO28,ﾃﾞｰﾀ入力!$M$9:$AD$128,6))</f>
        <v>0</v>
      </c>
      <c r="DE28" s="760" t="e">
        <f>IF(#REF!="","",VLOOKUP(#REF!,ﾃﾞｰﾀ入力!$M$9:$AD$108,9))</f>
        <v>#REF!</v>
      </c>
      <c r="DF28" s="772" t="s">
        <v>13</v>
      </c>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row>
    <row r="29" spans="1:142" ht="22.5" customHeight="1">
      <c r="A29" s="37"/>
      <c r="B29" s="815"/>
      <c r="C29" s="813"/>
      <c r="D29" s="754"/>
      <c r="E29" s="752"/>
      <c r="F29" s="747"/>
      <c r="G29" s="762"/>
      <c r="H29" s="754"/>
      <c r="I29" s="756"/>
      <c r="J29" s="754">
        <f>IF($C28="","",VLOOKUP($C28,ﾃﾞｰﾀ入力!$M$9:$AD$128,4))</f>
        <v>0</v>
      </c>
      <c r="K29" s="747" t="e">
        <f>VLOOKUP(#REF!,ﾃﾞｰﾀ入力!$M$9:$Y$108,2)</f>
        <v>#REF!</v>
      </c>
      <c r="L29" s="754"/>
      <c r="M29" s="759"/>
      <c r="N29" s="747"/>
      <c r="O29" s="759"/>
      <c r="P29" s="747"/>
      <c r="Q29" s="749"/>
      <c r="R29" s="754"/>
      <c r="S29" s="747"/>
      <c r="T29" s="749"/>
      <c r="U29" s="811"/>
      <c r="V29" s="747"/>
      <c r="W29" s="752"/>
      <c r="X29" s="747"/>
      <c r="Y29" s="762"/>
      <c r="Z29" s="754"/>
      <c r="AA29" s="756"/>
      <c r="AB29" s="754">
        <f>IF($U28="","",VLOOKUP($U28,ﾃﾞｰﾀ入力!$M$9:$AD$128,4))</f>
        <v>0</v>
      </c>
      <c r="AC29" s="747" t="e">
        <f>VLOOKUP(#REF!,ﾃﾞｰﾀ入力!$M$9:$Y$108,2)</f>
        <v>#REF!</v>
      </c>
      <c r="AD29" s="754"/>
      <c r="AE29" s="759"/>
      <c r="AF29" s="747"/>
      <c r="AG29" s="759"/>
      <c r="AH29" s="747"/>
      <c r="AI29" s="749"/>
      <c r="AJ29" s="754"/>
      <c r="AK29" s="747"/>
      <c r="AL29" s="749"/>
      <c r="AM29" s="750"/>
      <c r="AN29" s="754"/>
      <c r="AO29" s="752"/>
      <c r="AP29" s="747"/>
      <c r="AQ29" s="762"/>
      <c r="AR29" s="754"/>
      <c r="AS29" s="756"/>
      <c r="AT29" s="754">
        <f>IF($AM28="","",VLOOKUP($AM28,ﾃﾞｰﾀ入力!$M$9:$AD$128,4))</f>
        <v>0</v>
      </c>
      <c r="AU29" s="747" t="e">
        <f>VLOOKUP(#REF!,ﾃﾞｰﾀ入力!$M$9:$Y$108,2)</f>
        <v>#REF!</v>
      </c>
      <c r="AV29" s="754"/>
      <c r="AW29" s="759"/>
      <c r="AX29" s="747"/>
      <c r="AY29" s="759"/>
      <c r="AZ29" s="747"/>
      <c r="BA29" s="749"/>
      <c r="BB29" s="754"/>
      <c r="BC29" s="747"/>
      <c r="BD29" s="749"/>
      <c r="BE29" s="750"/>
      <c r="BF29" s="754"/>
      <c r="BG29" s="752"/>
      <c r="BH29" s="747"/>
      <c r="BI29" s="762"/>
      <c r="BJ29" s="754"/>
      <c r="BK29" s="756"/>
      <c r="BL29" s="754">
        <f>IF($BE28="","",VLOOKUP($BE28,ﾃﾞｰﾀ入力!$M$9:$AD$128,4))</f>
        <v>0</v>
      </c>
      <c r="BM29" s="747" t="e">
        <f>VLOOKUP(#REF!,ﾃﾞｰﾀ入力!$M$9:$Y$108,2)</f>
        <v>#REF!</v>
      </c>
      <c r="BN29" s="754"/>
      <c r="BO29" s="759"/>
      <c r="BP29" s="747"/>
      <c r="BQ29" s="759"/>
      <c r="BR29" s="747"/>
      <c r="BS29" s="749"/>
      <c r="BT29" s="754"/>
      <c r="BU29" s="747"/>
      <c r="BV29" s="749"/>
      <c r="BW29" s="774"/>
      <c r="BX29" s="754"/>
      <c r="BY29" s="752"/>
      <c r="BZ29" s="747"/>
      <c r="CA29" s="762"/>
      <c r="CB29" s="754"/>
      <c r="CC29" s="756"/>
      <c r="CD29" s="754">
        <f>IF($BW28="","",VLOOKUP($BW28,ﾃﾞｰﾀ入力!$M$9:$AD$128,4))</f>
        <v>0</v>
      </c>
      <c r="CE29" s="747" t="e">
        <f>VLOOKUP(#REF!,ﾃﾞｰﾀ入力!$M$9:$Y$108,2)</f>
        <v>#REF!</v>
      </c>
      <c r="CF29" s="754"/>
      <c r="CG29" s="759"/>
      <c r="CH29" s="747"/>
      <c r="CI29" s="759"/>
      <c r="CJ29" s="747"/>
      <c r="CK29" s="749"/>
      <c r="CL29" s="754"/>
      <c r="CM29" s="747"/>
      <c r="CN29" s="749"/>
      <c r="CO29" s="774"/>
      <c r="CP29" s="754"/>
      <c r="CQ29" s="752"/>
      <c r="CR29" s="747"/>
      <c r="CS29" s="762"/>
      <c r="CT29" s="754"/>
      <c r="CU29" s="756"/>
      <c r="CV29" s="754">
        <f>IF($CO28="","",VLOOKUP($CO28,ﾃﾞｰﾀ入力!$M$9:$AD$128,4))</f>
        <v>0</v>
      </c>
      <c r="CW29" s="747" t="e">
        <f>VLOOKUP(#REF!,ﾃﾞｰﾀ入力!$M$9:$Y$108,2)</f>
        <v>#REF!</v>
      </c>
      <c r="CX29" s="754"/>
      <c r="CY29" s="759"/>
      <c r="CZ29" s="747"/>
      <c r="DA29" s="759"/>
      <c r="DB29" s="747"/>
      <c r="DC29" s="749"/>
      <c r="DD29" s="754"/>
      <c r="DE29" s="747"/>
      <c r="DF29" s="749"/>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row>
    <row r="30" spans="1:142" ht="15" customHeight="1">
      <c r="A30" s="37"/>
      <c r="B30" s="815"/>
      <c r="C30" s="812">
        <v>13</v>
      </c>
      <c r="D30" s="753" t="str">
        <f>ASC(IF($C30="","",VLOOKUP($C30,ﾃﾞｰﾀ入力!$M$9:$AD$128,7)))</f>
        <v/>
      </c>
      <c r="E30" s="751" t="s">
        <v>362</v>
      </c>
      <c r="F30" s="760" t="str">
        <f>ASC(IF($C30="","",VLOOKUP($C30,ﾃﾞｰﾀ入力!$M$9:$AD$128,8)))</f>
        <v/>
      </c>
      <c r="G30" s="761" t="s">
        <v>363</v>
      </c>
      <c r="H30" s="753" t="str">
        <f>ASC(IF($C30="","",VLOOKUP($C30,ﾃﾞｰﾀ入力!$M$9:$AD$128,2)))</f>
        <v/>
      </c>
      <c r="I30" s="755" t="s">
        <v>43</v>
      </c>
      <c r="J30" s="763" t="str">
        <f>DBCS(IF($C30="","",VLOOKUP($C30,ﾃﾞｰﾀ入力!$M$9:$AD$128,5)))</f>
        <v/>
      </c>
      <c r="K30" s="764" t="e">
        <f>VLOOKUP(#REF!,ﾃﾞｰﾀ入力!$M$9:$Y$108,2)</f>
        <v>#REF!</v>
      </c>
      <c r="L30" s="757" t="str">
        <f>ASC(IF($C30="","",VLOOKUP($C30,ﾃﾞｰﾀ入力!$M$9:$AD$128,11)))</f>
        <v/>
      </c>
      <c r="M30" s="758" t="s">
        <v>362</v>
      </c>
      <c r="N30" s="746" t="str">
        <f>ASC(IF($C30="","",VLOOKUP($C30,ﾃﾞｰﾀ入力!$M$9:$AD$128,12)))</f>
        <v/>
      </c>
      <c r="O30" s="758" t="s">
        <v>363</v>
      </c>
      <c r="P30" s="746" t="str">
        <f>ASC(IF($C30="","",VLOOKUP($C30,ﾃﾞｰﾀ入力!$M$9:$AD$128,13)))</f>
        <v/>
      </c>
      <c r="Q30" s="748" t="s">
        <v>364</v>
      </c>
      <c r="R30" s="771">
        <f>IF($C30="","",VLOOKUP($C30,ﾃﾞｰﾀ入力!$M$9:$AD$128,6))</f>
        <v>0</v>
      </c>
      <c r="S30" s="760" t="e">
        <f>IF(#REF!="","",VLOOKUP(#REF!,ﾃﾞｰﾀ入力!$M$9:$AD$108,9))</f>
        <v>#REF!</v>
      </c>
      <c r="T30" s="772" t="s">
        <v>365</v>
      </c>
      <c r="U30" s="811">
        <v>33</v>
      </c>
      <c r="V30" s="760" t="str">
        <f>ASC(IF($U30="","",VLOOKUP($U30,ﾃﾞｰﾀ入力!$M$9:$AD$128,7)))</f>
        <v/>
      </c>
      <c r="W30" s="751" t="s">
        <v>7</v>
      </c>
      <c r="X30" s="760" t="str">
        <f>ASC(IF($U30="","",VLOOKUP($U30,ﾃﾞｰﾀ入力!$M$9:$AD$128,8)))</f>
        <v/>
      </c>
      <c r="Y30" s="761" t="s">
        <v>37</v>
      </c>
      <c r="Z30" s="753" t="str">
        <f>ASC(IF($U30="","",VLOOKUP($U30,ﾃﾞｰﾀ入力!$M$9:$AD$128,2)))</f>
        <v/>
      </c>
      <c r="AA30" s="755" t="s">
        <v>38</v>
      </c>
      <c r="AB30" s="763" t="str">
        <f>DBCS(IF($U30="","",VLOOKUP($U30,ﾃﾞｰﾀ入力!$M$9:$AD$128,5)))</f>
        <v/>
      </c>
      <c r="AC30" s="764" t="e">
        <f>VLOOKUP(#REF!,ﾃﾞｰﾀ入力!$M$9:$Y$108,2)</f>
        <v>#REF!</v>
      </c>
      <c r="AD30" s="757" t="str">
        <f>ASC(IF($U30="","",VLOOKUP($U30,ﾃﾞｰﾀ入力!$M$9:$AD$128,11)))</f>
        <v/>
      </c>
      <c r="AE30" s="758" t="s">
        <v>7</v>
      </c>
      <c r="AF30" s="746" t="str">
        <f>ASC(IF($U30="","",VLOOKUP($U30,ﾃﾞｰﾀ入力!$M$9:$AD$128,12)))</f>
        <v/>
      </c>
      <c r="AG30" s="758" t="s">
        <v>8</v>
      </c>
      <c r="AH30" s="746" t="str">
        <f>ASC(IF($U30="","",VLOOKUP($U30,ﾃﾞｰﾀ入力!$M$9:$AD$128,13)))</f>
        <v/>
      </c>
      <c r="AI30" s="748" t="s">
        <v>9</v>
      </c>
      <c r="AJ30" s="771">
        <f>IF($U30="","",VLOOKUP($U30,ﾃﾞｰﾀ入力!$M$9:$AD$128,6))</f>
        <v>0</v>
      </c>
      <c r="AK30" s="760" t="e">
        <f>IF(#REF!="","",VLOOKUP(#REF!,ﾃﾞｰﾀ入力!$M$9:$AD$108,9))</f>
        <v>#REF!</v>
      </c>
      <c r="AL30" s="772" t="s">
        <v>13</v>
      </c>
      <c r="AM30" s="750">
        <v>53</v>
      </c>
      <c r="AN30" s="753" t="str">
        <f>ASC(IF($AM30="","",VLOOKUP($AM30,ﾃﾞｰﾀ入力!$M$9:$AD$128,7)))</f>
        <v/>
      </c>
      <c r="AO30" s="751" t="s">
        <v>362</v>
      </c>
      <c r="AP30" s="760" t="str">
        <f>ASC(IF($AM30="","",VLOOKUP($AM30,ﾃﾞｰﾀ入力!$M$9:$AD$128,8)))</f>
        <v/>
      </c>
      <c r="AQ30" s="761" t="s">
        <v>363</v>
      </c>
      <c r="AR30" s="753" t="str">
        <f>ASC(IF($AM30="","",VLOOKUP($AM30,ﾃﾞｰﾀ入力!$M$9:$AD$128,2)))</f>
        <v/>
      </c>
      <c r="AS30" s="755" t="s">
        <v>43</v>
      </c>
      <c r="AT30" s="763" t="str">
        <f>DBCS(IF($AM30="","",VLOOKUP($AM30,ﾃﾞｰﾀ入力!$M$9:$AD$128,5)))</f>
        <v/>
      </c>
      <c r="AU30" s="764" t="e">
        <f>VLOOKUP(#REF!,ﾃﾞｰﾀ入力!$M$9:$Y$108,2)</f>
        <v>#REF!</v>
      </c>
      <c r="AV30" s="757" t="str">
        <f>ASC(IF($AM30="","",VLOOKUP($AM30,ﾃﾞｰﾀ入力!$M$9:$AD$128,11)))</f>
        <v/>
      </c>
      <c r="AW30" s="758" t="s">
        <v>362</v>
      </c>
      <c r="AX30" s="746" t="str">
        <f>ASC(IF($AM30="","",VLOOKUP($AM30,ﾃﾞｰﾀ入力!$M$9:$AD$128,12)))</f>
        <v/>
      </c>
      <c r="AY30" s="758" t="s">
        <v>363</v>
      </c>
      <c r="AZ30" s="746" t="str">
        <f>ASC(IF($AM30="","",VLOOKUP($AM30,ﾃﾞｰﾀ入力!$M$9:$AD$128,13)))</f>
        <v/>
      </c>
      <c r="BA30" s="748" t="s">
        <v>364</v>
      </c>
      <c r="BB30" s="771">
        <f>IF($AM30="","",VLOOKUP($AM30,ﾃﾞｰﾀ入力!$M$9:$AD$128,6))</f>
        <v>0</v>
      </c>
      <c r="BC30" s="760" t="e">
        <f>IF(#REF!="","",VLOOKUP(#REF!,ﾃﾞｰﾀ入力!$M$9:$AD$108,9))</f>
        <v>#REF!</v>
      </c>
      <c r="BD30" s="772" t="s">
        <v>365</v>
      </c>
      <c r="BE30" s="750">
        <v>73</v>
      </c>
      <c r="BF30" s="753" t="str">
        <f>ASC(IF($BE30="","",VLOOKUP($BE30,ﾃﾞｰﾀ入力!$M$9:$AD$128,7)))</f>
        <v/>
      </c>
      <c r="BG30" s="751" t="s">
        <v>362</v>
      </c>
      <c r="BH30" s="760" t="str">
        <f>ASC(IF($BE30="","",VLOOKUP($BE30,ﾃﾞｰﾀ入力!$M$9:$AD$128,8)))</f>
        <v/>
      </c>
      <c r="BI30" s="761" t="s">
        <v>363</v>
      </c>
      <c r="BJ30" s="753" t="str">
        <f>ASC(IF($BE30="","",VLOOKUP($BE30,ﾃﾞｰﾀ入力!$M$9:$AD$128,2)))</f>
        <v/>
      </c>
      <c r="BK30" s="755" t="s">
        <v>43</v>
      </c>
      <c r="BL30" s="763" t="str">
        <f>DBCS(IF($BE30="","",VLOOKUP($BE30,ﾃﾞｰﾀ入力!$M$9:$AD$128,5)))</f>
        <v/>
      </c>
      <c r="BM30" s="764" t="e">
        <f>VLOOKUP(#REF!,ﾃﾞｰﾀ入力!$M$9:$Y$108,2)</f>
        <v>#REF!</v>
      </c>
      <c r="BN30" s="757" t="str">
        <f>ASC(IF($BE30="","",VLOOKUP($BE30,ﾃﾞｰﾀ入力!$M$9:$AD$128,11)))</f>
        <v/>
      </c>
      <c r="BO30" s="758" t="s">
        <v>362</v>
      </c>
      <c r="BP30" s="746" t="str">
        <f>ASC(IF(BE30="","",VLOOKUP(BE30,ﾃﾞｰﾀ入力!$M$9:$AD$128,12)))</f>
        <v/>
      </c>
      <c r="BQ30" s="758" t="s">
        <v>363</v>
      </c>
      <c r="BR30" s="746" t="str">
        <f>ASC(IF(BE30="","",VLOOKUP(BE30,ﾃﾞｰﾀ入力!$M$9:$AD$128,13)))</f>
        <v/>
      </c>
      <c r="BS30" s="748" t="s">
        <v>364</v>
      </c>
      <c r="BT30" s="771">
        <f>IF(BE30="","",VLOOKUP(BE30,ﾃﾞｰﾀ入力!$M$9:$AD$128,6))</f>
        <v>0</v>
      </c>
      <c r="BU30" s="760" t="e">
        <f>IF(#REF!="","",VLOOKUP(#REF!,ﾃﾞｰﾀ入力!$M$9:$AD$108,9))</f>
        <v>#REF!</v>
      </c>
      <c r="BV30" s="772" t="s">
        <v>13</v>
      </c>
      <c r="BW30" s="773">
        <v>93</v>
      </c>
      <c r="BX30" s="753" t="str">
        <f>ASC(IF($BW30="","",VLOOKUP($BW30,ﾃﾞｰﾀ入力!$M$9:$AD$128,7)))</f>
        <v/>
      </c>
      <c r="BY30" s="751" t="s">
        <v>362</v>
      </c>
      <c r="BZ30" s="760" t="str">
        <f>ASC(IF($BW30="","",VLOOKUP($BW30,ﾃﾞｰﾀ入力!$M$9:$AD$128,8)))</f>
        <v/>
      </c>
      <c r="CA30" s="761" t="s">
        <v>363</v>
      </c>
      <c r="CB30" s="753" t="str">
        <f>ASC(IF($BW30="","",VLOOKUP($BW30,ﾃﾞｰﾀ入力!$M$9:$AD$128,2)))</f>
        <v/>
      </c>
      <c r="CC30" s="755" t="s">
        <v>43</v>
      </c>
      <c r="CD30" s="763" t="str">
        <f>DBCS(IF($BW30="","",VLOOKUP($BW30,ﾃﾞｰﾀ入力!$M$9:$AD$128,5)))</f>
        <v/>
      </c>
      <c r="CE30" s="764" t="e">
        <f>VLOOKUP(#REF!,ﾃﾞｰﾀ入力!$M$9:$Y$108,2)</f>
        <v>#REF!</v>
      </c>
      <c r="CF30" s="757" t="str">
        <f>ASC(IF($BW30="","",VLOOKUP($BW30,ﾃﾞｰﾀ入力!$M$9:$AD$128,11)))</f>
        <v/>
      </c>
      <c r="CG30" s="758" t="s">
        <v>362</v>
      </c>
      <c r="CH30" s="746" t="str">
        <f>ASC(IF($BW30="","",VLOOKUP($BW30,ﾃﾞｰﾀ入力!$M$9:$AD$128,12)))</f>
        <v/>
      </c>
      <c r="CI30" s="758" t="s">
        <v>363</v>
      </c>
      <c r="CJ30" s="746" t="str">
        <f>ASC(IF($BW30="","",VLOOKUP($BW30,ﾃﾞｰﾀ入力!$M$9:$AD$128,13)))</f>
        <v/>
      </c>
      <c r="CK30" s="748" t="s">
        <v>364</v>
      </c>
      <c r="CL30" s="771">
        <f>IF($BW30="","",VLOOKUP($BW30,ﾃﾞｰﾀ入力!$M$9:$AD$128,6))</f>
        <v>0</v>
      </c>
      <c r="CM30" s="760" t="e">
        <f>IF(#REF!="","",VLOOKUP(#REF!,ﾃﾞｰﾀ入力!$M$9:$AD$108,9))</f>
        <v>#REF!</v>
      </c>
      <c r="CN30" s="772" t="s">
        <v>13</v>
      </c>
      <c r="CO30" s="773">
        <v>113</v>
      </c>
      <c r="CP30" s="753" t="str">
        <f>ASC(IF($CO30="","",VLOOKUP($CO30,ﾃﾞｰﾀ入力!$M$9:$AD$128,7)))</f>
        <v/>
      </c>
      <c r="CQ30" s="751" t="s">
        <v>362</v>
      </c>
      <c r="CR30" s="760" t="str">
        <f>ASC(IF($CO30="","",VLOOKUP($CO30,ﾃﾞｰﾀ入力!$M$9:$AD$128,8)))</f>
        <v/>
      </c>
      <c r="CS30" s="761" t="s">
        <v>363</v>
      </c>
      <c r="CT30" s="753" t="str">
        <f>ASC(IF($CO30="","",VLOOKUP($CO30,ﾃﾞｰﾀ入力!$M$9:$AD$128,2)))</f>
        <v/>
      </c>
      <c r="CU30" s="755" t="s">
        <v>43</v>
      </c>
      <c r="CV30" s="763" t="str">
        <f>DBCS(IF($CO30="","",VLOOKUP($CO30,ﾃﾞｰﾀ入力!$M$9:$AD$128,5)))</f>
        <v/>
      </c>
      <c r="CW30" s="764" t="e">
        <f>VLOOKUP(#REF!,ﾃﾞｰﾀ入力!$M$9:$Y$108,2)</f>
        <v>#REF!</v>
      </c>
      <c r="CX30" s="757" t="str">
        <f>ASC(IF($CO30="","",VLOOKUP($CO30,ﾃﾞｰﾀ入力!$M$9:$AD$128,11)))</f>
        <v/>
      </c>
      <c r="CY30" s="758" t="s">
        <v>362</v>
      </c>
      <c r="CZ30" s="746" t="str">
        <f>ASC(IF($CO30="","",VLOOKUP($CO30,ﾃﾞｰﾀ入力!$M$9:$AD$128,12)))</f>
        <v/>
      </c>
      <c r="DA30" s="758" t="s">
        <v>363</v>
      </c>
      <c r="DB30" s="746" t="str">
        <f>ASC(IF($CO30="","",VLOOKUP($CO30,ﾃﾞｰﾀ入力!$M$9:$AD$128,13)))</f>
        <v/>
      </c>
      <c r="DC30" s="748" t="s">
        <v>364</v>
      </c>
      <c r="DD30" s="771">
        <f>IF($CO30="","",VLOOKUP($CO30,ﾃﾞｰﾀ入力!$M$9:$AD$128,6))</f>
        <v>0</v>
      </c>
      <c r="DE30" s="760" t="e">
        <f>IF(#REF!="","",VLOOKUP(#REF!,ﾃﾞｰﾀ入力!$M$9:$AD$108,9))</f>
        <v>#REF!</v>
      </c>
      <c r="DF30" s="772" t="s">
        <v>13</v>
      </c>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row>
    <row r="31" spans="1:142" ht="22.5" customHeight="1">
      <c r="A31" s="37"/>
      <c r="B31" s="815"/>
      <c r="C31" s="813"/>
      <c r="D31" s="754"/>
      <c r="E31" s="752"/>
      <c r="F31" s="747"/>
      <c r="G31" s="762"/>
      <c r="H31" s="754"/>
      <c r="I31" s="756"/>
      <c r="J31" s="754">
        <f>IF($C30="","",VLOOKUP($C30,ﾃﾞｰﾀ入力!$M$9:$AD$128,4))</f>
        <v>0</v>
      </c>
      <c r="K31" s="747" t="e">
        <f>VLOOKUP(#REF!,ﾃﾞｰﾀ入力!$M$9:$Y$108,2)</f>
        <v>#REF!</v>
      </c>
      <c r="L31" s="754"/>
      <c r="M31" s="759"/>
      <c r="N31" s="747"/>
      <c r="O31" s="759"/>
      <c r="P31" s="747"/>
      <c r="Q31" s="749"/>
      <c r="R31" s="754"/>
      <c r="S31" s="747"/>
      <c r="T31" s="749"/>
      <c r="U31" s="811"/>
      <c r="V31" s="747"/>
      <c r="W31" s="752"/>
      <c r="X31" s="747"/>
      <c r="Y31" s="762"/>
      <c r="Z31" s="754"/>
      <c r="AA31" s="756"/>
      <c r="AB31" s="754">
        <f>IF($U30="","",VLOOKUP($U30,ﾃﾞｰﾀ入力!$M$9:$AD$128,4))</f>
        <v>0</v>
      </c>
      <c r="AC31" s="747" t="e">
        <f>VLOOKUP(#REF!,ﾃﾞｰﾀ入力!$M$9:$Y$108,2)</f>
        <v>#REF!</v>
      </c>
      <c r="AD31" s="754"/>
      <c r="AE31" s="759"/>
      <c r="AF31" s="747"/>
      <c r="AG31" s="759"/>
      <c r="AH31" s="747"/>
      <c r="AI31" s="749"/>
      <c r="AJ31" s="754"/>
      <c r="AK31" s="747"/>
      <c r="AL31" s="749"/>
      <c r="AM31" s="750"/>
      <c r="AN31" s="754"/>
      <c r="AO31" s="752"/>
      <c r="AP31" s="747"/>
      <c r="AQ31" s="762"/>
      <c r="AR31" s="754"/>
      <c r="AS31" s="756"/>
      <c r="AT31" s="754">
        <f>IF($AM30="","",VLOOKUP($AM30,ﾃﾞｰﾀ入力!$M$9:$AD$128,4))</f>
        <v>0</v>
      </c>
      <c r="AU31" s="747" t="e">
        <f>VLOOKUP(#REF!,ﾃﾞｰﾀ入力!$M$9:$Y$108,2)</f>
        <v>#REF!</v>
      </c>
      <c r="AV31" s="754"/>
      <c r="AW31" s="759"/>
      <c r="AX31" s="747"/>
      <c r="AY31" s="759"/>
      <c r="AZ31" s="747"/>
      <c r="BA31" s="749"/>
      <c r="BB31" s="754"/>
      <c r="BC31" s="747"/>
      <c r="BD31" s="749"/>
      <c r="BE31" s="750"/>
      <c r="BF31" s="754"/>
      <c r="BG31" s="752"/>
      <c r="BH31" s="747"/>
      <c r="BI31" s="762"/>
      <c r="BJ31" s="754"/>
      <c r="BK31" s="756"/>
      <c r="BL31" s="754">
        <f>IF($BE30="","",VLOOKUP($BE30,ﾃﾞｰﾀ入力!$M$9:$AD$128,4))</f>
        <v>0</v>
      </c>
      <c r="BM31" s="747" t="e">
        <f>VLOOKUP(#REF!,ﾃﾞｰﾀ入力!$M$9:$Y$108,2)</f>
        <v>#REF!</v>
      </c>
      <c r="BN31" s="754"/>
      <c r="BO31" s="759"/>
      <c r="BP31" s="747"/>
      <c r="BQ31" s="759"/>
      <c r="BR31" s="747"/>
      <c r="BS31" s="749"/>
      <c r="BT31" s="754"/>
      <c r="BU31" s="747"/>
      <c r="BV31" s="749"/>
      <c r="BW31" s="774"/>
      <c r="BX31" s="754"/>
      <c r="BY31" s="752"/>
      <c r="BZ31" s="747"/>
      <c r="CA31" s="762"/>
      <c r="CB31" s="754"/>
      <c r="CC31" s="756"/>
      <c r="CD31" s="754">
        <f>IF($BW30="","",VLOOKUP($BW30,ﾃﾞｰﾀ入力!$M$9:$AD$128,4))</f>
        <v>0</v>
      </c>
      <c r="CE31" s="747" t="e">
        <f>VLOOKUP(#REF!,ﾃﾞｰﾀ入力!$M$9:$Y$108,2)</f>
        <v>#REF!</v>
      </c>
      <c r="CF31" s="754"/>
      <c r="CG31" s="759"/>
      <c r="CH31" s="747"/>
      <c r="CI31" s="759"/>
      <c r="CJ31" s="747"/>
      <c r="CK31" s="749"/>
      <c r="CL31" s="754"/>
      <c r="CM31" s="747"/>
      <c r="CN31" s="749"/>
      <c r="CO31" s="774"/>
      <c r="CP31" s="754"/>
      <c r="CQ31" s="752"/>
      <c r="CR31" s="747"/>
      <c r="CS31" s="762"/>
      <c r="CT31" s="754"/>
      <c r="CU31" s="756"/>
      <c r="CV31" s="754">
        <f>IF($CO30="","",VLOOKUP($CO30,ﾃﾞｰﾀ入力!$M$9:$AD$128,4))</f>
        <v>0</v>
      </c>
      <c r="CW31" s="747" t="e">
        <f>VLOOKUP(#REF!,ﾃﾞｰﾀ入力!$M$9:$Y$108,2)</f>
        <v>#REF!</v>
      </c>
      <c r="CX31" s="754"/>
      <c r="CY31" s="759"/>
      <c r="CZ31" s="747"/>
      <c r="DA31" s="759"/>
      <c r="DB31" s="747"/>
      <c r="DC31" s="749"/>
      <c r="DD31" s="754"/>
      <c r="DE31" s="747"/>
      <c r="DF31" s="749"/>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row>
    <row r="32" spans="1:142" ht="15" customHeight="1">
      <c r="A32" s="37"/>
      <c r="B32" s="815"/>
      <c r="C32" s="812">
        <v>14</v>
      </c>
      <c r="D32" s="753" t="str">
        <f>ASC(IF($C32="","",VLOOKUP($C32,ﾃﾞｰﾀ入力!$M$9:$AD$128,7)))</f>
        <v/>
      </c>
      <c r="E32" s="751" t="s">
        <v>362</v>
      </c>
      <c r="F32" s="760" t="str">
        <f>ASC(IF($C32="","",VLOOKUP($C32,ﾃﾞｰﾀ入力!$M$9:$AD$128,8)))</f>
        <v/>
      </c>
      <c r="G32" s="761" t="s">
        <v>363</v>
      </c>
      <c r="H32" s="753" t="str">
        <f>ASC(IF($C32="","",VLOOKUP($C32,ﾃﾞｰﾀ入力!$M$9:$AD$128,2)))</f>
        <v/>
      </c>
      <c r="I32" s="755" t="s">
        <v>43</v>
      </c>
      <c r="J32" s="763" t="str">
        <f>DBCS(IF($C32="","",VLOOKUP($C32,ﾃﾞｰﾀ入力!$M$9:$AD$128,5)))</f>
        <v/>
      </c>
      <c r="K32" s="764" t="e">
        <f>VLOOKUP(#REF!,ﾃﾞｰﾀ入力!$M$9:$Y$108,2)</f>
        <v>#REF!</v>
      </c>
      <c r="L32" s="757" t="str">
        <f>ASC(IF($C32="","",VLOOKUP($C32,ﾃﾞｰﾀ入力!$M$9:$AD$128,11)))</f>
        <v/>
      </c>
      <c r="M32" s="758" t="s">
        <v>362</v>
      </c>
      <c r="N32" s="746" t="str">
        <f>ASC(IF($C32="","",VLOOKUP($C32,ﾃﾞｰﾀ入力!$M$9:$AD$128,12)))</f>
        <v/>
      </c>
      <c r="O32" s="758" t="s">
        <v>363</v>
      </c>
      <c r="P32" s="746" t="str">
        <f>ASC(IF($C32="","",VLOOKUP($C32,ﾃﾞｰﾀ入力!$M$9:$AD$128,13)))</f>
        <v/>
      </c>
      <c r="Q32" s="748" t="s">
        <v>364</v>
      </c>
      <c r="R32" s="771">
        <f>IF($C32="","",VLOOKUP($C32,ﾃﾞｰﾀ入力!$M$9:$AD$128,6))</f>
        <v>0</v>
      </c>
      <c r="S32" s="760" t="e">
        <f>IF(#REF!="","",VLOOKUP(#REF!,ﾃﾞｰﾀ入力!$M$9:$AD$108,9))</f>
        <v>#REF!</v>
      </c>
      <c r="T32" s="772" t="s">
        <v>365</v>
      </c>
      <c r="U32" s="811">
        <v>34</v>
      </c>
      <c r="V32" s="760" t="str">
        <f>ASC(IF($U32="","",VLOOKUP($U32,ﾃﾞｰﾀ入力!$M$9:$AD$128,7)))</f>
        <v/>
      </c>
      <c r="W32" s="751" t="s">
        <v>7</v>
      </c>
      <c r="X32" s="760" t="str">
        <f>ASC(IF($U32="","",VLOOKUP($U32,ﾃﾞｰﾀ入力!$M$9:$AD$128,8)))</f>
        <v/>
      </c>
      <c r="Y32" s="761" t="s">
        <v>37</v>
      </c>
      <c r="Z32" s="753" t="str">
        <f>ASC(IF($U32="","",VLOOKUP($U32,ﾃﾞｰﾀ入力!$M$9:$AD$128,2)))</f>
        <v/>
      </c>
      <c r="AA32" s="755" t="s">
        <v>38</v>
      </c>
      <c r="AB32" s="763" t="str">
        <f>DBCS(IF($U32="","",VLOOKUP($U32,ﾃﾞｰﾀ入力!$M$9:$AD$128,5)))</f>
        <v/>
      </c>
      <c r="AC32" s="764" t="e">
        <f>VLOOKUP(#REF!,ﾃﾞｰﾀ入力!$M$9:$Y$108,2)</f>
        <v>#REF!</v>
      </c>
      <c r="AD32" s="757" t="str">
        <f>ASC(IF($U32="","",VLOOKUP($U32,ﾃﾞｰﾀ入力!$M$9:$AD$128,11)))</f>
        <v/>
      </c>
      <c r="AE32" s="758" t="s">
        <v>7</v>
      </c>
      <c r="AF32" s="746" t="str">
        <f>ASC(IF($U32="","",VLOOKUP($U32,ﾃﾞｰﾀ入力!$M$9:$AD$128,12)))</f>
        <v/>
      </c>
      <c r="AG32" s="758" t="s">
        <v>8</v>
      </c>
      <c r="AH32" s="746" t="str">
        <f>ASC(IF($U32="","",VLOOKUP($U32,ﾃﾞｰﾀ入力!$M$9:$AD$128,13)))</f>
        <v/>
      </c>
      <c r="AI32" s="748" t="s">
        <v>9</v>
      </c>
      <c r="AJ32" s="771">
        <f>IF($U32="","",VLOOKUP($U32,ﾃﾞｰﾀ入力!$M$9:$AD$128,6))</f>
        <v>0</v>
      </c>
      <c r="AK32" s="760" t="e">
        <f>IF(#REF!="","",VLOOKUP(#REF!,ﾃﾞｰﾀ入力!$M$9:$AD$108,9))</f>
        <v>#REF!</v>
      </c>
      <c r="AL32" s="772" t="s">
        <v>13</v>
      </c>
      <c r="AM32" s="750">
        <v>54</v>
      </c>
      <c r="AN32" s="753" t="str">
        <f>ASC(IF($AM32="","",VLOOKUP($AM32,ﾃﾞｰﾀ入力!$M$9:$AD$128,7)))</f>
        <v/>
      </c>
      <c r="AO32" s="751" t="s">
        <v>362</v>
      </c>
      <c r="AP32" s="760" t="str">
        <f>ASC(IF($AM32="","",VLOOKUP($AM32,ﾃﾞｰﾀ入力!$M$9:$AD$128,8)))</f>
        <v/>
      </c>
      <c r="AQ32" s="761" t="s">
        <v>363</v>
      </c>
      <c r="AR32" s="753" t="str">
        <f>ASC(IF($AM32="","",VLOOKUP($AM32,ﾃﾞｰﾀ入力!$M$9:$AD$128,2)))</f>
        <v/>
      </c>
      <c r="AS32" s="755" t="s">
        <v>43</v>
      </c>
      <c r="AT32" s="763" t="str">
        <f>DBCS(IF($AM32="","",VLOOKUP($AM32,ﾃﾞｰﾀ入力!$M$9:$AD$128,5)))</f>
        <v/>
      </c>
      <c r="AU32" s="764" t="e">
        <f>VLOOKUP(#REF!,ﾃﾞｰﾀ入力!$M$9:$Y$108,2)</f>
        <v>#REF!</v>
      </c>
      <c r="AV32" s="757" t="str">
        <f>ASC(IF($AM32="","",VLOOKUP($AM32,ﾃﾞｰﾀ入力!$M$9:$AD$128,11)))</f>
        <v/>
      </c>
      <c r="AW32" s="758" t="s">
        <v>362</v>
      </c>
      <c r="AX32" s="746" t="str">
        <f>ASC(IF($AM32="","",VLOOKUP($AM32,ﾃﾞｰﾀ入力!$M$9:$AD$128,12)))</f>
        <v/>
      </c>
      <c r="AY32" s="758" t="s">
        <v>363</v>
      </c>
      <c r="AZ32" s="746" t="str">
        <f>ASC(IF($AM32="","",VLOOKUP($AM32,ﾃﾞｰﾀ入力!$M$9:$AD$128,13)))</f>
        <v/>
      </c>
      <c r="BA32" s="748" t="s">
        <v>364</v>
      </c>
      <c r="BB32" s="771">
        <f>IF($AM32="","",VLOOKUP($AM32,ﾃﾞｰﾀ入力!$M$9:$AD$128,6))</f>
        <v>0</v>
      </c>
      <c r="BC32" s="760" t="e">
        <f>IF(#REF!="","",VLOOKUP(#REF!,ﾃﾞｰﾀ入力!$M$9:$AD$108,9))</f>
        <v>#REF!</v>
      </c>
      <c r="BD32" s="772" t="s">
        <v>365</v>
      </c>
      <c r="BE32" s="750">
        <v>74</v>
      </c>
      <c r="BF32" s="753" t="str">
        <f>ASC(IF($BE32="","",VLOOKUP($BE32,ﾃﾞｰﾀ入力!$M$9:$AD$128,7)))</f>
        <v/>
      </c>
      <c r="BG32" s="751" t="s">
        <v>362</v>
      </c>
      <c r="BH32" s="760" t="str">
        <f>ASC(IF($BE32="","",VLOOKUP($BE32,ﾃﾞｰﾀ入力!$M$9:$AD$128,8)))</f>
        <v/>
      </c>
      <c r="BI32" s="761" t="s">
        <v>363</v>
      </c>
      <c r="BJ32" s="753" t="str">
        <f>ASC(IF($BE32="","",VLOOKUP($BE32,ﾃﾞｰﾀ入力!$M$9:$AD$128,2)))</f>
        <v/>
      </c>
      <c r="BK32" s="755" t="s">
        <v>43</v>
      </c>
      <c r="BL32" s="763" t="str">
        <f>DBCS(IF($BE32="","",VLOOKUP($BE32,ﾃﾞｰﾀ入力!$M$9:$AD$128,5)))</f>
        <v/>
      </c>
      <c r="BM32" s="764" t="e">
        <f>VLOOKUP(#REF!,ﾃﾞｰﾀ入力!$M$9:$Y$108,2)</f>
        <v>#REF!</v>
      </c>
      <c r="BN32" s="757" t="str">
        <f>ASC(IF($BE32="","",VLOOKUP($BE32,ﾃﾞｰﾀ入力!$M$9:$AD$128,11)))</f>
        <v/>
      </c>
      <c r="BO32" s="758" t="s">
        <v>362</v>
      </c>
      <c r="BP32" s="746" t="str">
        <f>ASC(IF(BE32="","",VLOOKUP(BE32,ﾃﾞｰﾀ入力!$M$9:$AD$128,12)))</f>
        <v/>
      </c>
      <c r="BQ32" s="758" t="s">
        <v>363</v>
      </c>
      <c r="BR32" s="746" t="str">
        <f>ASC(IF(BE32="","",VLOOKUP(BE32,ﾃﾞｰﾀ入力!$M$9:$AD$128,13)))</f>
        <v/>
      </c>
      <c r="BS32" s="748" t="s">
        <v>364</v>
      </c>
      <c r="BT32" s="771">
        <f>IF(BE32="","",VLOOKUP(BE32,ﾃﾞｰﾀ入力!$M$9:$AD$128,6))</f>
        <v>0</v>
      </c>
      <c r="BU32" s="760" t="e">
        <f>IF(#REF!="","",VLOOKUP(#REF!,ﾃﾞｰﾀ入力!$M$9:$AD$108,9))</f>
        <v>#REF!</v>
      </c>
      <c r="BV32" s="772" t="s">
        <v>13</v>
      </c>
      <c r="BW32" s="773">
        <v>94</v>
      </c>
      <c r="BX32" s="753" t="str">
        <f>ASC(IF($BW32="","",VLOOKUP($BW32,ﾃﾞｰﾀ入力!$M$9:$AD$128,7)))</f>
        <v/>
      </c>
      <c r="BY32" s="751" t="s">
        <v>362</v>
      </c>
      <c r="BZ32" s="760" t="str">
        <f>ASC(IF($BW32="","",VLOOKUP($BW32,ﾃﾞｰﾀ入力!$M$9:$AD$128,8)))</f>
        <v/>
      </c>
      <c r="CA32" s="761" t="s">
        <v>363</v>
      </c>
      <c r="CB32" s="753" t="str">
        <f>ASC(IF($BW32="","",VLOOKUP($BW32,ﾃﾞｰﾀ入力!$M$9:$AD$128,2)))</f>
        <v/>
      </c>
      <c r="CC32" s="755" t="s">
        <v>43</v>
      </c>
      <c r="CD32" s="763" t="str">
        <f>DBCS(IF($BW32="","",VLOOKUP($BW32,ﾃﾞｰﾀ入力!$M$9:$AD$128,5)))</f>
        <v/>
      </c>
      <c r="CE32" s="764" t="e">
        <f>VLOOKUP(#REF!,ﾃﾞｰﾀ入力!$M$9:$Y$108,2)</f>
        <v>#REF!</v>
      </c>
      <c r="CF32" s="757" t="str">
        <f>ASC(IF($BW32="","",VLOOKUP($BW32,ﾃﾞｰﾀ入力!$M$9:$AD$128,11)))</f>
        <v/>
      </c>
      <c r="CG32" s="758" t="s">
        <v>362</v>
      </c>
      <c r="CH32" s="746" t="str">
        <f>ASC(IF($BW32="","",VLOOKUP($BW32,ﾃﾞｰﾀ入力!$M$9:$AD$128,12)))</f>
        <v/>
      </c>
      <c r="CI32" s="758" t="s">
        <v>363</v>
      </c>
      <c r="CJ32" s="746" t="str">
        <f>ASC(IF($BW32="","",VLOOKUP($BW32,ﾃﾞｰﾀ入力!$M$9:$AD$128,13)))</f>
        <v/>
      </c>
      <c r="CK32" s="748" t="s">
        <v>364</v>
      </c>
      <c r="CL32" s="771">
        <f>IF($BW32="","",VLOOKUP($BW32,ﾃﾞｰﾀ入力!$M$9:$AD$128,6))</f>
        <v>0</v>
      </c>
      <c r="CM32" s="760" t="e">
        <f>IF(#REF!="","",VLOOKUP(#REF!,ﾃﾞｰﾀ入力!$M$9:$AD$108,9))</f>
        <v>#REF!</v>
      </c>
      <c r="CN32" s="772" t="s">
        <v>13</v>
      </c>
      <c r="CO32" s="773">
        <v>114</v>
      </c>
      <c r="CP32" s="753" t="str">
        <f>ASC(IF($CO32="","",VLOOKUP($CO32,ﾃﾞｰﾀ入力!$M$9:$AD$128,7)))</f>
        <v/>
      </c>
      <c r="CQ32" s="751" t="s">
        <v>362</v>
      </c>
      <c r="CR32" s="760" t="str">
        <f>ASC(IF($CO32="","",VLOOKUP($CO32,ﾃﾞｰﾀ入力!$M$9:$AD$128,8)))</f>
        <v/>
      </c>
      <c r="CS32" s="761" t="s">
        <v>363</v>
      </c>
      <c r="CT32" s="753" t="str">
        <f>ASC(IF($CO32="","",VLOOKUP($CO32,ﾃﾞｰﾀ入力!$M$9:$AD$128,2)))</f>
        <v/>
      </c>
      <c r="CU32" s="755" t="s">
        <v>43</v>
      </c>
      <c r="CV32" s="763" t="str">
        <f>DBCS(IF($CO32="","",VLOOKUP($CO32,ﾃﾞｰﾀ入力!$M$9:$AD$128,5)))</f>
        <v/>
      </c>
      <c r="CW32" s="764" t="e">
        <f>VLOOKUP(#REF!,ﾃﾞｰﾀ入力!$M$9:$Y$108,2)</f>
        <v>#REF!</v>
      </c>
      <c r="CX32" s="757" t="str">
        <f>ASC(IF($CO32="","",VLOOKUP($CO32,ﾃﾞｰﾀ入力!$M$9:$AD$128,11)))</f>
        <v/>
      </c>
      <c r="CY32" s="758" t="s">
        <v>362</v>
      </c>
      <c r="CZ32" s="746" t="str">
        <f>ASC(IF($CO32="","",VLOOKUP($CO32,ﾃﾞｰﾀ入力!$M$9:$AD$128,12)))</f>
        <v/>
      </c>
      <c r="DA32" s="758" t="s">
        <v>363</v>
      </c>
      <c r="DB32" s="746" t="str">
        <f>ASC(IF($CO32="","",VLOOKUP($CO32,ﾃﾞｰﾀ入力!$M$9:$AD$128,13)))</f>
        <v/>
      </c>
      <c r="DC32" s="748" t="s">
        <v>364</v>
      </c>
      <c r="DD32" s="771">
        <f>IF($CO32="","",VLOOKUP($CO32,ﾃﾞｰﾀ入力!$M$9:$AD$128,6))</f>
        <v>0</v>
      </c>
      <c r="DE32" s="760" t="e">
        <f>IF(#REF!="","",VLOOKUP(#REF!,ﾃﾞｰﾀ入力!$M$9:$AD$108,9))</f>
        <v>#REF!</v>
      </c>
      <c r="DF32" s="772" t="s">
        <v>13</v>
      </c>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row>
    <row r="33" spans="1:142" ht="22.5" customHeight="1">
      <c r="A33" s="37"/>
      <c r="B33" s="815"/>
      <c r="C33" s="813"/>
      <c r="D33" s="754"/>
      <c r="E33" s="752"/>
      <c r="F33" s="747"/>
      <c r="G33" s="762"/>
      <c r="H33" s="754"/>
      <c r="I33" s="756"/>
      <c r="J33" s="754">
        <f>IF($C32="","",VLOOKUP($C32,ﾃﾞｰﾀ入力!$M$9:$AD$128,4))</f>
        <v>0</v>
      </c>
      <c r="K33" s="747" t="e">
        <f>VLOOKUP(#REF!,ﾃﾞｰﾀ入力!$M$9:$Y$108,2)</f>
        <v>#REF!</v>
      </c>
      <c r="L33" s="754"/>
      <c r="M33" s="759"/>
      <c r="N33" s="747"/>
      <c r="O33" s="759"/>
      <c r="P33" s="747"/>
      <c r="Q33" s="749"/>
      <c r="R33" s="754"/>
      <c r="S33" s="747"/>
      <c r="T33" s="749"/>
      <c r="U33" s="811"/>
      <c r="V33" s="747"/>
      <c r="W33" s="752"/>
      <c r="X33" s="747"/>
      <c r="Y33" s="762"/>
      <c r="Z33" s="754"/>
      <c r="AA33" s="756"/>
      <c r="AB33" s="754">
        <f>IF($U32="","",VLOOKUP($U32,ﾃﾞｰﾀ入力!$M$9:$AD$128,4))</f>
        <v>0</v>
      </c>
      <c r="AC33" s="747" t="e">
        <f>VLOOKUP(#REF!,ﾃﾞｰﾀ入力!$M$9:$Y$108,2)</f>
        <v>#REF!</v>
      </c>
      <c r="AD33" s="754"/>
      <c r="AE33" s="759"/>
      <c r="AF33" s="747"/>
      <c r="AG33" s="759"/>
      <c r="AH33" s="747"/>
      <c r="AI33" s="749"/>
      <c r="AJ33" s="754"/>
      <c r="AK33" s="747"/>
      <c r="AL33" s="749"/>
      <c r="AM33" s="750"/>
      <c r="AN33" s="754"/>
      <c r="AO33" s="752"/>
      <c r="AP33" s="747"/>
      <c r="AQ33" s="762"/>
      <c r="AR33" s="754"/>
      <c r="AS33" s="756"/>
      <c r="AT33" s="754">
        <f>IF($AM32="","",VLOOKUP($AM32,ﾃﾞｰﾀ入力!$M$9:$AD$128,4))</f>
        <v>0</v>
      </c>
      <c r="AU33" s="747" t="e">
        <f>VLOOKUP(#REF!,ﾃﾞｰﾀ入力!$M$9:$Y$108,2)</f>
        <v>#REF!</v>
      </c>
      <c r="AV33" s="754"/>
      <c r="AW33" s="759"/>
      <c r="AX33" s="747"/>
      <c r="AY33" s="759"/>
      <c r="AZ33" s="747"/>
      <c r="BA33" s="749"/>
      <c r="BB33" s="754"/>
      <c r="BC33" s="747"/>
      <c r="BD33" s="749"/>
      <c r="BE33" s="750"/>
      <c r="BF33" s="754"/>
      <c r="BG33" s="752"/>
      <c r="BH33" s="747"/>
      <c r="BI33" s="762"/>
      <c r="BJ33" s="754"/>
      <c r="BK33" s="756"/>
      <c r="BL33" s="754">
        <f>IF($BE32="","",VLOOKUP($BE32,ﾃﾞｰﾀ入力!$M$9:$AD$128,4))</f>
        <v>0</v>
      </c>
      <c r="BM33" s="747" t="e">
        <f>VLOOKUP(#REF!,ﾃﾞｰﾀ入力!$M$9:$Y$108,2)</f>
        <v>#REF!</v>
      </c>
      <c r="BN33" s="754"/>
      <c r="BO33" s="759"/>
      <c r="BP33" s="747"/>
      <c r="BQ33" s="759"/>
      <c r="BR33" s="747"/>
      <c r="BS33" s="749"/>
      <c r="BT33" s="754"/>
      <c r="BU33" s="747"/>
      <c r="BV33" s="749"/>
      <c r="BW33" s="774"/>
      <c r="BX33" s="754"/>
      <c r="BY33" s="752"/>
      <c r="BZ33" s="747"/>
      <c r="CA33" s="762"/>
      <c r="CB33" s="754"/>
      <c r="CC33" s="756"/>
      <c r="CD33" s="754">
        <f>IF($BW32="","",VLOOKUP($BW32,ﾃﾞｰﾀ入力!$M$9:$AD$128,4))</f>
        <v>0</v>
      </c>
      <c r="CE33" s="747" t="e">
        <f>VLOOKUP(#REF!,ﾃﾞｰﾀ入力!$M$9:$Y$108,2)</f>
        <v>#REF!</v>
      </c>
      <c r="CF33" s="754"/>
      <c r="CG33" s="759"/>
      <c r="CH33" s="747"/>
      <c r="CI33" s="759"/>
      <c r="CJ33" s="747"/>
      <c r="CK33" s="749"/>
      <c r="CL33" s="754"/>
      <c r="CM33" s="747"/>
      <c r="CN33" s="749"/>
      <c r="CO33" s="774"/>
      <c r="CP33" s="754"/>
      <c r="CQ33" s="752"/>
      <c r="CR33" s="747"/>
      <c r="CS33" s="762"/>
      <c r="CT33" s="754"/>
      <c r="CU33" s="756"/>
      <c r="CV33" s="754">
        <f>IF($CO32="","",VLOOKUP($CO32,ﾃﾞｰﾀ入力!$M$9:$AD$128,4))</f>
        <v>0</v>
      </c>
      <c r="CW33" s="747" t="e">
        <f>VLOOKUP(#REF!,ﾃﾞｰﾀ入力!$M$9:$Y$108,2)</f>
        <v>#REF!</v>
      </c>
      <c r="CX33" s="754"/>
      <c r="CY33" s="759"/>
      <c r="CZ33" s="747"/>
      <c r="DA33" s="759"/>
      <c r="DB33" s="747"/>
      <c r="DC33" s="749"/>
      <c r="DD33" s="754"/>
      <c r="DE33" s="747"/>
      <c r="DF33" s="749"/>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row>
    <row r="34" spans="1:142" ht="15" customHeight="1">
      <c r="A34" s="37"/>
      <c r="B34" s="815"/>
      <c r="C34" s="812">
        <v>15</v>
      </c>
      <c r="D34" s="753" t="str">
        <f>ASC(IF($C34="","",VLOOKUP($C34,ﾃﾞｰﾀ入力!$M$9:$AD$128,7)))</f>
        <v/>
      </c>
      <c r="E34" s="751" t="s">
        <v>362</v>
      </c>
      <c r="F34" s="760" t="str">
        <f>ASC(IF($C34="","",VLOOKUP($C34,ﾃﾞｰﾀ入力!$M$9:$AD$128,8)))</f>
        <v/>
      </c>
      <c r="G34" s="761" t="s">
        <v>363</v>
      </c>
      <c r="H34" s="753" t="str">
        <f>ASC(IF($C34="","",VLOOKUP($C34,ﾃﾞｰﾀ入力!$M$9:$AD$128,2)))</f>
        <v/>
      </c>
      <c r="I34" s="755" t="s">
        <v>43</v>
      </c>
      <c r="J34" s="763" t="str">
        <f>DBCS(IF($C34="","",VLOOKUP($C34,ﾃﾞｰﾀ入力!$M$9:$AD$128,5)))</f>
        <v/>
      </c>
      <c r="K34" s="764" t="e">
        <f>VLOOKUP(#REF!,ﾃﾞｰﾀ入力!$M$9:$Y$108,2)</f>
        <v>#REF!</v>
      </c>
      <c r="L34" s="757" t="str">
        <f>ASC(IF($C34="","",VLOOKUP($C34,ﾃﾞｰﾀ入力!$M$9:$AD$128,11)))</f>
        <v/>
      </c>
      <c r="M34" s="758" t="s">
        <v>362</v>
      </c>
      <c r="N34" s="746" t="str">
        <f>ASC(IF($C34="","",VLOOKUP($C34,ﾃﾞｰﾀ入力!$M$9:$AD$128,12)))</f>
        <v/>
      </c>
      <c r="O34" s="758" t="s">
        <v>363</v>
      </c>
      <c r="P34" s="746" t="str">
        <f>ASC(IF($C34="","",VLOOKUP($C34,ﾃﾞｰﾀ入力!$M$9:$AD$128,13)))</f>
        <v/>
      </c>
      <c r="Q34" s="748" t="s">
        <v>364</v>
      </c>
      <c r="R34" s="771">
        <f>IF($C34="","",VLOOKUP($C34,ﾃﾞｰﾀ入力!$M$9:$AD$128,6))</f>
        <v>0</v>
      </c>
      <c r="S34" s="760" t="e">
        <f>IF(#REF!="","",VLOOKUP(#REF!,ﾃﾞｰﾀ入力!$M$9:$AD$108,9))</f>
        <v>#REF!</v>
      </c>
      <c r="T34" s="772" t="s">
        <v>365</v>
      </c>
      <c r="U34" s="811">
        <v>35</v>
      </c>
      <c r="V34" s="760" t="str">
        <f>ASC(IF($U34="","",VLOOKUP($U34,ﾃﾞｰﾀ入力!$M$9:$AD$128,7)))</f>
        <v/>
      </c>
      <c r="W34" s="751" t="s">
        <v>7</v>
      </c>
      <c r="X34" s="760" t="str">
        <f>ASC(IF($U34="","",VLOOKUP($U34,ﾃﾞｰﾀ入力!$M$9:$AD$128,8)))</f>
        <v/>
      </c>
      <c r="Y34" s="761" t="s">
        <v>37</v>
      </c>
      <c r="Z34" s="753" t="str">
        <f>ASC(IF($U34="","",VLOOKUP($U34,ﾃﾞｰﾀ入力!$M$9:$AD$128,2)))</f>
        <v/>
      </c>
      <c r="AA34" s="755" t="s">
        <v>38</v>
      </c>
      <c r="AB34" s="763" t="str">
        <f>DBCS(IF($U34="","",VLOOKUP($U34,ﾃﾞｰﾀ入力!$M$9:$AD$128,5)))</f>
        <v/>
      </c>
      <c r="AC34" s="764" t="e">
        <f>VLOOKUP(#REF!,ﾃﾞｰﾀ入力!$M$9:$Y$108,2)</f>
        <v>#REF!</v>
      </c>
      <c r="AD34" s="757" t="str">
        <f>ASC(IF($U34="","",VLOOKUP($U34,ﾃﾞｰﾀ入力!$M$9:$AD$128,11)))</f>
        <v/>
      </c>
      <c r="AE34" s="758" t="s">
        <v>7</v>
      </c>
      <c r="AF34" s="746" t="str">
        <f>ASC(IF($U34="","",VLOOKUP($U34,ﾃﾞｰﾀ入力!$M$9:$AD$128,12)))</f>
        <v/>
      </c>
      <c r="AG34" s="758" t="s">
        <v>8</v>
      </c>
      <c r="AH34" s="746" t="str">
        <f>ASC(IF($U34="","",VLOOKUP($U34,ﾃﾞｰﾀ入力!$M$9:$AD$128,13)))</f>
        <v/>
      </c>
      <c r="AI34" s="748" t="s">
        <v>9</v>
      </c>
      <c r="AJ34" s="771">
        <f>IF($U34="","",VLOOKUP($U34,ﾃﾞｰﾀ入力!$M$9:$AD$128,6))</f>
        <v>0</v>
      </c>
      <c r="AK34" s="760" t="e">
        <f>IF(#REF!="","",VLOOKUP(#REF!,ﾃﾞｰﾀ入力!$M$9:$AD$108,9))</f>
        <v>#REF!</v>
      </c>
      <c r="AL34" s="772" t="s">
        <v>13</v>
      </c>
      <c r="AM34" s="750">
        <v>55</v>
      </c>
      <c r="AN34" s="753" t="str">
        <f>ASC(IF($AM34="","",VLOOKUP($AM34,ﾃﾞｰﾀ入力!$M$9:$AD$128,7)))</f>
        <v/>
      </c>
      <c r="AO34" s="751" t="s">
        <v>362</v>
      </c>
      <c r="AP34" s="760" t="str">
        <f>ASC(IF($AM34="","",VLOOKUP($AM34,ﾃﾞｰﾀ入力!$M$9:$AD$128,8)))</f>
        <v/>
      </c>
      <c r="AQ34" s="761" t="s">
        <v>363</v>
      </c>
      <c r="AR34" s="753" t="str">
        <f>ASC(IF($AM34="","",VLOOKUP($AM34,ﾃﾞｰﾀ入力!$M$9:$AD$128,2)))</f>
        <v/>
      </c>
      <c r="AS34" s="755" t="s">
        <v>43</v>
      </c>
      <c r="AT34" s="763" t="str">
        <f>DBCS(IF($AM34="","",VLOOKUP($AM34,ﾃﾞｰﾀ入力!$M$9:$AD$128,5)))</f>
        <v/>
      </c>
      <c r="AU34" s="764" t="e">
        <f>VLOOKUP(#REF!,ﾃﾞｰﾀ入力!$M$9:$Y$108,2)</f>
        <v>#REF!</v>
      </c>
      <c r="AV34" s="757" t="str">
        <f>ASC(IF($AM34="","",VLOOKUP($AM34,ﾃﾞｰﾀ入力!$M$9:$AD$128,11)))</f>
        <v/>
      </c>
      <c r="AW34" s="758" t="s">
        <v>362</v>
      </c>
      <c r="AX34" s="746" t="str">
        <f>ASC(IF($AM34="","",VLOOKUP($AM34,ﾃﾞｰﾀ入力!$M$9:$AD$128,12)))</f>
        <v/>
      </c>
      <c r="AY34" s="758" t="s">
        <v>363</v>
      </c>
      <c r="AZ34" s="746" t="str">
        <f>ASC(IF($AM34="","",VLOOKUP($AM34,ﾃﾞｰﾀ入力!$M$9:$AD$128,13)))</f>
        <v/>
      </c>
      <c r="BA34" s="748" t="s">
        <v>364</v>
      </c>
      <c r="BB34" s="771">
        <f>IF($AM34="","",VLOOKUP($AM34,ﾃﾞｰﾀ入力!$M$9:$AD$128,6))</f>
        <v>0</v>
      </c>
      <c r="BC34" s="760" t="e">
        <f>IF(#REF!="","",VLOOKUP(#REF!,ﾃﾞｰﾀ入力!$M$9:$AD$108,9))</f>
        <v>#REF!</v>
      </c>
      <c r="BD34" s="772" t="s">
        <v>365</v>
      </c>
      <c r="BE34" s="750">
        <v>75</v>
      </c>
      <c r="BF34" s="753" t="str">
        <f>ASC(IF($BE34="","",VLOOKUP($BE34,ﾃﾞｰﾀ入力!$M$9:$AD$128,7)))</f>
        <v/>
      </c>
      <c r="BG34" s="751" t="s">
        <v>362</v>
      </c>
      <c r="BH34" s="760" t="str">
        <f>ASC(IF($BE34="","",VLOOKUP($BE34,ﾃﾞｰﾀ入力!$M$9:$AD$128,8)))</f>
        <v/>
      </c>
      <c r="BI34" s="761" t="s">
        <v>363</v>
      </c>
      <c r="BJ34" s="753" t="str">
        <f>ASC(IF($BE34="","",VLOOKUP($BE34,ﾃﾞｰﾀ入力!$M$9:$AD$128,2)))</f>
        <v/>
      </c>
      <c r="BK34" s="755" t="s">
        <v>43</v>
      </c>
      <c r="BL34" s="763" t="str">
        <f>DBCS(IF($BE34="","",VLOOKUP($BE34,ﾃﾞｰﾀ入力!$M$9:$AD$128,5)))</f>
        <v/>
      </c>
      <c r="BM34" s="764" t="e">
        <f>VLOOKUP(#REF!,ﾃﾞｰﾀ入力!$M$9:$Y$108,2)</f>
        <v>#REF!</v>
      </c>
      <c r="BN34" s="757" t="str">
        <f>ASC(IF($BE34="","",VLOOKUP($BE34,ﾃﾞｰﾀ入力!$M$9:$AD$128,11)))</f>
        <v/>
      </c>
      <c r="BO34" s="758" t="s">
        <v>362</v>
      </c>
      <c r="BP34" s="746" t="str">
        <f>ASC(IF(BE34="","",VLOOKUP(BE34,ﾃﾞｰﾀ入力!$M$9:$AD$128,12)))</f>
        <v/>
      </c>
      <c r="BQ34" s="758" t="s">
        <v>363</v>
      </c>
      <c r="BR34" s="746" t="str">
        <f>ASC(IF(BE34="","",VLOOKUP(BE34,ﾃﾞｰﾀ入力!$M$9:$AD$128,13)))</f>
        <v/>
      </c>
      <c r="BS34" s="748" t="s">
        <v>364</v>
      </c>
      <c r="BT34" s="771">
        <f>IF(BE34="","",VLOOKUP(BE34,ﾃﾞｰﾀ入力!$M$9:$AD$128,6))</f>
        <v>0</v>
      </c>
      <c r="BU34" s="760" t="e">
        <f>IF(#REF!="","",VLOOKUP(#REF!,ﾃﾞｰﾀ入力!$M$9:$AD$108,9))</f>
        <v>#REF!</v>
      </c>
      <c r="BV34" s="772" t="s">
        <v>13</v>
      </c>
      <c r="BW34" s="773">
        <v>95</v>
      </c>
      <c r="BX34" s="753" t="str">
        <f>ASC(IF($BW34="","",VLOOKUP($BW34,ﾃﾞｰﾀ入力!$M$9:$AD$128,7)))</f>
        <v/>
      </c>
      <c r="BY34" s="751" t="s">
        <v>362</v>
      </c>
      <c r="BZ34" s="760" t="str">
        <f>ASC(IF($BW34="","",VLOOKUP($BW34,ﾃﾞｰﾀ入力!$M$9:$AD$128,8)))</f>
        <v/>
      </c>
      <c r="CA34" s="761" t="s">
        <v>363</v>
      </c>
      <c r="CB34" s="753" t="str">
        <f>ASC(IF($BW34="","",VLOOKUP($BW34,ﾃﾞｰﾀ入力!$M$9:$AD$128,2)))</f>
        <v/>
      </c>
      <c r="CC34" s="755" t="s">
        <v>43</v>
      </c>
      <c r="CD34" s="763" t="str">
        <f>DBCS(IF($BW34="","",VLOOKUP($BW34,ﾃﾞｰﾀ入力!$M$9:$AD$128,5)))</f>
        <v/>
      </c>
      <c r="CE34" s="764" t="e">
        <f>VLOOKUP(#REF!,ﾃﾞｰﾀ入力!$M$9:$Y$108,2)</f>
        <v>#REF!</v>
      </c>
      <c r="CF34" s="757" t="str">
        <f>ASC(IF($BW34="","",VLOOKUP($BW34,ﾃﾞｰﾀ入力!$M$9:$AD$128,11)))</f>
        <v/>
      </c>
      <c r="CG34" s="758" t="s">
        <v>362</v>
      </c>
      <c r="CH34" s="746" t="str">
        <f>ASC(IF($BW34="","",VLOOKUP($BW34,ﾃﾞｰﾀ入力!$M$9:$AD$128,12)))</f>
        <v/>
      </c>
      <c r="CI34" s="758" t="s">
        <v>363</v>
      </c>
      <c r="CJ34" s="746" t="str">
        <f>ASC(IF($BW34="","",VLOOKUP($BW34,ﾃﾞｰﾀ入力!$M$9:$AD$128,13)))</f>
        <v/>
      </c>
      <c r="CK34" s="748" t="s">
        <v>364</v>
      </c>
      <c r="CL34" s="771">
        <f>IF($BW34="","",VLOOKUP($BW34,ﾃﾞｰﾀ入力!$M$9:$AD$128,6))</f>
        <v>0</v>
      </c>
      <c r="CM34" s="760" t="e">
        <f>IF(#REF!="","",VLOOKUP(#REF!,ﾃﾞｰﾀ入力!$M$9:$AD$108,9))</f>
        <v>#REF!</v>
      </c>
      <c r="CN34" s="772" t="s">
        <v>13</v>
      </c>
      <c r="CO34" s="773">
        <v>115</v>
      </c>
      <c r="CP34" s="753" t="str">
        <f>ASC(IF($CO34="","",VLOOKUP($CO34,ﾃﾞｰﾀ入力!$M$9:$AD$128,7)))</f>
        <v/>
      </c>
      <c r="CQ34" s="751" t="s">
        <v>362</v>
      </c>
      <c r="CR34" s="760" t="str">
        <f>ASC(IF($CO34="","",VLOOKUP($CO34,ﾃﾞｰﾀ入力!$M$9:$AD$128,8)))</f>
        <v/>
      </c>
      <c r="CS34" s="761" t="s">
        <v>363</v>
      </c>
      <c r="CT34" s="753" t="str">
        <f>ASC(IF($CO34="","",VLOOKUP($CO34,ﾃﾞｰﾀ入力!$M$9:$AD$128,2)))</f>
        <v/>
      </c>
      <c r="CU34" s="755" t="s">
        <v>43</v>
      </c>
      <c r="CV34" s="763" t="str">
        <f>DBCS(IF($CO34="","",VLOOKUP($CO34,ﾃﾞｰﾀ入力!$M$9:$AD$128,5)))</f>
        <v/>
      </c>
      <c r="CW34" s="764" t="e">
        <f>VLOOKUP(#REF!,ﾃﾞｰﾀ入力!$M$9:$Y$108,2)</f>
        <v>#REF!</v>
      </c>
      <c r="CX34" s="757" t="str">
        <f>ASC(IF($CO34="","",VLOOKUP($CO34,ﾃﾞｰﾀ入力!$M$9:$AD$128,11)))</f>
        <v/>
      </c>
      <c r="CY34" s="758" t="s">
        <v>362</v>
      </c>
      <c r="CZ34" s="746" t="str">
        <f>ASC(IF($CO34="","",VLOOKUP($CO34,ﾃﾞｰﾀ入力!$M$9:$AD$128,12)))</f>
        <v/>
      </c>
      <c r="DA34" s="758" t="s">
        <v>363</v>
      </c>
      <c r="DB34" s="746" t="str">
        <f>ASC(IF($CO34="","",VLOOKUP($CO34,ﾃﾞｰﾀ入力!$M$9:$AD$128,13)))</f>
        <v/>
      </c>
      <c r="DC34" s="748" t="s">
        <v>364</v>
      </c>
      <c r="DD34" s="771">
        <f>IF($CO34="","",VLOOKUP($CO34,ﾃﾞｰﾀ入力!$M$9:$AD$128,6))</f>
        <v>0</v>
      </c>
      <c r="DE34" s="760" t="e">
        <f>IF(#REF!="","",VLOOKUP(#REF!,ﾃﾞｰﾀ入力!$M$9:$AD$108,9))</f>
        <v>#REF!</v>
      </c>
      <c r="DF34" s="772" t="s">
        <v>13</v>
      </c>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row>
    <row r="35" spans="1:142" ht="21.75" customHeight="1">
      <c r="A35" s="37"/>
      <c r="B35" s="815"/>
      <c r="C35" s="813"/>
      <c r="D35" s="754"/>
      <c r="E35" s="752"/>
      <c r="F35" s="747"/>
      <c r="G35" s="762"/>
      <c r="H35" s="754"/>
      <c r="I35" s="756"/>
      <c r="J35" s="754">
        <f>IF($C34="","",VLOOKUP($C34,ﾃﾞｰﾀ入力!$M$9:$AD$128,4))</f>
        <v>0</v>
      </c>
      <c r="K35" s="747" t="e">
        <f>VLOOKUP(#REF!,ﾃﾞｰﾀ入力!$M$9:$Y$108,2)</f>
        <v>#REF!</v>
      </c>
      <c r="L35" s="754"/>
      <c r="M35" s="759"/>
      <c r="N35" s="747"/>
      <c r="O35" s="759"/>
      <c r="P35" s="747"/>
      <c r="Q35" s="749"/>
      <c r="R35" s="754"/>
      <c r="S35" s="747"/>
      <c r="T35" s="749"/>
      <c r="U35" s="811"/>
      <c r="V35" s="747"/>
      <c r="W35" s="752"/>
      <c r="X35" s="747"/>
      <c r="Y35" s="762"/>
      <c r="Z35" s="754"/>
      <c r="AA35" s="756"/>
      <c r="AB35" s="754">
        <f>IF($U34="","",VLOOKUP($U34,ﾃﾞｰﾀ入力!$M$9:$AD$128,4))</f>
        <v>0</v>
      </c>
      <c r="AC35" s="747" t="e">
        <f>VLOOKUP(#REF!,ﾃﾞｰﾀ入力!$M$9:$Y$108,2)</f>
        <v>#REF!</v>
      </c>
      <c r="AD35" s="754"/>
      <c r="AE35" s="759"/>
      <c r="AF35" s="747"/>
      <c r="AG35" s="759"/>
      <c r="AH35" s="747"/>
      <c r="AI35" s="749"/>
      <c r="AJ35" s="754"/>
      <c r="AK35" s="747"/>
      <c r="AL35" s="749"/>
      <c r="AM35" s="750"/>
      <c r="AN35" s="754"/>
      <c r="AO35" s="752"/>
      <c r="AP35" s="747"/>
      <c r="AQ35" s="762"/>
      <c r="AR35" s="754"/>
      <c r="AS35" s="756"/>
      <c r="AT35" s="754">
        <f>IF($AM34="","",VLOOKUP($AM34,ﾃﾞｰﾀ入力!$M$9:$AD$128,4))</f>
        <v>0</v>
      </c>
      <c r="AU35" s="747" t="e">
        <f>VLOOKUP(#REF!,ﾃﾞｰﾀ入力!$M$9:$Y$108,2)</f>
        <v>#REF!</v>
      </c>
      <c r="AV35" s="754"/>
      <c r="AW35" s="759"/>
      <c r="AX35" s="747"/>
      <c r="AY35" s="759"/>
      <c r="AZ35" s="747"/>
      <c r="BA35" s="749"/>
      <c r="BB35" s="754"/>
      <c r="BC35" s="747"/>
      <c r="BD35" s="749"/>
      <c r="BE35" s="750"/>
      <c r="BF35" s="754"/>
      <c r="BG35" s="752"/>
      <c r="BH35" s="747"/>
      <c r="BI35" s="762"/>
      <c r="BJ35" s="754"/>
      <c r="BK35" s="756"/>
      <c r="BL35" s="754">
        <f>IF($BE34="","",VLOOKUP($BE34,ﾃﾞｰﾀ入力!$M$9:$AD$128,4))</f>
        <v>0</v>
      </c>
      <c r="BM35" s="747" t="e">
        <f>VLOOKUP(#REF!,ﾃﾞｰﾀ入力!$M$9:$Y$108,2)</f>
        <v>#REF!</v>
      </c>
      <c r="BN35" s="754"/>
      <c r="BO35" s="759"/>
      <c r="BP35" s="747"/>
      <c r="BQ35" s="759"/>
      <c r="BR35" s="747"/>
      <c r="BS35" s="749"/>
      <c r="BT35" s="754"/>
      <c r="BU35" s="747"/>
      <c r="BV35" s="749"/>
      <c r="BW35" s="774"/>
      <c r="BX35" s="754"/>
      <c r="BY35" s="752"/>
      <c r="BZ35" s="747"/>
      <c r="CA35" s="762"/>
      <c r="CB35" s="754"/>
      <c r="CC35" s="756"/>
      <c r="CD35" s="754">
        <f>IF($BW34="","",VLOOKUP($BW34,ﾃﾞｰﾀ入力!$M$9:$AD$128,4))</f>
        <v>0</v>
      </c>
      <c r="CE35" s="747" t="e">
        <f>VLOOKUP(#REF!,ﾃﾞｰﾀ入力!$M$9:$Y$108,2)</f>
        <v>#REF!</v>
      </c>
      <c r="CF35" s="754"/>
      <c r="CG35" s="759"/>
      <c r="CH35" s="747"/>
      <c r="CI35" s="759"/>
      <c r="CJ35" s="747"/>
      <c r="CK35" s="749"/>
      <c r="CL35" s="754"/>
      <c r="CM35" s="747"/>
      <c r="CN35" s="749"/>
      <c r="CO35" s="774"/>
      <c r="CP35" s="754"/>
      <c r="CQ35" s="752"/>
      <c r="CR35" s="747"/>
      <c r="CS35" s="762"/>
      <c r="CT35" s="754"/>
      <c r="CU35" s="756"/>
      <c r="CV35" s="754">
        <f>IF($CO34="","",VLOOKUP($CO34,ﾃﾞｰﾀ入力!$M$9:$AD$128,4))</f>
        <v>0</v>
      </c>
      <c r="CW35" s="747" t="e">
        <f>VLOOKUP(#REF!,ﾃﾞｰﾀ入力!$M$9:$Y$108,2)</f>
        <v>#REF!</v>
      </c>
      <c r="CX35" s="754"/>
      <c r="CY35" s="759"/>
      <c r="CZ35" s="747"/>
      <c r="DA35" s="759"/>
      <c r="DB35" s="747"/>
      <c r="DC35" s="749"/>
      <c r="DD35" s="754"/>
      <c r="DE35" s="747"/>
      <c r="DF35" s="749"/>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row>
    <row r="36" spans="1:142" ht="15" customHeight="1">
      <c r="A36" s="37"/>
      <c r="B36" s="815"/>
      <c r="C36" s="812">
        <v>16</v>
      </c>
      <c r="D36" s="753" t="str">
        <f>ASC(IF($C36="","",VLOOKUP($C36,ﾃﾞｰﾀ入力!$M$9:$AD$128,7)))</f>
        <v/>
      </c>
      <c r="E36" s="751" t="s">
        <v>362</v>
      </c>
      <c r="F36" s="760" t="str">
        <f>ASC(IF($C36="","",VLOOKUP($C36,ﾃﾞｰﾀ入力!$M$9:$AD$128,8)))</f>
        <v/>
      </c>
      <c r="G36" s="761" t="s">
        <v>363</v>
      </c>
      <c r="H36" s="753" t="str">
        <f>ASC(IF($C36="","",VLOOKUP($C36,ﾃﾞｰﾀ入力!$M$9:$AD$128,2)))</f>
        <v/>
      </c>
      <c r="I36" s="755" t="s">
        <v>43</v>
      </c>
      <c r="J36" s="763" t="str">
        <f>DBCS(IF($C36="","",VLOOKUP($C36,ﾃﾞｰﾀ入力!$M$9:$AD$128,5)))</f>
        <v/>
      </c>
      <c r="K36" s="764" t="e">
        <f>VLOOKUP(#REF!,ﾃﾞｰﾀ入力!$M$9:$Y$108,2)</f>
        <v>#REF!</v>
      </c>
      <c r="L36" s="757" t="str">
        <f>ASC(IF($C36="","",VLOOKUP($C36,ﾃﾞｰﾀ入力!$M$9:$AD$128,11)))</f>
        <v/>
      </c>
      <c r="M36" s="758" t="s">
        <v>362</v>
      </c>
      <c r="N36" s="746" t="str">
        <f>ASC(IF($C36="","",VLOOKUP($C36,ﾃﾞｰﾀ入力!$M$9:$AD$128,12)))</f>
        <v/>
      </c>
      <c r="O36" s="758" t="s">
        <v>363</v>
      </c>
      <c r="P36" s="746" t="str">
        <f>ASC(IF($C36="","",VLOOKUP($C36,ﾃﾞｰﾀ入力!$M$9:$AD$128,13)))</f>
        <v/>
      </c>
      <c r="Q36" s="748" t="s">
        <v>364</v>
      </c>
      <c r="R36" s="771">
        <f>IF($C36="","",VLOOKUP($C36,ﾃﾞｰﾀ入力!$M$9:$AD$128,6))</f>
        <v>0</v>
      </c>
      <c r="S36" s="760" t="e">
        <f>IF(#REF!="","",VLOOKUP(#REF!,ﾃﾞｰﾀ入力!$M$9:$AD$108,9))</f>
        <v>#REF!</v>
      </c>
      <c r="T36" s="772" t="s">
        <v>365</v>
      </c>
      <c r="U36" s="811">
        <v>36</v>
      </c>
      <c r="V36" s="760" t="str">
        <f>ASC(IF($U36="","",VLOOKUP($U36,ﾃﾞｰﾀ入力!$M$9:$AD$128,7)))</f>
        <v/>
      </c>
      <c r="W36" s="751" t="s">
        <v>7</v>
      </c>
      <c r="X36" s="760" t="str">
        <f>ASC(IF($U36="","",VLOOKUP($U36,ﾃﾞｰﾀ入力!$M$9:$AD$128,8)))</f>
        <v/>
      </c>
      <c r="Y36" s="761" t="s">
        <v>37</v>
      </c>
      <c r="Z36" s="753" t="str">
        <f>ASC(IF($U36="","",VLOOKUP($U36,ﾃﾞｰﾀ入力!$M$9:$AD$128,2)))</f>
        <v/>
      </c>
      <c r="AA36" s="755" t="s">
        <v>38</v>
      </c>
      <c r="AB36" s="763" t="str">
        <f>DBCS(IF($U36="","",VLOOKUP($U36,ﾃﾞｰﾀ入力!$M$9:$AD$128,5)))</f>
        <v/>
      </c>
      <c r="AC36" s="764" t="e">
        <f>VLOOKUP(#REF!,ﾃﾞｰﾀ入力!$M$9:$Y$108,2)</f>
        <v>#REF!</v>
      </c>
      <c r="AD36" s="757" t="str">
        <f>ASC(IF($U36="","",VLOOKUP($U36,ﾃﾞｰﾀ入力!$M$9:$AD$128,11)))</f>
        <v/>
      </c>
      <c r="AE36" s="758" t="s">
        <v>7</v>
      </c>
      <c r="AF36" s="746" t="str">
        <f>ASC(IF($U36="","",VLOOKUP($U36,ﾃﾞｰﾀ入力!$M$9:$AD$128,12)))</f>
        <v/>
      </c>
      <c r="AG36" s="758" t="s">
        <v>8</v>
      </c>
      <c r="AH36" s="746" t="str">
        <f>ASC(IF($U36="","",VLOOKUP($U36,ﾃﾞｰﾀ入力!$M$9:$AD$128,13)))</f>
        <v/>
      </c>
      <c r="AI36" s="748" t="s">
        <v>9</v>
      </c>
      <c r="AJ36" s="771">
        <f>IF($U36="","",VLOOKUP($U36,ﾃﾞｰﾀ入力!$M$9:$AD$128,6))</f>
        <v>0</v>
      </c>
      <c r="AK36" s="760" t="e">
        <f>IF(#REF!="","",VLOOKUP(#REF!,ﾃﾞｰﾀ入力!$M$9:$AD$108,9))</f>
        <v>#REF!</v>
      </c>
      <c r="AL36" s="772" t="s">
        <v>13</v>
      </c>
      <c r="AM36" s="750">
        <v>56</v>
      </c>
      <c r="AN36" s="753" t="str">
        <f>ASC(IF($AM36="","",VLOOKUP($AM36,ﾃﾞｰﾀ入力!$M$9:$AD$128,7)))</f>
        <v/>
      </c>
      <c r="AO36" s="751" t="s">
        <v>362</v>
      </c>
      <c r="AP36" s="760" t="str">
        <f>ASC(IF($AM36="","",VLOOKUP($AM36,ﾃﾞｰﾀ入力!$M$9:$AD$128,8)))</f>
        <v/>
      </c>
      <c r="AQ36" s="761" t="s">
        <v>363</v>
      </c>
      <c r="AR36" s="753" t="str">
        <f>ASC(IF($AM36="","",VLOOKUP($AM36,ﾃﾞｰﾀ入力!$M$9:$AD$128,2)))</f>
        <v/>
      </c>
      <c r="AS36" s="755" t="s">
        <v>43</v>
      </c>
      <c r="AT36" s="763" t="str">
        <f>DBCS(IF($AM36="","",VLOOKUP($AM36,ﾃﾞｰﾀ入力!$M$9:$AD$128,5)))</f>
        <v/>
      </c>
      <c r="AU36" s="764" t="e">
        <f>VLOOKUP(#REF!,ﾃﾞｰﾀ入力!$M$9:$Y$108,2)</f>
        <v>#REF!</v>
      </c>
      <c r="AV36" s="757" t="str">
        <f>ASC(IF($AM36="","",VLOOKUP($AM36,ﾃﾞｰﾀ入力!$M$9:$AD$128,11)))</f>
        <v/>
      </c>
      <c r="AW36" s="758" t="s">
        <v>362</v>
      </c>
      <c r="AX36" s="746" t="str">
        <f>ASC(IF($AM36="","",VLOOKUP($AM36,ﾃﾞｰﾀ入力!$M$9:$AD$128,12)))</f>
        <v/>
      </c>
      <c r="AY36" s="758" t="s">
        <v>363</v>
      </c>
      <c r="AZ36" s="746" t="str">
        <f>ASC(IF($AM36="","",VLOOKUP($AM36,ﾃﾞｰﾀ入力!$M$9:$AD$128,13)))</f>
        <v/>
      </c>
      <c r="BA36" s="748" t="s">
        <v>364</v>
      </c>
      <c r="BB36" s="771">
        <f>IF($AM36="","",VLOOKUP($AM36,ﾃﾞｰﾀ入力!$M$9:$AD$128,6))</f>
        <v>0</v>
      </c>
      <c r="BC36" s="760" t="e">
        <f>IF(#REF!="","",VLOOKUP(#REF!,ﾃﾞｰﾀ入力!$M$9:$AD$108,9))</f>
        <v>#REF!</v>
      </c>
      <c r="BD36" s="772" t="s">
        <v>365</v>
      </c>
      <c r="BE36" s="750">
        <v>76</v>
      </c>
      <c r="BF36" s="753" t="str">
        <f>ASC(IF($BE36="","",VLOOKUP($BE36,ﾃﾞｰﾀ入力!$M$9:$AD$128,7)))</f>
        <v/>
      </c>
      <c r="BG36" s="751" t="s">
        <v>362</v>
      </c>
      <c r="BH36" s="760" t="str">
        <f>ASC(IF($BE36="","",VLOOKUP($BE36,ﾃﾞｰﾀ入力!$M$9:$AD$128,8)))</f>
        <v/>
      </c>
      <c r="BI36" s="761" t="s">
        <v>363</v>
      </c>
      <c r="BJ36" s="753" t="str">
        <f>ASC(IF($BE36="","",VLOOKUP($BE36,ﾃﾞｰﾀ入力!$M$9:$AD$128,2)))</f>
        <v/>
      </c>
      <c r="BK36" s="755" t="s">
        <v>43</v>
      </c>
      <c r="BL36" s="763" t="str">
        <f>DBCS(IF($BE36="","",VLOOKUP($BE36,ﾃﾞｰﾀ入力!$M$9:$AD$128,5)))</f>
        <v/>
      </c>
      <c r="BM36" s="764" t="e">
        <f>VLOOKUP(#REF!,ﾃﾞｰﾀ入力!$M$9:$Y$108,2)</f>
        <v>#REF!</v>
      </c>
      <c r="BN36" s="757" t="str">
        <f>ASC(IF($BE36="","",VLOOKUP($BE36,ﾃﾞｰﾀ入力!$M$9:$AD$128,11)))</f>
        <v/>
      </c>
      <c r="BO36" s="758" t="s">
        <v>362</v>
      </c>
      <c r="BP36" s="746" t="str">
        <f>ASC(IF(BE36="","",VLOOKUP(BE36,ﾃﾞｰﾀ入力!$M$9:$AD$128,12)))</f>
        <v/>
      </c>
      <c r="BQ36" s="758" t="s">
        <v>363</v>
      </c>
      <c r="BR36" s="746" t="str">
        <f>ASC(IF(BE36="","",VLOOKUP(BE36,ﾃﾞｰﾀ入力!$M$9:$AD$128,13)))</f>
        <v/>
      </c>
      <c r="BS36" s="748" t="s">
        <v>364</v>
      </c>
      <c r="BT36" s="771">
        <f>IF(BE36="","",VLOOKUP(BE36,ﾃﾞｰﾀ入力!$M$9:$AD$128,6))</f>
        <v>0</v>
      </c>
      <c r="BU36" s="760" t="e">
        <f>IF(#REF!="","",VLOOKUP(#REF!,ﾃﾞｰﾀ入力!$M$9:$AD$108,9))</f>
        <v>#REF!</v>
      </c>
      <c r="BV36" s="772" t="s">
        <v>13</v>
      </c>
      <c r="BW36" s="773">
        <v>96</v>
      </c>
      <c r="BX36" s="753" t="str">
        <f>ASC(IF($BW36="","",VLOOKUP($BW36,ﾃﾞｰﾀ入力!$M$9:$AD$128,7)))</f>
        <v/>
      </c>
      <c r="BY36" s="751" t="s">
        <v>362</v>
      </c>
      <c r="BZ36" s="760" t="str">
        <f>ASC(IF($BW36="","",VLOOKUP($BW36,ﾃﾞｰﾀ入力!$M$9:$AD$128,8)))</f>
        <v/>
      </c>
      <c r="CA36" s="761" t="s">
        <v>363</v>
      </c>
      <c r="CB36" s="753" t="str">
        <f>ASC(IF($BW36="","",VLOOKUP($BW36,ﾃﾞｰﾀ入力!$M$9:$AD$128,2)))</f>
        <v/>
      </c>
      <c r="CC36" s="755" t="s">
        <v>43</v>
      </c>
      <c r="CD36" s="763" t="str">
        <f>DBCS(IF($BW36="","",VLOOKUP($BW36,ﾃﾞｰﾀ入力!$M$9:$AD$128,5)))</f>
        <v/>
      </c>
      <c r="CE36" s="764" t="e">
        <f>VLOOKUP(#REF!,ﾃﾞｰﾀ入力!$M$9:$Y$108,2)</f>
        <v>#REF!</v>
      </c>
      <c r="CF36" s="757" t="str">
        <f>ASC(IF($BW36="","",VLOOKUP($BW36,ﾃﾞｰﾀ入力!$M$9:$AD$128,11)))</f>
        <v/>
      </c>
      <c r="CG36" s="758" t="s">
        <v>362</v>
      </c>
      <c r="CH36" s="746" t="str">
        <f>ASC(IF($BW36="","",VLOOKUP($BW36,ﾃﾞｰﾀ入力!$M$9:$AD$128,12)))</f>
        <v/>
      </c>
      <c r="CI36" s="758" t="s">
        <v>363</v>
      </c>
      <c r="CJ36" s="746" t="str">
        <f>ASC(IF($BW36="","",VLOOKUP($BW36,ﾃﾞｰﾀ入力!$M$9:$AD$128,13)))</f>
        <v/>
      </c>
      <c r="CK36" s="748" t="s">
        <v>364</v>
      </c>
      <c r="CL36" s="771">
        <f>IF($BW36="","",VLOOKUP($BW36,ﾃﾞｰﾀ入力!$M$9:$AD$128,6))</f>
        <v>0</v>
      </c>
      <c r="CM36" s="760" t="e">
        <f>IF(#REF!="","",VLOOKUP(#REF!,ﾃﾞｰﾀ入力!$M$9:$AD$108,9))</f>
        <v>#REF!</v>
      </c>
      <c r="CN36" s="772" t="s">
        <v>13</v>
      </c>
      <c r="CO36" s="773">
        <v>116</v>
      </c>
      <c r="CP36" s="753" t="str">
        <f>ASC(IF($CO36="","",VLOOKUP($CO36,ﾃﾞｰﾀ入力!$M$9:$AD$128,7)))</f>
        <v/>
      </c>
      <c r="CQ36" s="751" t="s">
        <v>362</v>
      </c>
      <c r="CR36" s="760" t="str">
        <f>ASC(IF($CO36="","",VLOOKUP($CO36,ﾃﾞｰﾀ入力!$M$9:$AD$128,8)))</f>
        <v/>
      </c>
      <c r="CS36" s="761" t="s">
        <v>363</v>
      </c>
      <c r="CT36" s="753" t="str">
        <f>ASC(IF($CO36="","",VLOOKUP($CO36,ﾃﾞｰﾀ入力!$M$9:$AD$128,2)))</f>
        <v/>
      </c>
      <c r="CU36" s="755" t="s">
        <v>43</v>
      </c>
      <c r="CV36" s="763" t="str">
        <f>DBCS(IF($CO36="","",VLOOKUP($CO36,ﾃﾞｰﾀ入力!$M$9:$AD$128,5)))</f>
        <v/>
      </c>
      <c r="CW36" s="764" t="e">
        <f>VLOOKUP(#REF!,ﾃﾞｰﾀ入力!$M$9:$Y$108,2)</f>
        <v>#REF!</v>
      </c>
      <c r="CX36" s="757" t="str">
        <f>ASC(IF($CO36="","",VLOOKUP($CO36,ﾃﾞｰﾀ入力!$M$9:$AD$128,11)))</f>
        <v/>
      </c>
      <c r="CY36" s="758" t="s">
        <v>362</v>
      </c>
      <c r="CZ36" s="746" t="str">
        <f>ASC(IF($CO36="","",VLOOKUP($CO36,ﾃﾞｰﾀ入力!$M$9:$AD$128,12)))</f>
        <v/>
      </c>
      <c r="DA36" s="758" t="s">
        <v>363</v>
      </c>
      <c r="DB36" s="746" t="str">
        <f>ASC(IF($CO36="","",VLOOKUP($CO36,ﾃﾞｰﾀ入力!$M$9:$AD$128,13)))</f>
        <v/>
      </c>
      <c r="DC36" s="748" t="s">
        <v>364</v>
      </c>
      <c r="DD36" s="771">
        <f>IF($CO36="","",VLOOKUP($CO36,ﾃﾞｰﾀ入力!$M$9:$AD$128,6))</f>
        <v>0</v>
      </c>
      <c r="DE36" s="760" t="e">
        <f>IF(#REF!="","",VLOOKUP(#REF!,ﾃﾞｰﾀ入力!$M$9:$AD$108,9))</f>
        <v>#REF!</v>
      </c>
      <c r="DF36" s="772" t="s">
        <v>13</v>
      </c>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row>
    <row r="37" spans="1:142" ht="22.5" customHeight="1">
      <c r="A37" s="37"/>
      <c r="B37" s="815"/>
      <c r="C37" s="813"/>
      <c r="D37" s="754"/>
      <c r="E37" s="752"/>
      <c r="F37" s="747"/>
      <c r="G37" s="762"/>
      <c r="H37" s="754"/>
      <c r="I37" s="756"/>
      <c r="J37" s="754">
        <f>IF($C36="","",VLOOKUP($C36,ﾃﾞｰﾀ入力!$M$9:$AD$128,4))</f>
        <v>0</v>
      </c>
      <c r="K37" s="747" t="e">
        <f>VLOOKUP(#REF!,ﾃﾞｰﾀ入力!$M$9:$Y$108,2)</f>
        <v>#REF!</v>
      </c>
      <c r="L37" s="754"/>
      <c r="M37" s="759"/>
      <c r="N37" s="747"/>
      <c r="O37" s="759"/>
      <c r="P37" s="747"/>
      <c r="Q37" s="749"/>
      <c r="R37" s="754"/>
      <c r="S37" s="747"/>
      <c r="T37" s="749"/>
      <c r="U37" s="811"/>
      <c r="V37" s="747"/>
      <c r="W37" s="752"/>
      <c r="X37" s="747"/>
      <c r="Y37" s="762"/>
      <c r="Z37" s="754"/>
      <c r="AA37" s="756"/>
      <c r="AB37" s="754">
        <f>IF($U36="","",VLOOKUP($U36,ﾃﾞｰﾀ入力!$M$9:$AD$128,4))</f>
        <v>0</v>
      </c>
      <c r="AC37" s="747" t="e">
        <f>VLOOKUP(#REF!,ﾃﾞｰﾀ入力!$M$9:$Y$108,2)</f>
        <v>#REF!</v>
      </c>
      <c r="AD37" s="754"/>
      <c r="AE37" s="759"/>
      <c r="AF37" s="747"/>
      <c r="AG37" s="759"/>
      <c r="AH37" s="747"/>
      <c r="AI37" s="749"/>
      <c r="AJ37" s="754"/>
      <c r="AK37" s="747"/>
      <c r="AL37" s="749"/>
      <c r="AM37" s="750"/>
      <c r="AN37" s="754"/>
      <c r="AO37" s="752"/>
      <c r="AP37" s="747"/>
      <c r="AQ37" s="762"/>
      <c r="AR37" s="754"/>
      <c r="AS37" s="756"/>
      <c r="AT37" s="754">
        <f>IF($AM36="","",VLOOKUP($AM36,ﾃﾞｰﾀ入力!$M$9:$AD$128,4))</f>
        <v>0</v>
      </c>
      <c r="AU37" s="747" t="e">
        <f>VLOOKUP(#REF!,ﾃﾞｰﾀ入力!$M$9:$Y$108,2)</f>
        <v>#REF!</v>
      </c>
      <c r="AV37" s="754"/>
      <c r="AW37" s="759"/>
      <c r="AX37" s="747"/>
      <c r="AY37" s="759"/>
      <c r="AZ37" s="747"/>
      <c r="BA37" s="749"/>
      <c r="BB37" s="754"/>
      <c r="BC37" s="747"/>
      <c r="BD37" s="749"/>
      <c r="BE37" s="750"/>
      <c r="BF37" s="754"/>
      <c r="BG37" s="752"/>
      <c r="BH37" s="747"/>
      <c r="BI37" s="762"/>
      <c r="BJ37" s="754"/>
      <c r="BK37" s="756"/>
      <c r="BL37" s="754">
        <f>IF($BE36="","",VLOOKUP($BE36,ﾃﾞｰﾀ入力!$M$9:$AD$128,4))</f>
        <v>0</v>
      </c>
      <c r="BM37" s="747" t="e">
        <f>VLOOKUP(#REF!,ﾃﾞｰﾀ入力!$M$9:$Y$108,2)</f>
        <v>#REF!</v>
      </c>
      <c r="BN37" s="754"/>
      <c r="BO37" s="759"/>
      <c r="BP37" s="747"/>
      <c r="BQ37" s="759"/>
      <c r="BR37" s="747"/>
      <c r="BS37" s="749"/>
      <c r="BT37" s="754"/>
      <c r="BU37" s="747"/>
      <c r="BV37" s="749"/>
      <c r="BW37" s="774"/>
      <c r="BX37" s="754"/>
      <c r="BY37" s="752"/>
      <c r="BZ37" s="747"/>
      <c r="CA37" s="762"/>
      <c r="CB37" s="754"/>
      <c r="CC37" s="756"/>
      <c r="CD37" s="754">
        <f>IF($BW36="","",VLOOKUP($BW36,ﾃﾞｰﾀ入力!$M$9:$AD$128,4))</f>
        <v>0</v>
      </c>
      <c r="CE37" s="747" t="e">
        <f>VLOOKUP(#REF!,ﾃﾞｰﾀ入力!$M$9:$Y$108,2)</f>
        <v>#REF!</v>
      </c>
      <c r="CF37" s="754"/>
      <c r="CG37" s="759"/>
      <c r="CH37" s="747"/>
      <c r="CI37" s="759"/>
      <c r="CJ37" s="747"/>
      <c r="CK37" s="749"/>
      <c r="CL37" s="754"/>
      <c r="CM37" s="747"/>
      <c r="CN37" s="749"/>
      <c r="CO37" s="774"/>
      <c r="CP37" s="754"/>
      <c r="CQ37" s="752"/>
      <c r="CR37" s="747"/>
      <c r="CS37" s="762"/>
      <c r="CT37" s="754"/>
      <c r="CU37" s="756"/>
      <c r="CV37" s="754">
        <f>IF($CO36="","",VLOOKUP($CO36,ﾃﾞｰﾀ入力!$M$9:$AD$128,4))</f>
        <v>0</v>
      </c>
      <c r="CW37" s="747" t="e">
        <f>VLOOKUP(#REF!,ﾃﾞｰﾀ入力!$M$9:$Y$108,2)</f>
        <v>#REF!</v>
      </c>
      <c r="CX37" s="754"/>
      <c r="CY37" s="759"/>
      <c r="CZ37" s="747"/>
      <c r="DA37" s="759"/>
      <c r="DB37" s="747"/>
      <c r="DC37" s="749"/>
      <c r="DD37" s="754"/>
      <c r="DE37" s="747"/>
      <c r="DF37" s="749"/>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row>
    <row r="38" spans="1:142" ht="15" customHeight="1">
      <c r="A38" s="37"/>
      <c r="B38" s="815"/>
      <c r="C38" s="812">
        <v>17</v>
      </c>
      <c r="D38" s="753" t="str">
        <f>ASC(IF($C38="","",VLOOKUP($C38,ﾃﾞｰﾀ入力!$M$9:$AD$128,7)))</f>
        <v/>
      </c>
      <c r="E38" s="751" t="s">
        <v>362</v>
      </c>
      <c r="F38" s="760" t="str">
        <f>ASC(IF($C38="","",VLOOKUP($C38,ﾃﾞｰﾀ入力!$M$9:$AD$128,8)))</f>
        <v/>
      </c>
      <c r="G38" s="761" t="s">
        <v>363</v>
      </c>
      <c r="H38" s="753" t="str">
        <f>ASC(IF($C38="","",VLOOKUP($C38,ﾃﾞｰﾀ入力!$M$9:$AD$128,2)))</f>
        <v/>
      </c>
      <c r="I38" s="755" t="s">
        <v>43</v>
      </c>
      <c r="J38" s="763" t="str">
        <f>DBCS(IF($C38="","",VLOOKUP($C38,ﾃﾞｰﾀ入力!$M$9:$AD$128,5)))</f>
        <v/>
      </c>
      <c r="K38" s="764" t="e">
        <f>VLOOKUP(#REF!,ﾃﾞｰﾀ入力!$M$9:$Y$108,2)</f>
        <v>#REF!</v>
      </c>
      <c r="L38" s="757" t="str">
        <f>ASC(IF($C38="","",VLOOKUP($C38,ﾃﾞｰﾀ入力!$M$9:$AD$128,11)))</f>
        <v/>
      </c>
      <c r="M38" s="758" t="s">
        <v>362</v>
      </c>
      <c r="N38" s="746" t="str">
        <f>ASC(IF($C38="","",VLOOKUP($C38,ﾃﾞｰﾀ入力!$M$9:$AD$128,12)))</f>
        <v/>
      </c>
      <c r="O38" s="758" t="s">
        <v>363</v>
      </c>
      <c r="P38" s="746" t="str">
        <f>ASC(IF($C38="","",VLOOKUP($C38,ﾃﾞｰﾀ入力!$M$9:$AD$128,13)))</f>
        <v/>
      </c>
      <c r="Q38" s="748" t="s">
        <v>364</v>
      </c>
      <c r="R38" s="771">
        <f>IF($C38="","",VLOOKUP($C38,ﾃﾞｰﾀ入力!$M$9:$AD$128,6))</f>
        <v>0</v>
      </c>
      <c r="S38" s="760" t="e">
        <f>IF(#REF!="","",VLOOKUP(#REF!,ﾃﾞｰﾀ入力!$M$9:$AD$108,9))</f>
        <v>#REF!</v>
      </c>
      <c r="T38" s="772" t="s">
        <v>365</v>
      </c>
      <c r="U38" s="811">
        <v>37</v>
      </c>
      <c r="V38" s="760" t="str">
        <f>ASC(IF($U38="","",VLOOKUP($U38,ﾃﾞｰﾀ入力!$M$9:$AD$128,7)))</f>
        <v/>
      </c>
      <c r="W38" s="751" t="s">
        <v>7</v>
      </c>
      <c r="X38" s="760" t="str">
        <f>ASC(IF($U38="","",VLOOKUP($U38,ﾃﾞｰﾀ入力!$M$9:$AD$128,8)))</f>
        <v/>
      </c>
      <c r="Y38" s="761" t="s">
        <v>37</v>
      </c>
      <c r="Z38" s="753" t="str">
        <f>ASC(IF($U38="","",VLOOKUP($U38,ﾃﾞｰﾀ入力!$M$9:$AD$128,2)))</f>
        <v/>
      </c>
      <c r="AA38" s="755" t="s">
        <v>38</v>
      </c>
      <c r="AB38" s="763" t="str">
        <f>DBCS(IF($U38="","",VLOOKUP($U38,ﾃﾞｰﾀ入力!$M$9:$AD$128,5)))</f>
        <v/>
      </c>
      <c r="AC38" s="764" t="e">
        <f>VLOOKUP(#REF!,ﾃﾞｰﾀ入力!$M$9:$Y$108,2)</f>
        <v>#REF!</v>
      </c>
      <c r="AD38" s="757" t="str">
        <f>ASC(IF($U38="","",VLOOKUP($U38,ﾃﾞｰﾀ入力!$M$9:$AD$128,11)))</f>
        <v/>
      </c>
      <c r="AE38" s="758" t="s">
        <v>7</v>
      </c>
      <c r="AF38" s="746" t="str">
        <f>ASC(IF($U38="","",VLOOKUP($U38,ﾃﾞｰﾀ入力!$M$9:$AD$128,12)))</f>
        <v/>
      </c>
      <c r="AG38" s="758" t="s">
        <v>8</v>
      </c>
      <c r="AH38" s="746" t="str">
        <f>ASC(IF($U38="","",VLOOKUP($U38,ﾃﾞｰﾀ入力!$M$9:$AD$128,13)))</f>
        <v/>
      </c>
      <c r="AI38" s="748" t="s">
        <v>9</v>
      </c>
      <c r="AJ38" s="771">
        <f>IF($U38="","",VLOOKUP($U38,ﾃﾞｰﾀ入力!$M$9:$AD$128,6))</f>
        <v>0</v>
      </c>
      <c r="AK38" s="760" t="e">
        <f>IF(#REF!="","",VLOOKUP(#REF!,ﾃﾞｰﾀ入力!$M$9:$AD$108,9))</f>
        <v>#REF!</v>
      </c>
      <c r="AL38" s="772" t="s">
        <v>13</v>
      </c>
      <c r="AM38" s="750">
        <v>57</v>
      </c>
      <c r="AN38" s="753" t="str">
        <f>ASC(IF($AM38="","",VLOOKUP($AM38,ﾃﾞｰﾀ入力!$M$9:$AD$128,7)))</f>
        <v/>
      </c>
      <c r="AO38" s="751" t="s">
        <v>362</v>
      </c>
      <c r="AP38" s="760" t="str">
        <f>ASC(IF($AM38="","",VLOOKUP($AM38,ﾃﾞｰﾀ入力!$M$9:$AD$128,8)))</f>
        <v/>
      </c>
      <c r="AQ38" s="761" t="s">
        <v>363</v>
      </c>
      <c r="AR38" s="753" t="str">
        <f>ASC(IF($AM38="","",VLOOKUP($AM38,ﾃﾞｰﾀ入力!$M$9:$AD$128,2)))</f>
        <v/>
      </c>
      <c r="AS38" s="755" t="s">
        <v>43</v>
      </c>
      <c r="AT38" s="763" t="str">
        <f>DBCS(IF($AM38="","",VLOOKUP($AM38,ﾃﾞｰﾀ入力!$M$9:$AD$128,5)))</f>
        <v/>
      </c>
      <c r="AU38" s="764" t="e">
        <f>VLOOKUP(#REF!,ﾃﾞｰﾀ入力!$M$9:$Y$108,2)</f>
        <v>#REF!</v>
      </c>
      <c r="AV38" s="757" t="str">
        <f>ASC(IF($AM38="","",VLOOKUP($AM38,ﾃﾞｰﾀ入力!$M$9:$AD$128,11)))</f>
        <v/>
      </c>
      <c r="AW38" s="758" t="s">
        <v>362</v>
      </c>
      <c r="AX38" s="746" t="str">
        <f>ASC(IF($AM38="","",VLOOKUP($AM38,ﾃﾞｰﾀ入力!$M$9:$AD$128,12)))</f>
        <v/>
      </c>
      <c r="AY38" s="758" t="s">
        <v>363</v>
      </c>
      <c r="AZ38" s="746" t="str">
        <f>ASC(IF($AM38="","",VLOOKUP($AM38,ﾃﾞｰﾀ入力!$M$9:$AD$128,13)))</f>
        <v/>
      </c>
      <c r="BA38" s="748" t="s">
        <v>364</v>
      </c>
      <c r="BB38" s="771">
        <f>IF($AM38="","",VLOOKUP($AM38,ﾃﾞｰﾀ入力!$M$9:$AD$128,6))</f>
        <v>0</v>
      </c>
      <c r="BC38" s="760" t="e">
        <f>IF(#REF!="","",VLOOKUP(#REF!,ﾃﾞｰﾀ入力!$M$9:$AD$108,9))</f>
        <v>#REF!</v>
      </c>
      <c r="BD38" s="772" t="s">
        <v>365</v>
      </c>
      <c r="BE38" s="750">
        <v>77</v>
      </c>
      <c r="BF38" s="753" t="str">
        <f>ASC(IF($BE38="","",VLOOKUP($BE38,ﾃﾞｰﾀ入力!$M$9:$AD$128,7)))</f>
        <v/>
      </c>
      <c r="BG38" s="751" t="s">
        <v>362</v>
      </c>
      <c r="BH38" s="760" t="str">
        <f>ASC(IF($BE38="","",VLOOKUP($BE38,ﾃﾞｰﾀ入力!$M$9:$AD$128,8)))</f>
        <v/>
      </c>
      <c r="BI38" s="761" t="s">
        <v>363</v>
      </c>
      <c r="BJ38" s="753" t="str">
        <f>ASC(IF($BE38="","",VLOOKUP($BE38,ﾃﾞｰﾀ入力!$M$9:$AD$128,2)))</f>
        <v/>
      </c>
      <c r="BK38" s="755" t="s">
        <v>43</v>
      </c>
      <c r="BL38" s="763" t="str">
        <f>DBCS(IF($BE38="","",VLOOKUP($BE38,ﾃﾞｰﾀ入力!$M$9:$AD$128,5)))</f>
        <v/>
      </c>
      <c r="BM38" s="764" t="e">
        <f>VLOOKUP(#REF!,ﾃﾞｰﾀ入力!$M$9:$Y$108,2)</f>
        <v>#REF!</v>
      </c>
      <c r="BN38" s="757" t="str">
        <f>ASC(IF($BE38="","",VLOOKUP($BE38,ﾃﾞｰﾀ入力!$M$9:$AD$128,11)))</f>
        <v/>
      </c>
      <c r="BO38" s="758" t="s">
        <v>362</v>
      </c>
      <c r="BP38" s="746" t="str">
        <f>ASC(IF(BE38="","",VLOOKUP(BE38,ﾃﾞｰﾀ入力!$M$9:$AD$128,12)))</f>
        <v/>
      </c>
      <c r="BQ38" s="758" t="s">
        <v>363</v>
      </c>
      <c r="BR38" s="746" t="str">
        <f>ASC(IF(BE38="","",VLOOKUP(BE38,ﾃﾞｰﾀ入力!$M$9:$AD$128,13)))</f>
        <v/>
      </c>
      <c r="BS38" s="748" t="s">
        <v>364</v>
      </c>
      <c r="BT38" s="771">
        <f>IF(BE38="","",VLOOKUP(BE38,ﾃﾞｰﾀ入力!$M$9:$AD$128,6))</f>
        <v>0</v>
      </c>
      <c r="BU38" s="760" t="e">
        <f>IF(#REF!="","",VLOOKUP(#REF!,ﾃﾞｰﾀ入力!$M$9:$AD$108,9))</f>
        <v>#REF!</v>
      </c>
      <c r="BV38" s="772" t="s">
        <v>13</v>
      </c>
      <c r="BW38" s="773">
        <v>97</v>
      </c>
      <c r="BX38" s="753" t="str">
        <f>ASC(IF($BW38="","",VLOOKUP($BW38,ﾃﾞｰﾀ入力!$M$9:$AD$128,7)))</f>
        <v/>
      </c>
      <c r="BY38" s="751" t="s">
        <v>362</v>
      </c>
      <c r="BZ38" s="760" t="str">
        <f>ASC(IF($BW38="","",VLOOKUP($BW38,ﾃﾞｰﾀ入力!$M$9:$AD$128,8)))</f>
        <v/>
      </c>
      <c r="CA38" s="761" t="s">
        <v>363</v>
      </c>
      <c r="CB38" s="753" t="str">
        <f>ASC(IF($BW38="","",VLOOKUP($BW38,ﾃﾞｰﾀ入力!$M$9:$AD$128,2)))</f>
        <v/>
      </c>
      <c r="CC38" s="755" t="s">
        <v>43</v>
      </c>
      <c r="CD38" s="763" t="str">
        <f>DBCS(IF($BW38="","",VLOOKUP($BW38,ﾃﾞｰﾀ入力!$M$9:$AD$128,5)))</f>
        <v/>
      </c>
      <c r="CE38" s="764" t="e">
        <f>VLOOKUP(#REF!,ﾃﾞｰﾀ入力!$M$9:$Y$108,2)</f>
        <v>#REF!</v>
      </c>
      <c r="CF38" s="757" t="str">
        <f>ASC(IF($BW38="","",VLOOKUP($BW38,ﾃﾞｰﾀ入力!$M$9:$AD$128,11)))</f>
        <v/>
      </c>
      <c r="CG38" s="758" t="s">
        <v>362</v>
      </c>
      <c r="CH38" s="746" t="str">
        <f>ASC(IF($BW38="","",VLOOKUP($BW38,ﾃﾞｰﾀ入力!$M$9:$AD$128,12)))</f>
        <v/>
      </c>
      <c r="CI38" s="758" t="s">
        <v>363</v>
      </c>
      <c r="CJ38" s="746" t="str">
        <f>ASC(IF($BW38="","",VLOOKUP($BW38,ﾃﾞｰﾀ入力!$M$9:$AD$128,13)))</f>
        <v/>
      </c>
      <c r="CK38" s="748" t="s">
        <v>364</v>
      </c>
      <c r="CL38" s="771">
        <f>IF($BW38="","",VLOOKUP($BW38,ﾃﾞｰﾀ入力!$M$9:$AD$128,6))</f>
        <v>0</v>
      </c>
      <c r="CM38" s="760" t="e">
        <f>IF(#REF!="","",VLOOKUP(#REF!,ﾃﾞｰﾀ入力!$M$9:$AD$108,9))</f>
        <v>#REF!</v>
      </c>
      <c r="CN38" s="772" t="s">
        <v>13</v>
      </c>
      <c r="CO38" s="773">
        <v>117</v>
      </c>
      <c r="CP38" s="753" t="str">
        <f>ASC(IF($CO38="","",VLOOKUP($CO38,ﾃﾞｰﾀ入力!$M$9:$AD$128,7)))</f>
        <v/>
      </c>
      <c r="CQ38" s="751" t="s">
        <v>362</v>
      </c>
      <c r="CR38" s="760" t="str">
        <f>ASC(IF($CO38="","",VLOOKUP($CO38,ﾃﾞｰﾀ入力!$M$9:$AD$128,8)))</f>
        <v/>
      </c>
      <c r="CS38" s="761" t="s">
        <v>363</v>
      </c>
      <c r="CT38" s="753" t="str">
        <f>ASC(IF($CO38="","",VLOOKUP($CO38,ﾃﾞｰﾀ入力!$M$9:$AD$128,2)))</f>
        <v/>
      </c>
      <c r="CU38" s="755" t="s">
        <v>43</v>
      </c>
      <c r="CV38" s="763" t="str">
        <f>DBCS(IF($CO38="","",VLOOKUP($CO38,ﾃﾞｰﾀ入力!$M$9:$AD$128,5)))</f>
        <v/>
      </c>
      <c r="CW38" s="764" t="e">
        <f>VLOOKUP(#REF!,ﾃﾞｰﾀ入力!$M$9:$Y$108,2)</f>
        <v>#REF!</v>
      </c>
      <c r="CX38" s="757" t="str">
        <f>ASC(IF($CO38="","",VLOOKUP($CO38,ﾃﾞｰﾀ入力!$M$9:$AD$128,11)))</f>
        <v/>
      </c>
      <c r="CY38" s="758" t="s">
        <v>362</v>
      </c>
      <c r="CZ38" s="746" t="str">
        <f>ASC(IF($CO38="","",VLOOKUP($CO38,ﾃﾞｰﾀ入力!$M$9:$AD$128,12)))</f>
        <v/>
      </c>
      <c r="DA38" s="758" t="s">
        <v>363</v>
      </c>
      <c r="DB38" s="746" t="str">
        <f>ASC(IF($CO38="","",VLOOKUP($CO38,ﾃﾞｰﾀ入力!$M$9:$AD$128,13)))</f>
        <v/>
      </c>
      <c r="DC38" s="748" t="s">
        <v>364</v>
      </c>
      <c r="DD38" s="771">
        <f>IF($CO38="","",VLOOKUP($CO38,ﾃﾞｰﾀ入力!$M$9:$AD$128,6))</f>
        <v>0</v>
      </c>
      <c r="DE38" s="760" t="e">
        <f>IF(#REF!="","",VLOOKUP(#REF!,ﾃﾞｰﾀ入力!$M$9:$AD$108,9))</f>
        <v>#REF!</v>
      </c>
      <c r="DF38" s="772" t="s">
        <v>13</v>
      </c>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row>
    <row r="39" spans="1:142" ht="22.5" customHeight="1">
      <c r="A39" s="37"/>
      <c r="B39" s="815"/>
      <c r="C39" s="813"/>
      <c r="D39" s="754"/>
      <c r="E39" s="752"/>
      <c r="F39" s="747"/>
      <c r="G39" s="762"/>
      <c r="H39" s="754"/>
      <c r="I39" s="756"/>
      <c r="J39" s="754">
        <f>IF($C38="","",VLOOKUP($C38,ﾃﾞｰﾀ入力!$M$9:$AD$128,4))</f>
        <v>0</v>
      </c>
      <c r="K39" s="747" t="e">
        <f>VLOOKUP(#REF!,ﾃﾞｰﾀ入力!$M$9:$Y$108,2)</f>
        <v>#REF!</v>
      </c>
      <c r="L39" s="754"/>
      <c r="M39" s="759"/>
      <c r="N39" s="747"/>
      <c r="O39" s="759"/>
      <c r="P39" s="747"/>
      <c r="Q39" s="749"/>
      <c r="R39" s="754"/>
      <c r="S39" s="747"/>
      <c r="T39" s="749"/>
      <c r="U39" s="811"/>
      <c r="V39" s="747"/>
      <c r="W39" s="752"/>
      <c r="X39" s="747"/>
      <c r="Y39" s="762"/>
      <c r="Z39" s="754"/>
      <c r="AA39" s="756"/>
      <c r="AB39" s="754">
        <f>IF($U38="","",VLOOKUP($U38,ﾃﾞｰﾀ入力!$M$9:$AD$128,4))</f>
        <v>0</v>
      </c>
      <c r="AC39" s="747" t="e">
        <f>VLOOKUP(#REF!,ﾃﾞｰﾀ入力!$M$9:$Y$108,2)</f>
        <v>#REF!</v>
      </c>
      <c r="AD39" s="754"/>
      <c r="AE39" s="759"/>
      <c r="AF39" s="747"/>
      <c r="AG39" s="759"/>
      <c r="AH39" s="747"/>
      <c r="AI39" s="749"/>
      <c r="AJ39" s="754"/>
      <c r="AK39" s="747"/>
      <c r="AL39" s="749"/>
      <c r="AM39" s="750"/>
      <c r="AN39" s="754"/>
      <c r="AO39" s="752"/>
      <c r="AP39" s="747"/>
      <c r="AQ39" s="762"/>
      <c r="AR39" s="754"/>
      <c r="AS39" s="756"/>
      <c r="AT39" s="754">
        <f>IF($AM38="","",VLOOKUP($AM38,ﾃﾞｰﾀ入力!$M$9:$AD$128,4))</f>
        <v>0</v>
      </c>
      <c r="AU39" s="747" t="e">
        <f>VLOOKUP(#REF!,ﾃﾞｰﾀ入力!$M$9:$Y$108,2)</f>
        <v>#REF!</v>
      </c>
      <c r="AV39" s="754"/>
      <c r="AW39" s="759"/>
      <c r="AX39" s="747"/>
      <c r="AY39" s="759"/>
      <c r="AZ39" s="747"/>
      <c r="BA39" s="749"/>
      <c r="BB39" s="754"/>
      <c r="BC39" s="747"/>
      <c r="BD39" s="749"/>
      <c r="BE39" s="750"/>
      <c r="BF39" s="754"/>
      <c r="BG39" s="752"/>
      <c r="BH39" s="747"/>
      <c r="BI39" s="762"/>
      <c r="BJ39" s="754"/>
      <c r="BK39" s="756"/>
      <c r="BL39" s="754">
        <f>IF($BE38="","",VLOOKUP($BE38,ﾃﾞｰﾀ入力!$M$9:$AD$128,4))</f>
        <v>0</v>
      </c>
      <c r="BM39" s="747" t="e">
        <f>VLOOKUP(#REF!,ﾃﾞｰﾀ入力!$M$9:$Y$108,2)</f>
        <v>#REF!</v>
      </c>
      <c r="BN39" s="754"/>
      <c r="BO39" s="759"/>
      <c r="BP39" s="747"/>
      <c r="BQ39" s="759"/>
      <c r="BR39" s="747"/>
      <c r="BS39" s="749"/>
      <c r="BT39" s="754"/>
      <c r="BU39" s="747"/>
      <c r="BV39" s="749"/>
      <c r="BW39" s="774"/>
      <c r="BX39" s="754"/>
      <c r="BY39" s="752"/>
      <c r="BZ39" s="747"/>
      <c r="CA39" s="762"/>
      <c r="CB39" s="754"/>
      <c r="CC39" s="756"/>
      <c r="CD39" s="754">
        <f>IF($BW38="","",VLOOKUP($BW38,ﾃﾞｰﾀ入力!$M$9:$AD$128,4))</f>
        <v>0</v>
      </c>
      <c r="CE39" s="747" t="e">
        <f>VLOOKUP(#REF!,ﾃﾞｰﾀ入力!$M$9:$Y$108,2)</f>
        <v>#REF!</v>
      </c>
      <c r="CF39" s="754"/>
      <c r="CG39" s="759"/>
      <c r="CH39" s="747"/>
      <c r="CI39" s="759"/>
      <c r="CJ39" s="747"/>
      <c r="CK39" s="749"/>
      <c r="CL39" s="754"/>
      <c r="CM39" s="747"/>
      <c r="CN39" s="749"/>
      <c r="CO39" s="774"/>
      <c r="CP39" s="754"/>
      <c r="CQ39" s="752"/>
      <c r="CR39" s="747"/>
      <c r="CS39" s="762"/>
      <c r="CT39" s="754"/>
      <c r="CU39" s="756"/>
      <c r="CV39" s="754">
        <f>IF($CO38="","",VLOOKUP($CO38,ﾃﾞｰﾀ入力!$M$9:$AD$128,4))</f>
        <v>0</v>
      </c>
      <c r="CW39" s="747" t="e">
        <f>VLOOKUP(#REF!,ﾃﾞｰﾀ入力!$M$9:$Y$108,2)</f>
        <v>#REF!</v>
      </c>
      <c r="CX39" s="754"/>
      <c r="CY39" s="759"/>
      <c r="CZ39" s="747"/>
      <c r="DA39" s="759"/>
      <c r="DB39" s="747"/>
      <c r="DC39" s="749"/>
      <c r="DD39" s="754"/>
      <c r="DE39" s="747"/>
      <c r="DF39" s="749"/>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row>
    <row r="40" spans="1:142" ht="15" customHeight="1">
      <c r="A40" s="37"/>
      <c r="B40" s="815"/>
      <c r="C40" s="812">
        <v>18</v>
      </c>
      <c r="D40" s="753" t="str">
        <f>ASC(IF($C40="","",VLOOKUP($C40,ﾃﾞｰﾀ入力!$M$9:$AD$128,7)))</f>
        <v/>
      </c>
      <c r="E40" s="751" t="s">
        <v>362</v>
      </c>
      <c r="F40" s="760" t="str">
        <f>ASC(IF($C40="","",VLOOKUP($C40,ﾃﾞｰﾀ入力!$M$9:$AD$128,8)))</f>
        <v/>
      </c>
      <c r="G40" s="761" t="s">
        <v>363</v>
      </c>
      <c r="H40" s="753" t="str">
        <f>ASC(IF($C40="","",VLOOKUP($C40,ﾃﾞｰﾀ入力!$M$9:$AD$128,2)))</f>
        <v/>
      </c>
      <c r="I40" s="755" t="s">
        <v>43</v>
      </c>
      <c r="J40" s="763" t="str">
        <f>DBCS(IF($C40="","",VLOOKUP($C40,ﾃﾞｰﾀ入力!$M$9:$AD$128,5)))</f>
        <v/>
      </c>
      <c r="K40" s="764" t="e">
        <f>VLOOKUP(#REF!,ﾃﾞｰﾀ入力!$M$9:$Y$108,2)</f>
        <v>#REF!</v>
      </c>
      <c r="L40" s="757" t="str">
        <f>ASC(IF($C40="","",VLOOKUP($C40,ﾃﾞｰﾀ入力!$M$9:$AD$128,11)))</f>
        <v/>
      </c>
      <c r="M40" s="758" t="s">
        <v>362</v>
      </c>
      <c r="N40" s="746" t="str">
        <f>ASC(IF($C40="","",VLOOKUP($C40,ﾃﾞｰﾀ入力!$M$9:$AD$128,12)))</f>
        <v/>
      </c>
      <c r="O40" s="758" t="s">
        <v>363</v>
      </c>
      <c r="P40" s="746" t="str">
        <f>ASC(IF($C40="","",VLOOKUP($C40,ﾃﾞｰﾀ入力!$M$9:$AD$128,13)))</f>
        <v/>
      </c>
      <c r="Q40" s="748" t="s">
        <v>364</v>
      </c>
      <c r="R40" s="771">
        <f>IF($C40="","",VLOOKUP($C40,ﾃﾞｰﾀ入力!$M$9:$AD$128,6))</f>
        <v>0</v>
      </c>
      <c r="S40" s="760" t="e">
        <f>IF(#REF!="","",VLOOKUP(#REF!,ﾃﾞｰﾀ入力!$M$9:$AD$108,9))</f>
        <v>#REF!</v>
      </c>
      <c r="T40" s="772" t="s">
        <v>365</v>
      </c>
      <c r="U40" s="811">
        <v>38</v>
      </c>
      <c r="V40" s="760" t="str">
        <f>ASC(IF($U40="","",VLOOKUP($U40,ﾃﾞｰﾀ入力!$M$9:$AD$128,7)))</f>
        <v/>
      </c>
      <c r="W40" s="751" t="s">
        <v>7</v>
      </c>
      <c r="X40" s="760" t="str">
        <f>ASC(IF($U40="","",VLOOKUP($U40,ﾃﾞｰﾀ入力!$M$9:$AD$128,8)))</f>
        <v/>
      </c>
      <c r="Y40" s="761" t="s">
        <v>37</v>
      </c>
      <c r="Z40" s="753" t="str">
        <f>ASC(IF($U40="","",VLOOKUP($U40,ﾃﾞｰﾀ入力!$M$9:$AD$128,2)))</f>
        <v/>
      </c>
      <c r="AA40" s="755" t="s">
        <v>38</v>
      </c>
      <c r="AB40" s="763" t="str">
        <f>DBCS(IF($U40="","",VLOOKUP($U40,ﾃﾞｰﾀ入力!$M$9:$AD$128,5)))</f>
        <v/>
      </c>
      <c r="AC40" s="764" t="e">
        <f>VLOOKUP(#REF!,ﾃﾞｰﾀ入力!$M$9:$Y$108,2)</f>
        <v>#REF!</v>
      </c>
      <c r="AD40" s="757" t="str">
        <f>ASC(IF($U40="","",VLOOKUP($U40,ﾃﾞｰﾀ入力!$M$9:$AD$128,11)))</f>
        <v/>
      </c>
      <c r="AE40" s="758" t="s">
        <v>7</v>
      </c>
      <c r="AF40" s="746" t="str">
        <f>ASC(IF($U40="","",VLOOKUP($U40,ﾃﾞｰﾀ入力!$M$9:$AD$128,12)))</f>
        <v/>
      </c>
      <c r="AG40" s="758" t="s">
        <v>8</v>
      </c>
      <c r="AH40" s="746" t="str">
        <f>ASC(IF($U40="","",VLOOKUP($U40,ﾃﾞｰﾀ入力!$M$9:$AD$128,13)))</f>
        <v/>
      </c>
      <c r="AI40" s="748" t="s">
        <v>9</v>
      </c>
      <c r="AJ40" s="771">
        <f>IF($U40="","",VLOOKUP($U40,ﾃﾞｰﾀ入力!$M$9:$AD$128,6))</f>
        <v>0</v>
      </c>
      <c r="AK40" s="760" t="e">
        <f>IF(#REF!="","",VLOOKUP(#REF!,ﾃﾞｰﾀ入力!$M$9:$AD$108,9))</f>
        <v>#REF!</v>
      </c>
      <c r="AL40" s="772" t="s">
        <v>13</v>
      </c>
      <c r="AM40" s="750">
        <v>58</v>
      </c>
      <c r="AN40" s="753" t="str">
        <f>ASC(IF($AM40="","",VLOOKUP($AM40,ﾃﾞｰﾀ入力!$M$9:$AD$128,7)))</f>
        <v/>
      </c>
      <c r="AO40" s="751" t="s">
        <v>362</v>
      </c>
      <c r="AP40" s="760" t="str">
        <f>ASC(IF($AM40="","",VLOOKUP($AM40,ﾃﾞｰﾀ入力!$M$9:$AD$128,8)))</f>
        <v/>
      </c>
      <c r="AQ40" s="761" t="s">
        <v>363</v>
      </c>
      <c r="AR40" s="753" t="str">
        <f>ASC(IF($AM40="","",VLOOKUP($AM40,ﾃﾞｰﾀ入力!$M$9:$AD$128,2)))</f>
        <v/>
      </c>
      <c r="AS40" s="755" t="s">
        <v>43</v>
      </c>
      <c r="AT40" s="763" t="str">
        <f>DBCS(IF($AM40="","",VLOOKUP($AM40,ﾃﾞｰﾀ入力!$M$9:$AD$128,5)))</f>
        <v/>
      </c>
      <c r="AU40" s="764" t="e">
        <f>VLOOKUP(#REF!,ﾃﾞｰﾀ入力!$M$9:$Y$108,2)</f>
        <v>#REF!</v>
      </c>
      <c r="AV40" s="757" t="str">
        <f>ASC(IF($AM40="","",VLOOKUP($AM40,ﾃﾞｰﾀ入力!$M$9:$AD$128,11)))</f>
        <v/>
      </c>
      <c r="AW40" s="758" t="s">
        <v>362</v>
      </c>
      <c r="AX40" s="746" t="str">
        <f>ASC(IF($AM40="","",VLOOKUP($AM40,ﾃﾞｰﾀ入力!$M$9:$AD$128,12)))</f>
        <v/>
      </c>
      <c r="AY40" s="758" t="s">
        <v>363</v>
      </c>
      <c r="AZ40" s="746" t="str">
        <f>ASC(IF($AM40="","",VLOOKUP($AM40,ﾃﾞｰﾀ入力!$M$9:$AD$128,13)))</f>
        <v/>
      </c>
      <c r="BA40" s="748" t="s">
        <v>364</v>
      </c>
      <c r="BB40" s="771">
        <f>IF($AM40="","",VLOOKUP($AM40,ﾃﾞｰﾀ入力!$M$9:$AD$128,6))</f>
        <v>0</v>
      </c>
      <c r="BC40" s="760" t="e">
        <f>IF(#REF!="","",VLOOKUP(#REF!,ﾃﾞｰﾀ入力!$M$9:$AD$108,9))</f>
        <v>#REF!</v>
      </c>
      <c r="BD40" s="772" t="s">
        <v>365</v>
      </c>
      <c r="BE40" s="750">
        <v>78</v>
      </c>
      <c r="BF40" s="753" t="str">
        <f>ASC(IF($BE40="","",VLOOKUP($BE40,ﾃﾞｰﾀ入力!$M$9:$AD$128,7)))</f>
        <v/>
      </c>
      <c r="BG40" s="751" t="s">
        <v>362</v>
      </c>
      <c r="BH40" s="760" t="str">
        <f>ASC(IF($BE40="","",VLOOKUP($BE40,ﾃﾞｰﾀ入力!$M$9:$AD$128,8)))</f>
        <v/>
      </c>
      <c r="BI40" s="761" t="s">
        <v>363</v>
      </c>
      <c r="BJ40" s="753" t="str">
        <f>ASC(IF($BE40="","",VLOOKUP($BE40,ﾃﾞｰﾀ入力!$M$9:$AD$128,2)))</f>
        <v/>
      </c>
      <c r="BK40" s="755" t="s">
        <v>43</v>
      </c>
      <c r="BL40" s="763" t="str">
        <f>DBCS(IF($BE40="","",VLOOKUP($BE40,ﾃﾞｰﾀ入力!$M$9:$AD$128,5)))</f>
        <v/>
      </c>
      <c r="BM40" s="764" t="e">
        <f>VLOOKUP(#REF!,ﾃﾞｰﾀ入力!$M$9:$Y$108,2)</f>
        <v>#REF!</v>
      </c>
      <c r="BN40" s="757" t="str">
        <f>ASC(IF($BE40="","",VLOOKUP($BE40,ﾃﾞｰﾀ入力!$M$9:$AD$128,11)))</f>
        <v/>
      </c>
      <c r="BO40" s="758" t="s">
        <v>362</v>
      </c>
      <c r="BP40" s="746" t="str">
        <f>ASC(IF(BE40="","",VLOOKUP(BE40,ﾃﾞｰﾀ入力!$M$9:$AD$128,12)))</f>
        <v/>
      </c>
      <c r="BQ40" s="758" t="s">
        <v>363</v>
      </c>
      <c r="BR40" s="746" t="str">
        <f>ASC(IF(BE40="","",VLOOKUP(BE40,ﾃﾞｰﾀ入力!$M$9:$AD$128,13)))</f>
        <v/>
      </c>
      <c r="BS40" s="748" t="s">
        <v>364</v>
      </c>
      <c r="BT40" s="771">
        <f>IF(BE40="","",VLOOKUP(BE40,ﾃﾞｰﾀ入力!$M$9:$AD$128,6))</f>
        <v>0</v>
      </c>
      <c r="BU40" s="760" t="e">
        <f>IF(#REF!="","",VLOOKUP(#REF!,ﾃﾞｰﾀ入力!$M$9:$AD$108,9))</f>
        <v>#REF!</v>
      </c>
      <c r="BV40" s="772" t="s">
        <v>13</v>
      </c>
      <c r="BW40" s="773">
        <v>98</v>
      </c>
      <c r="BX40" s="753" t="str">
        <f>ASC(IF($BW40="","",VLOOKUP($BW40,ﾃﾞｰﾀ入力!$M$9:$AD$128,7)))</f>
        <v/>
      </c>
      <c r="BY40" s="751" t="s">
        <v>362</v>
      </c>
      <c r="BZ40" s="760" t="str">
        <f>ASC(IF($BW40="","",VLOOKUP($BW40,ﾃﾞｰﾀ入力!$M$9:$AD$128,8)))</f>
        <v/>
      </c>
      <c r="CA40" s="761" t="s">
        <v>363</v>
      </c>
      <c r="CB40" s="753" t="str">
        <f>ASC(IF($BW40="","",VLOOKUP($BW40,ﾃﾞｰﾀ入力!$M$9:$AD$128,2)))</f>
        <v/>
      </c>
      <c r="CC40" s="755" t="s">
        <v>43</v>
      </c>
      <c r="CD40" s="763" t="str">
        <f>DBCS(IF($BW40="","",VLOOKUP($BW40,ﾃﾞｰﾀ入力!$M$9:$AD$128,5)))</f>
        <v/>
      </c>
      <c r="CE40" s="764" t="e">
        <f>VLOOKUP(#REF!,ﾃﾞｰﾀ入力!$M$9:$Y$108,2)</f>
        <v>#REF!</v>
      </c>
      <c r="CF40" s="757" t="str">
        <f>ASC(IF($BW40="","",VLOOKUP($BW40,ﾃﾞｰﾀ入力!$M$9:$AD$128,11)))</f>
        <v/>
      </c>
      <c r="CG40" s="758" t="s">
        <v>362</v>
      </c>
      <c r="CH40" s="746" t="str">
        <f>ASC(IF($BW40="","",VLOOKUP($BW40,ﾃﾞｰﾀ入力!$M$9:$AD$128,12)))</f>
        <v/>
      </c>
      <c r="CI40" s="758" t="s">
        <v>363</v>
      </c>
      <c r="CJ40" s="746" t="str">
        <f>ASC(IF($BW40="","",VLOOKUP($BW40,ﾃﾞｰﾀ入力!$M$9:$AD$128,13)))</f>
        <v/>
      </c>
      <c r="CK40" s="748" t="s">
        <v>364</v>
      </c>
      <c r="CL40" s="771">
        <f>IF($BW40="","",VLOOKUP($BW40,ﾃﾞｰﾀ入力!$M$9:$AD$128,6))</f>
        <v>0</v>
      </c>
      <c r="CM40" s="760" t="e">
        <f>IF(#REF!="","",VLOOKUP(#REF!,ﾃﾞｰﾀ入力!$M$9:$AD$108,9))</f>
        <v>#REF!</v>
      </c>
      <c r="CN40" s="772" t="s">
        <v>13</v>
      </c>
      <c r="CO40" s="773">
        <v>118</v>
      </c>
      <c r="CP40" s="753" t="str">
        <f>ASC(IF($CO40="","",VLOOKUP($CO40,ﾃﾞｰﾀ入力!$M$9:$AD$128,7)))</f>
        <v/>
      </c>
      <c r="CQ40" s="751" t="s">
        <v>362</v>
      </c>
      <c r="CR40" s="760" t="str">
        <f>ASC(IF($CO40="","",VLOOKUP($CO40,ﾃﾞｰﾀ入力!$M$9:$AD$128,8)))</f>
        <v/>
      </c>
      <c r="CS40" s="761" t="s">
        <v>363</v>
      </c>
      <c r="CT40" s="753" t="str">
        <f>ASC(IF($CO40="","",VLOOKUP($CO40,ﾃﾞｰﾀ入力!$M$9:$AD$128,2)))</f>
        <v/>
      </c>
      <c r="CU40" s="755" t="s">
        <v>43</v>
      </c>
      <c r="CV40" s="763" t="str">
        <f>DBCS(IF($CO40="","",VLOOKUP($CO40,ﾃﾞｰﾀ入力!$M$9:$AD$128,5)))</f>
        <v/>
      </c>
      <c r="CW40" s="764" t="e">
        <f>VLOOKUP(#REF!,ﾃﾞｰﾀ入力!$M$9:$Y$108,2)</f>
        <v>#REF!</v>
      </c>
      <c r="CX40" s="757" t="str">
        <f>ASC(IF($CO40="","",VLOOKUP($CO40,ﾃﾞｰﾀ入力!$M$9:$AD$128,11)))</f>
        <v/>
      </c>
      <c r="CY40" s="758" t="s">
        <v>362</v>
      </c>
      <c r="CZ40" s="746" t="str">
        <f>ASC(IF($CO40="","",VLOOKUP($CO40,ﾃﾞｰﾀ入力!$M$9:$AD$128,12)))</f>
        <v/>
      </c>
      <c r="DA40" s="758" t="s">
        <v>363</v>
      </c>
      <c r="DB40" s="746" t="str">
        <f>ASC(IF($CO40="","",VLOOKUP($CO40,ﾃﾞｰﾀ入力!$M$9:$AD$128,13)))</f>
        <v/>
      </c>
      <c r="DC40" s="748" t="s">
        <v>364</v>
      </c>
      <c r="DD40" s="771">
        <f>IF($CO40="","",VLOOKUP($CO40,ﾃﾞｰﾀ入力!$M$9:$AD$128,6))</f>
        <v>0</v>
      </c>
      <c r="DE40" s="760" t="e">
        <f>IF(#REF!="","",VLOOKUP(#REF!,ﾃﾞｰﾀ入力!$M$9:$AD$108,9))</f>
        <v>#REF!</v>
      </c>
      <c r="DF40" s="772" t="s">
        <v>13</v>
      </c>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row>
    <row r="41" spans="1:142" ht="22.5" customHeight="1">
      <c r="A41" s="37"/>
      <c r="B41" s="815"/>
      <c r="C41" s="813"/>
      <c r="D41" s="754"/>
      <c r="E41" s="752"/>
      <c r="F41" s="747"/>
      <c r="G41" s="762"/>
      <c r="H41" s="754"/>
      <c r="I41" s="756"/>
      <c r="J41" s="754">
        <f>IF($C40="","",VLOOKUP($C40,ﾃﾞｰﾀ入力!$M$9:$AD$128,4))</f>
        <v>0</v>
      </c>
      <c r="K41" s="747" t="e">
        <f>VLOOKUP(#REF!,ﾃﾞｰﾀ入力!$M$9:$Y$108,2)</f>
        <v>#REF!</v>
      </c>
      <c r="L41" s="754"/>
      <c r="M41" s="759"/>
      <c r="N41" s="747"/>
      <c r="O41" s="759"/>
      <c r="P41" s="747"/>
      <c r="Q41" s="749"/>
      <c r="R41" s="754"/>
      <c r="S41" s="747"/>
      <c r="T41" s="749"/>
      <c r="U41" s="811"/>
      <c r="V41" s="747"/>
      <c r="W41" s="752"/>
      <c r="X41" s="747"/>
      <c r="Y41" s="762"/>
      <c r="Z41" s="754"/>
      <c r="AA41" s="756"/>
      <c r="AB41" s="754">
        <f>IF($U40="","",VLOOKUP($U40,ﾃﾞｰﾀ入力!$M$9:$AD$128,4))</f>
        <v>0</v>
      </c>
      <c r="AC41" s="747" t="e">
        <f>VLOOKUP(#REF!,ﾃﾞｰﾀ入力!$M$9:$Y$108,2)</f>
        <v>#REF!</v>
      </c>
      <c r="AD41" s="754"/>
      <c r="AE41" s="759"/>
      <c r="AF41" s="747"/>
      <c r="AG41" s="759"/>
      <c r="AH41" s="747"/>
      <c r="AI41" s="749"/>
      <c r="AJ41" s="754"/>
      <c r="AK41" s="747"/>
      <c r="AL41" s="749"/>
      <c r="AM41" s="750"/>
      <c r="AN41" s="754"/>
      <c r="AO41" s="752"/>
      <c r="AP41" s="747"/>
      <c r="AQ41" s="762"/>
      <c r="AR41" s="754"/>
      <c r="AS41" s="756"/>
      <c r="AT41" s="754">
        <f>IF($AM40="","",VLOOKUP($AM40,ﾃﾞｰﾀ入力!$M$9:$AD$128,4))</f>
        <v>0</v>
      </c>
      <c r="AU41" s="747" t="e">
        <f>VLOOKUP(#REF!,ﾃﾞｰﾀ入力!$M$9:$Y$108,2)</f>
        <v>#REF!</v>
      </c>
      <c r="AV41" s="754"/>
      <c r="AW41" s="759"/>
      <c r="AX41" s="747"/>
      <c r="AY41" s="759"/>
      <c r="AZ41" s="747"/>
      <c r="BA41" s="749"/>
      <c r="BB41" s="754"/>
      <c r="BC41" s="747"/>
      <c r="BD41" s="749"/>
      <c r="BE41" s="750"/>
      <c r="BF41" s="754"/>
      <c r="BG41" s="752"/>
      <c r="BH41" s="747"/>
      <c r="BI41" s="762"/>
      <c r="BJ41" s="754"/>
      <c r="BK41" s="756"/>
      <c r="BL41" s="754">
        <f>IF($BE40="","",VLOOKUP($BE40,ﾃﾞｰﾀ入力!$M$9:$AD$128,4))</f>
        <v>0</v>
      </c>
      <c r="BM41" s="747" t="e">
        <f>VLOOKUP(#REF!,ﾃﾞｰﾀ入力!$M$9:$Y$108,2)</f>
        <v>#REF!</v>
      </c>
      <c r="BN41" s="754"/>
      <c r="BO41" s="759"/>
      <c r="BP41" s="747"/>
      <c r="BQ41" s="759"/>
      <c r="BR41" s="747"/>
      <c r="BS41" s="749"/>
      <c r="BT41" s="754"/>
      <c r="BU41" s="747"/>
      <c r="BV41" s="749"/>
      <c r="BW41" s="774"/>
      <c r="BX41" s="754"/>
      <c r="BY41" s="752"/>
      <c r="BZ41" s="747"/>
      <c r="CA41" s="762"/>
      <c r="CB41" s="754"/>
      <c r="CC41" s="756"/>
      <c r="CD41" s="754">
        <f>IF($BW40="","",VLOOKUP($BW40,ﾃﾞｰﾀ入力!$M$9:$AD$128,4))</f>
        <v>0</v>
      </c>
      <c r="CE41" s="747" t="e">
        <f>VLOOKUP(#REF!,ﾃﾞｰﾀ入力!$M$9:$Y$108,2)</f>
        <v>#REF!</v>
      </c>
      <c r="CF41" s="754"/>
      <c r="CG41" s="759"/>
      <c r="CH41" s="747"/>
      <c r="CI41" s="759"/>
      <c r="CJ41" s="747"/>
      <c r="CK41" s="749"/>
      <c r="CL41" s="754"/>
      <c r="CM41" s="747"/>
      <c r="CN41" s="749"/>
      <c r="CO41" s="774"/>
      <c r="CP41" s="754"/>
      <c r="CQ41" s="752"/>
      <c r="CR41" s="747"/>
      <c r="CS41" s="762"/>
      <c r="CT41" s="754"/>
      <c r="CU41" s="756"/>
      <c r="CV41" s="754">
        <f>IF($CO40="","",VLOOKUP($CO40,ﾃﾞｰﾀ入力!$M$9:$AD$128,4))</f>
        <v>0</v>
      </c>
      <c r="CW41" s="747" t="e">
        <f>VLOOKUP(#REF!,ﾃﾞｰﾀ入力!$M$9:$Y$108,2)</f>
        <v>#REF!</v>
      </c>
      <c r="CX41" s="754"/>
      <c r="CY41" s="759"/>
      <c r="CZ41" s="747"/>
      <c r="DA41" s="759"/>
      <c r="DB41" s="747"/>
      <c r="DC41" s="749"/>
      <c r="DD41" s="754"/>
      <c r="DE41" s="747"/>
      <c r="DF41" s="749"/>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row>
    <row r="42" spans="1:142" ht="15" customHeight="1">
      <c r="A42" s="37"/>
      <c r="B42" s="815"/>
      <c r="C42" s="812">
        <v>19</v>
      </c>
      <c r="D42" s="753" t="str">
        <f>ASC(IF($C42="","",VLOOKUP($C42,ﾃﾞｰﾀ入力!$M$9:$AD$128,7)))</f>
        <v/>
      </c>
      <c r="E42" s="751" t="s">
        <v>362</v>
      </c>
      <c r="F42" s="760" t="str">
        <f>ASC(IF($C42="","",VLOOKUP($C42,ﾃﾞｰﾀ入力!$M$9:$AD$128,8)))</f>
        <v/>
      </c>
      <c r="G42" s="761" t="s">
        <v>363</v>
      </c>
      <c r="H42" s="753" t="str">
        <f>ASC(IF($C42="","",VLOOKUP($C42,ﾃﾞｰﾀ入力!$M$9:$AD$128,2)))</f>
        <v/>
      </c>
      <c r="I42" s="755" t="s">
        <v>43</v>
      </c>
      <c r="J42" s="763" t="str">
        <f>DBCS(IF($C42="","",VLOOKUP($C42,ﾃﾞｰﾀ入力!$M$9:$AD$128,5)))</f>
        <v/>
      </c>
      <c r="K42" s="764" t="e">
        <f>VLOOKUP(#REF!,ﾃﾞｰﾀ入力!$M$9:$Y$108,2)</f>
        <v>#REF!</v>
      </c>
      <c r="L42" s="757" t="str">
        <f>ASC(IF($C42="","",VLOOKUP($C42,ﾃﾞｰﾀ入力!$M$9:$AD$128,11)))</f>
        <v/>
      </c>
      <c r="M42" s="758" t="s">
        <v>362</v>
      </c>
      <c r="N42" s="746" t="str">
        <f>ASC(IF($C42="","",VLOOKUP($C42,ﾃﾞｰﾀ入力!$M$9:$AD$128,12)))</f>
        <v/>
      </c>
      <c r="O42" s="758" t="s">
        <v>363</v>
      </c>
      <c r="P42" s="746" t="str">
        <f>ASC(IF($C42="","",VLOOKUP($C42,ﾃﾞｰﾀ入力!$M$9:$AD$128,13)))</f>
        <v/>
      </c>
      <c r="Q42" s="748" t="s">
        <v>364</v>
      </c>
      <c r="R42" s="771">
        <f>IF($C42="","",VLOOKUP($C42,ﾃﾞｰﾀ入力!$M$9:$AD$128,6))</f>
        <v>0</v>
      </c>
      <c r="S42" s="760" t="e">
        <f>IF(#REF!="","",VLOOKUP(#REF!,ﾃﾞｰﾀ入力!$M$9:$AD$108,9))</f>
        <v>#REF!</v>
      </c>
      <c r="T42" s="772" t="s">
        <v>365</v>
      </c>
      <c r="U42" s="811">
        <v>39</v>
      </c>
      <c r="V42" s="760" t="str">
        <f>ASC(IF($U42="","",VLOOKUP($U42,ﾃﾞｰﾀ入力!$M$9:$AD$128,7)))</f>
        <v/>
      </c>
      <c r="W42" s="751" t="s">
        <v>7</v>
      </c>
      <c r="X42" s="760" t="str">
        <f>ASC(IF($U42="","",VLOOKUP($U42,ﾃﾞｰﾀ入力!$M$9:$AD$128,8)))</f>
        <v/>
      </c>
      <c r="Y42" s="761" t="s">
        <v>37</v>
      </c>
      <c r="Z42" s="753" t="str">
        <f>ASC(IF($U42="","",VLOOKUP($U42,ﾃﾞｰﾀ入力!$M$9:$AD$128,2)))</f>
        <v/>
      </c>
      <c r="AA42" s="755" t="s">
        <v>38</v>
      </c>
      <c r="AB42" s="763" t="str">
        <f>DBCS(IF($U42="","",VLOOKUP($U42,ﾃﾞｰﾀ入力!$M$9:$AD$128,5)))</f>
        <v/>
      </c>
      <c r="AC42" s="764" t="e">
        <f>VLOOKUP(#REF!,ﾃﾞｰﾀ入力!$M$9:$Y$108,2)</f>
        <v>#REF!</v>
      </c>
      <c r="AD42" s="757" t="str">
        <f>ASC(IF($U42="","",VLOOKUP($U42,ﾃﾞｰﾀ入力!$M$9:$AD$128,11)))</f>
        <v/>
      </c>
      <c r="AE42" s="758" t="s">
        <v>7</v>
      </c>
      <c r="AF42" s="746" t="str">
        <f>ASC(IF($U42="","",VLOOKUP($U42,ﾃﾞｰﾀ入力!$M$9:$AD$128,12)))</f>
        <v/>
      </c>
      <c r="AG42" s="758" t="s">
        <v>8</v>
      </c>
      <c r="AH42" s="746" t="str">
        <f>ASC(IF($U42="","",VLOOKUP($U42,ﾃﾞｰﾀ入力!$M$9:$AD$128,13)))</f>
        <v/>
      </c>
      <c r="AI42" s="748" t="s">
        <v>9</v>
      </c>
      <c r="AJ42" s="771">
        <f>IF($U42="","",VLOOKUP($U42,ﾃﾞｰﾀ入力!$M$9:$AD$128,6))</f>
        <v>0</v>
      </c>
      <c r="AK42" s="760" t="e">
        <f>IF(#REF!="","",VLOOKUP(#REF!,ﾃﾞｰﾀ入力!$M$9:$AD$108,9))</f>
        <v>#REF!</v>
      </c>
      <c r="AL42" s="772" t="s">
        <v>13</v>
      </c>
      <c r="AM42" s="750">
        <v>59</v>
      </c>
      <c r="AN42" s="753" t="str">
        <f>ASC(IF($AM42="","",VLOOKUP($AM42,ﾃﾞｰﾀ入力!$M$9:$AD$128,7)))</f>
        <v/>
      </c>
      <c r="AO42" s="751" t="s">
        <v>362</v>
      </c>
      <c r="AP42" s="760" t="str">
        <f>ASC(IF($AM42="","",VLOOKUP($AM42,ﾃﾞｰﾀ入力!$M$9:$AD$128,8)))</f>
        <v/>
      </c>
      <c r="AQ42" s="761" t="s">
        <v>363</v>
      </c>
      <c r="AR42" s="753" t="str">
        <f>ASC(IF($AM42="","",VLOOKUP($AM42,ﾃﾞｰﾀ入力!$M$9:$AD$128,2)))</f>
        <v/>
      </c>
      <c r="AS42" s="755" t="s">
        <v>43</v>
      </c>
      <c r="AT42" s="763" t="str">
        <f>DBCS(IF($AM42="","",VLOOKUP($AM42,ﾃﾞｰﾀ入力!$M$9:$AD$128,5)))</f>
        <v/>
      </c>
      <c r="AU42" s="764" t="e">
        <f>VLOOKUP(#REF!,ﾃﾞｰﾀ入力!$M$9:$Y$108,2)</f>
        <v>#REF!</v>
      </c>
      <c r="AV42" s="757" t="str">
        <f>ASC(IF($AM42="","",VLOOKUP($AM42,ﾃﾞｰﾀ入力!$M$9:$AD$128,11)))</f>
        <v/>
      </c>
      <c r="AW42" s="758" t="s">
        <v>362</v>
      </c>
      <c r="AX42" s="746" t="str">
        <f>ASC(IF($AM42="","",VLOOKUP($AM42,ﾃﾞｰﾀ入力!$M$9:$AD$128,12)))</f>
        <v/>
      </c>
      <c r="AY42" s="758" t="s">
        <v>363</v>
      </c>
      <c r="AZ42" s="746" t="str">
        <f>ASC(IF($AM42="","",VLOOKUP($AM42,ﾃﾞｰﾀ入力!$M$9:$AD$128,13)))</f>
        <v/>
      </c>
      <c r="BA42" s="748" t="s">
        <v>364</v>
      </c>
      <c r="BB42" s="771">
        <f>IF($AM42="","",VLOOKUP($AM42,ﾃﾞｰﾀ入力!$M$9:$AD$128,6))</f>
        <v>0</v>
      </c>
      <c r="BC42" s="760" t="e">
        <f>IF(#REF!="","",VLOOKUP(#REF!,ﾃﾞｰﾀ入力!$M$9:$AD$108,9))</f>
        <v>#REF!</v>
      </c>
      <c r="BD42" s="772" t="s">
        <v>365</v>
      </c>
      <c r="BE42" s="750">
        <v>79</v>
      </c>
      <c r="BF42" s="753" t="str">
        <f>ASC(IF($BE42="","",VLOOKUP($BE42,ﾃﾞｰﾀ入力!$M$9:$AD$128,7)))</f>
        <v/>
      </c>
      <c r="BG42" s="751" t="s">
        <v>362</v>
      </c>
      <c r="BH42" s="760" t="str">
        <f>ASC(IF($BE42="","",VLOOKUP($BE42,ﾃﾞｰﾀ入力!$M$9:$AD$128,8)))</f>
        <v/>
      </c>
      <c r="BI42" s="761" t="s">
        <v>363</v>
      </c>
      <c r="BJ42" s="753" t="str">
        <f>ASC(IF($BE42="","",VLOOKUP($BE42,ﾃﾞｰﾀ入力!$M$9:$AD$128,2)))</f>
        <v/>
      </c>
      <c r="BK42" s="755" t="s">
        <v>43</v>
      </c>
      <c r="BL42" s="763" t="str">
        <f>DBCS(IF($BE42="","",VLOOKUP($BE42,ﾃﾞｰﾀ入力!$M$9:$AD$128,5)))</f>
        <v/>
      </c>
      <c r="BM42" s="764" t="e">
        <f>VLOOKUP(#REF!,ﾃﾞｰﾀ入力!$M$9:$Y$108,2)</f>
        <v>#REF!</v>
      </c>
      <c r="BN42" s="757" t="str">
        <f>ASC(IF($BE42="","",VLOOKUP($BE42,ﾃﾞｰﾀ入力!$M$9:$AD$128,11)))</f>
        <v/>
      </c>
      <c r="BO42" s="758" t="s">
        <v>362</v>
      </c>
      <c r="BP42" s="746" t="str">
        <f>ASC(IF(BE42="","",VLOOKUP(BE42,ﾃﾞｰﾀ入力!$M$9:$AD$128,12)))</f>
        <v/>
      </c>
      <c r="BQ42" s="758" t="s">
        <v>363</v>
      </c>
      <c r="BR42" s="746" t="str">
        <f>ASC(IF(BE42="","",VLOOKUP(BE42,ﾃﾞｰﾀ入力!$M$9:$AD$128,13)))</f>
        <v/>
      </c>
      <c r="BS42" s="748" t="s">
        <v>364</v>
      </c>
      <c r="BT42" s="771">
        <f>IF(BE42="","",VLOOKUP(BE42,ﾃﾞｰﾀ入力!$M$9:$AD$128,6))</f>
        <v>0</v>
      </c>
      <c r="BU42" s="760" t="e">
        <f>IF(#REF!="","",VLOOKUP(#REF!,ﾃﾞｰﾀ入力!$M$9:$AD$108,9))</f>
        <v>#REF!</v>
      </c>
      <c r="BV42" s="772" t="s">
        <v>13</v>
      </c>
      <c r="BW42" s="773">
        <v>99</v>
      </c>
      <c r="BX42" s="753" t="str">
        <f>ASC(IF($BW42="","",VLOOKUP($BW42,ﾃﾞｰﾀ入力!$M$9:$AD$128,7)))</f>
        <v/>
      </c>
      <c r="BY42" s="751" t="s">
        <v>362</v>
      </c>
      <c r="BZ42" s="760" t="str">
        <f>ASC(IF($BW42="","",VLOOKUP($BW42,ﾃﾞｰﾀ入力!$M$9:$AD$128,8)))</f>
        <v/>
      </c>
      <c r="CA42" s="761" t="s">
        <v>363</v>
      </c>
      <c r="CB42" s="753" t="str">
        <f>ASC(IF($BW42="","",VLOOKUP($BW42,ﾃﾞｰﾀ入力!$M$9:$AD$128,2)))</f>
        <v/>
      </c>
      <c r="CC42" s="755" t="s">
        <v>43</v>
      </c>
      <c r="CD42" s="763" t="str">
        <f>DBCS(IF($BW42="","",VLOOKUP($BW42,ﾃﾞｰﾀ入力!$M$9:$AD$128,5)))</f>
        <v/>
      </c>
      <c r="CE42" s="764" t="e">
        <f>VLOOKUP(#REF!,ﾃﾞｰﾀ入力!$M$9:$Y$108,2)</f>
        <v>#REF!</v>
      </c>
      <c r="CF42" s="757" t="str">
        <f>ASC(IF($BW42="","",VLOOKUP($BW42,ﾃﾞｰﾀ入力!$M$9:$AD$128,11)))</f>
        <v/>
      </c>
      <c r="CG42" s="758" t="s">
        <v>362</v>
      </c>
      <c r="CH42" s="746" t="str">
        <f>ASC(IF($BW42="","",VLOOKUP($BW42,ﾃﾞｰﾀ入力!$M$9:$AD$128,12)))</f>
        <v/>
      </c>
      <c r="CI42" s="758" t="s">
        <v>363</v>
      </c>
      <c r="CJ42" s="746" t="str">
        <f>ASC(IF($BW42="","",VLOOKUP($BW42,ﾃﾞｰﾀ入力!$M$9:$AD$128,13)))</f>
        <v/>
      </c>
      <c r="CK42" s="748" t="s">
        <v>364</v>
      </c>
      <c r="CL42" s="771">
        <f>IF($BW42="","",VLOOKUP($BW42,ﾃﾞｰﾀ入力!$M$9:$AD$128,6))</f>
        <v>0</v>
      </c>
      <c r="CM42" s="760" t="e">
        <f>IF(#REF!="","",VLOOKUP(#REF!,ﾃﾞｰﾀ入力!$M$9:$AD$108,9))</f>
        <v>#REF!</v>
      </c>
      <c r="CN42" s="772" t="s">
        <v>13</v>
      </c>
      <c r="CO42" s="773">
        <v>119</v>
      </c>
      <c r="CP42" s="753" t="str">
        <f>ASC(IF($CO42="","",VLOOKUP($CO42,ﾃﾞｰﾀ入力!$M$9:$AD$128,7)))</f>
        <v/>
      </c>
      <c r="CQ42" s="751" t="s">
        <v>362</v>
      </c>
      <c r="CR42" s="760" t="str">
        <f>ASC(IF($CO42="","",VLOOKUP($CO42,ﾃﾞｰﾀ入力!$M$9:$AD$128,8)))</f>
        <v/>
      </c>
      <c r="CS42" s="761" t="s">
        <v>363</v>
      </c>
      <c r="CT42" s="753" t="str">
        <f>ASC(IF($CO42="","",VLOOKUP($CO42,ﾃﾞｰﾀ入力!$M$9:$AD$128,2)))</f>
        <v/>
      </c>
      <c r="CU42" s="755" t="s">
        <v>43</v>
      </c>
      <c r="CV42" s="763" t="str">
        <f>DBCS(IF($CO42="","",VLOOKUP($CO42,ﾃﾞｰﾀ入力!$M$9:$AD$128,5)))</f>
        <v/>
      </c>
      <c r="CW42" s="764" t="e">
        <f>VLOOKUP(#REF!,ﾃﾞｰﾀ入力!$M$9:$Y$108,2)</f>
        <v>#REF!</v>
      </c>
      <c r="CX42" s="757" t="str">
        <f>ASC(IF($CO42="","",VLOOKUP($CO42,ﾃﾞｰﾀ入力!$M$9:$AD$128,11)))</f>
        <v/>
      </c>
      <c r="CY42" s="758" t="s">
        <v>362</v>
      </c>
      <c r="CZ42" s="746" t="str">
        <f>ASC(IF($CO42="","",VLOOKUP($CO42,ﾃﾞｰﾀ入力!$M$9:$AD$128,12)))</f>
        <v/>
      </c>
      <c r="DA42" s="758" t="s">
        <v>363</v>
      </c>
      <c r="DB42" s="746" t="str">
        <f>ASC(IF($CO42="","",VLOOKUP($CO42,ﾃﾞｰﾀ入力!$M$9:$AD$128,13)))</f>
        <v/>
      </c>
      <c r="DC42" s="748" t="s">
        <v>364</v>
      </c>
      <c r="DD42" s="771">
        <f>IF($CO42="","",VLOOKUP($CO42,ﾃﾞｰﾀ入力!$M$9:$AD$128,6))</f>
        <v>0</v>
      </c>
      <c r="DE42" s="760" t="e">
        <f>IF(#REF!="","",VLOOKUP(#REF!,ﾃﾞｰﾀ入力!$M$9:$AD$108,9))</f>
        <v>#REF!</v>
      </c>
      <c r="DF42" s="772" t="s">
        <v>13</v>
      </c>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row>
    <row r="43" spans="1:142" ht="22.5" customHeight="1">
      <c r="A43" s="37"/>
      <c r="B43" s="815"/>
      <c r="C43" s="813"/>
      <c r="D43" s="754"/>
      <c r="E43" s="752"/>
      <c r="F43" s="747"/>
      <c r="G43" s="762"/>
      <c r="H43" s="754"/>
      <c r="I43" s="756"/>
      <c r="J43" s="754">
        <f>IF($C42="","",VLOOKUP($C42,ﾃﾞｰﾀ入力!$M$9:$AD$128,4))</f>
        <v>0</v>
      </c>
      <c r="K43" s="747" t="e">
        <f>VLOOKUP(#REF!,ﾃﾞｰﾀ入力!$M$9:$Y$108,2)</f>
        <v>#REF!</v>
      </c>
      <c r="L43" s="754"/>
      <c r="M43" s="759"/>
      <c r="N43" s="747"/>
      <c r="O43" s="759"/>
      <c r="P43" s="747"/>
      <c r="Q43" s="749"/>
      <c r="R43" s="754"/>
      <c r="S43" s="747"/>
      <c r="T43" s="749"/>
      <c r="U43" s="811"/>
      <c r="V43" s="747"/>
      <c r="W43" s="752"/>
      <c r="X43" s="747"/>
      <c r="Y43" s="762"/>
      <c r="Z43" s="754"/>
      <c r="AA43" s="756"/>
      <c r="AB43" s="754">
        <f>IF($U42="","",VLOOKUP($U42,ﾃﾞｰﾀ入力!$M$9:$AD$128,4))</f>
        <v>0</v>
      </c>
      <c r="AC43" s="747" t="e">
        <f>VLOOKUP(#REF!,ﾃﾞｰﾀ入力!$M$9:$Y$108,2)</f>
        <v>#REF!</v>
      </c>
      <c r="AD43" s="754"/>
      <c r="AE43" s="759"/>
      <c r="AF43" s="747"/>
      <c r="AG43" s="759"/>
      <c r="AH43" s="747"/>
      <c r="AI43" s="749"/>
      <c r="AJ43" s="754"/>
      <c r="AK43" s="747"/>
      <c r="AL43" s="749"/>
      <c r="AM43" s="750"/>
      <c r="AN43" s="754"/>
      <c r="AO43" s="752"/>
      <c r="AP43" s="747"/>
      <c r="AQ43" s="762"/>
      <c r="AR43" s="754"/>
      <c r="AS43" s="756"/>
      <c r="AT43" s="754">
        <f>IF($AM42="","",VLOOKUP($AM42,ﾃﾞｰﾀ入力!$M$9:$AD$128,4))</f>
        <v>0</v>
      </c>
      <c r="AU43" s="747" t="e">
        <f>VLOOKUP(#REF!,ﾃﾞｰﾀ入力!$M$9:$Y$108,2)</f>
        <v>#REF!</v>
      </c>
      <c r="AV43" s="754"/>
      <c r="AW43" s="759"/>
      <c r="AX43" s="747"/>
      <c r="AY43" s="759"/>
      <c r="AZ43" s="747"/>
      <c r="BA43" s="749"/>
      <c r="BB43" s="754"/>
      <c r="BC43" s="747"/>
      <c r="BD43" s="749"/>
      <c r="BE43" s="750"/>
      <c r="BF43" s="754"/>
      <c r="BG43" s="752"/>
      <c r="BH43" s="747"/>
      <c r="BI43" s="762"/>
      <c r="BJ43" s="754"/>
      <c r="BK43" s="756"/>
      <c r="BL43" s="754">
        <f>IF($BE42="","",VLOOKUP($BE42,ﾃﾞｰﾀ入力!$M$9:$AD$128,4))</f>
        <v>0</v>
      </c>
      <c r="BM43" s="747" t="e">
        <f>VLOOKUP(#REF!,ﾃﾞｰﾀ入力!$M$9:$Y$108,2)</f>
        <v>#REF!</v>
      </c>
      <c r="BN43" s="754"/>
      <c r="BO43" s="759"/>
      <c r="BP43" s="747"/>
      <c r="BQ43" s="759"/>
      <c r="BR43" s="747"/>
      <c r="BS43" s="749"/>
      <c r="BT43" s="754"/>
      <c r="BU43" s="747"/>
      <c r="BV43" s="749"/>
      <c r="BW43" s="774"/>
      <c r="BX43" s="754"/>
      <c r="BY43" s="752"/>
      <c r="BZ43" s="747"/>
      <c r="CA43" s="762"/>
      <c r="CB43" s="754"/>
      <c r="CC43" s="756"/>
      <c r="CD43" s="754">
        <f>IF($BW42="","",VLOOKUP($BW42,ﾃﾞｰﾀ入力!$M$9:$AD$128,4))</f>
        <v>0</v>
      </c>
      <c r="CE43" s="747" t="e">
        <f>VLOOKUP(#REF!,ﾃﾞｰﾀ入力!$M$9:$Y$108,2)</f>
        <v>#REF!</v>
      </c>
      <c r="CF43" s="754"/>
      <c r="CG43" s="759"/>
      <c r="CH43" s="747"/>
      <c r="CI43" s="759"/>
      <c r="CJ43" s="747"/>
      <c r="CK43" s="749"/>
      <c r="CL43" s="754"/>
      <c r="CM43" s="747"/>
      <c r="CN43" s="749"/>
      <c r="CO43" s="774"/>
      <c r="CP43" s="754"/>
      <c r="CQ43" s="752"/>
      <c r="CR43" s="747"/>
      <c r="CS43" s="762"/>
      <c r="CT43" s="754"/>
      <c r="CU43" s="756"/>
      <c r="CV43" s="754">
        <f>IF($CO42="","",VLOOKUP($CO42,ﾃﾞｰﾀ入力!$M$9:$AD$128,4))</f>
        <v>0</v>
      </c>
      <c r="CW43" s="747" t="e">
        <f>VLOOKUP(#REF!,ﾃﾞｰﾀ入力!$M$9:$Y$108,2)</f>
        <v>#REF!</v>
      </c>
      <c r="CX43" s="754"/>
      <c r="CY43" s="759"/>
      <c r="CZ43" s="747"/>
      <c r="DA43" s="759"/>
      <c r="DB43" s="747"/>
      <c r="DC43" s="749"/>
      <c r="DD43" s="754"/>
      <c r="DE43" s="747"/>
      <c r="DF43" s="749"/>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row>
    <row r="44" spans="1:142" ht="15" customHeight="1">
      <c r="A44" s="37"/>
      <c r="B44" s="815"/>
      <c r="C44" s="812">
        <v>20</v>
      </c>
      <c r="D44" s="753" t="str">
        <f>ASC(IF($C44="","",VLOOKUP($C44,ﾃﾞｰﾀ入力!$M$9:$AD$128,7)))</f>
        <v/>
      </c>
      <c r="E44" s="751" t="s">
        <v>362</v>
      </c>
      <c r="F44" s="760" t="str">
        <f>ASC(IF($C44="","",VLOOKUP($C44,ﾃﾞｰﾀ入力!$M$9:$AD$128,8)))</f>
        <v/>
      </c>
      <c r="G44" s="761" t="s">
        <v>363</v>
      </c>
      <c r="H44" s="753" t="str">
        <f>ASC(IF($C44="","",VLOOKUP($C44,ﾃﾞｰﾀ入力!$M$9:$AD$128,2)))</f>
        <v/>
      </c>
      <c r="I44" s="755" t="s">
        <v>43</v>
      </c>
      <c r="J44" s="763" t="str">
        <f>DBCS(IF($C44="","",VLOOKUP($C44,ﾃﾞｰﾀ入力!$M$9:$AD$128,5)))</f>
        <v/>
      </c>
      <c r="K44" s="764" t="e">
        <f>VLOOKUP(#REF!,ﾃﾞｰﾀ入力!$M$9:$Y$108,2)</f>
        <v>#REF!</v>
      </c>
      <c r="L44" s="757" t="str">
        <f>ASC(IF($C44="","",VLOOKUP($C44,ﾃﾞｰﾀ入力!$M$9:$AD$128,11)))</f>
        <v/>
      </c>
      <c r="M44" s="758" t="s">
        <v>362</v>
      </c>
      <c r="N44" s="746" t="str">
        <f>ASC(IF($C44="","",VLOOKUP($C44,ﾃﾞｰﾀ入力!$M$9:$AD$128,12)))</f>
        <v/>
      </c>
      <c r="O44" s="758" t="s">
        <v>363</v>
      </c>
      <c r="P44" s="746" t="str">
        <f>ASC(IF($C44="","",VLOOKUP($C44,ﾃﾞｰﾀ入力!$M$9:$AD$128,13)))</f>
        <v/>
      </c>
      <c r="Q44" s="748" t="s">
        <v>364</v>
      </c>
      <c r="R44" s="771">
        <f>IF($C44="","",VLOOKUP($C44,ﾃﾞｰﾀ入力!$M$9:$AD$128,6))</f>
        <v>0</v>
      </c>
      <c r="S44" s="760" t="e">
        <f>IF(#REF!="","",VLOOKUP(#REF!,ﾃﾞｰﾀ入力!$M$9:$AD$108,9))</f>
        <v>#REF!</v>
      </c>
      <c r="T44" s="772" t="s">
        <v>365</v>
      </c>
      <c r="U44" s="811">
        <v>40</v>
      </c>
      <c r="V44" s="760" t="str">
        <f>ASC(IF($U44="","",VLOOKUP($U44,ﾃﾞｰﾀ入力!$M$9:$AD$128,7)))</f>
        <v/>
      </c>
      <c r="W44" s="751" t="s">
        <v>7</v>
      </c>
      <c r="X44" s="760" t="str">
        <f>ASC(IF($U44="","",VLOOKUP($U44,ﾃﾞｰﾀ入力!$M$9:$AD$128,8)))</f>
        <v/>
      </c>
      <c r="Y44" s="761" t="s">
        <v>37</v>
      </c>
      <c r="Z44" s="753" t="str">
        <f>ASC(IF($U44="","",VLOOKUP($U44,ﾃﾞｰﾀ入力!$M$9:$AD$128,2)))</f>
        <v/>
      </c>
      <c r="AA44" s="755" t="s">
        <v>38</v>
      </c>
      <c r="AB44" s="763" t="str">
        <f>DBCS(IF($U44="","",VLOOKUP($U44,ﾃﾞｰﾀ入力!$M$9:$AD$128,5)))</f>
        <v/>
      </c>
      <c r="AC44" s="764" t="e">
        <f>VLOOKUP(#REF!,ﾃﾞｰﾀ入力!$M$9:$Y$108,2)</f>
        <v>#REF!</v>
      </c>
      <c r="AD44" s="757" t="str">
        <f>ASC(IF($U44="","",VLOOKUP($U44,ﾃﾞｰﾀ入力!$M$9:$AD$128,11)))</f>
        <v/>
      </c>
      <c r="AE44" s="758" t="s">
        <v>7</v>
      </c>
      <c r="AF44" s="746" t="str">
        <f>ASC(IF($U44="","",VLOOKUP($U44,ﾃﾞｰﾀ入力!$M$9:$AD$128,12)))</f>
        <v/>
      </c>
      <c r="AG44" s="758" t="s">
        <v>8</v>
      </c>
      <c r="AH44" s="746" t="str">
        <f>ASC(IF($U44="","",VLOOKUP($U44,ﾃﾞｰﾀ入力!$M$9:$AD$128,13)))</f>
        <v/>
      </c>
      <c r="AI44" s="748" t="s">
        <v>9</v>
      </c>
      <c r="AJ44" s="771">
        <f>IF($U44="","",VLOOKUP($U44,ﾃﾞｰﾀ入力!$M$9:$AD$128,6))</f>
        <v>0</v>
      </c>
      <c r="AK44" s="760" t="e">
        <f>IF(#REF!="","",VLOOKUP(#REF!,ﾃﾞｰﾀ入力!$M$9:$AD$108,9))</f>
        <v>#REF!</v>
      </c>
      <c r="AL44" s="772" t="s">
        <v>13</v>
      </c>
      <c r="AM44" s="750">
        <v>60</v>
      </c>
      <c r="AN44" s="753" t="str">
        <f>ASC(IF($AM44="","",VLOOKUP($AM44,ﾃﾞｰﾀ入力!$M$9:$AD$128,7)))</f>
        <v/>
      </c>
      <c r="AO44" s="751" t="s">
        <v>362</v>
      </c>
      <c r="AP44" s="760" t="str">
        <f>ASC(IF($AM44="","",VLOOKUP($AM44,ﾃﾞｰﾀ入力!$M$9:$AD$128,8)))</f>
        <v/>
      </c>
      <c r="AQ44" s="761" t="s">
        <v>363</v>
      </c>
      <c r="AR44" s="753" t="str">
        <f>ASC(IF($AM44="","",VLOOKUP($AM44,ﾃﾞｰﾀ入力!$M$9:$AD$128,2)))</f>
        <v/>
      </c>
      <c r="AS44" s="755" t="s">
        <v>43</v>
      </c>
      <c r="AT44" s="763" t="str">
        <f>DBCS(IF($AM44="","",VLOOKUP($AM44,ﾃﾞｰﾀ入力!$M$9:$AD$128,5)))</f>
        <v/>
      </c>
      <c r="AU44" s="764" t="e">
        <f>VLOOKUP(#REF!,ﾃﾞｰﾀ入力!$M$9:$Y$108,2)</f>
        <v>#REF!</v>
      </c>
      <c r="AV44" s="757" t="str">
        <f>ASC(IF($AM44="","",VLOOKUP($AM44,ﾃﾞｰﾀ入力!$M$9:$AD$128,11)))</f>
        <v/>
      </c>
      <c r="AW44" s="758" t="s">
        <v>362</v>
      </c>
      <c r="AX44" s="746" t="str">
        <f>ASC(IF($AM44="","",VLOOKUP($AM44,ﾃﾞｰﾀ入力!$M$9:$AD$128,12)))</f>
        <v/>
      </c>
      <c r="AY44" s="758" t="s">
        <v>363</v>
      </c>
      <c r="AZ44" s="746" t="str">
        <f>ASC(IF($AM44="","",VLOOKUP($AM44,ﾃﾞｰﾀ入力!$M$9:$AD$128,13)))</f>
        <v/>
      </c>
      <c r="BA44" s="748" t="s">
        <v>364</v>
      </c>
      <c r="BB44" s="771">
        <f>IF($AM44="","",VLOOKUP($AM44,ﾃﾞｰﾀ入力!$M$9:$AD$128,6))</f>
        <v>0</v>
      </c>
      <c r="BC44" s="760" t="e">
        <f>IF(#REF!="","",VLOOKUP(#REF!,ﾃﾞｰﾀ入力!$M$9:$AD$108,9))</f>
        <v>#REF!</v>
      </c>
      <c r="BD44" s="772" t="s">
        <v>365</v>
      </c>
      <c r="BE44" s="750">
        <v>80</v>
      </c>
      <c r="BF44" s="753" t="str">
        <f>ASC(IF($BE44="","",VLOOKUP($BE44,ﾃﾞｰﾀ入力!$M$9:$AD$128,7)))</f>
        <v/>
      </c>
      <c r="BG44" s="751" t="s">
        <v>362</v>
      </c>
      <c r="BH44" s="760" t="str">
        <f>ASC(IF($BE44="","",VLOOKUP($BE44,ﾃﾞｰﾀ入力!$M$9:$AD$128,8)))</f>
        <v/>
      </c>
      <c r="BI44" s="761" t="s">
        <v>363</v>
      </c>
      <c r="BJ44" s="753" t="str">
        <f>ASC(IF($BE44="","",VLOOKUP($BE44,ﾃﾞｰﾀ入力!$M$9:$AD$128,2)))</f>
        <v/>
      </c>
      <c r="BK44" s="755" t="s">
        <v>43</v>
      </c>
      <c r="BL44" s="763" t="str">
        <f>DBCS(IF($BE44="","",VLOOKUP($BE44,ﾃﾞｰﾀ入力!$M$9:$AD$128,5)))</f>
        <v/>
      </c>
      <c r="BM44" s="764" t="e">
        <f>VLOOKUP(#REF!,ﾃﾞｰﾀ入力!$M$9:$Y$108,2)</f>
        <v>#REF!</v>
      </c>
      <c r="BN44" s="757" t="str">
        <f>ASC(IF($BE44="","",VLOOKUP($BE44,ﾃﾞｰﾀ入力!$M$9:$AD$128,11)))</f>
        <v/>
      </c>
      <c r="BO44" s="758" t="s">
        <v>362</v>
      </c>
      <c r="BP44" s="746" t="str">
        <f>ASC(IF(BE44="","",VLOOKUP(BE44,ﾃﾞｰﾀ入力!$M$9:$AD$128,12)))</f>
        <v/>
      </c>
      <c r="BQ44" s="758" t="s">
        <v>363</v>
      </c>
      <c r="BR44" s="746" t="str">
        <f>ASC(IF(BE44="","",VLOOKUP(BE44,ﾃﾞｰﾀ入力!$M$9:$AD$128,13)))</f>
        <v/>
      </c>
      <c r="BS44" s="748" t="s">
        <v>364</v>
      </c>
      <c r="BT44" s="771">
        <f>IF(BE44="","",VLOOKUP(BE44,ﾃﾞｰﾀ入力!$M$9:$AD$128,6))</f>
        <v>0</v>
      </c>
      <c r="BU44" s="760" t="e">
        <f>IF(#REF!="","",VLOOKUP(#REF!,ﾃﾞｰﾀ入力!$M$9:$AD$108,9))</f>
        <v>#REF!</v>
      </c>
      <c r="BV44" s="772" t="s">
        <v>13</v>
      </c>
      <c r="BW44" s="773">
        <v>100</v>
      </c>
      <c r="BX44" s="753" t="str">
        <f>ASC(IF($BW44="","",VLOOKUP($BW44,ﾃﾞｰﾀ入力!$M$9:$AD$128,7)))</f>
        <v/>
      </c>
      <c r="BY44" s="751" t="s">
        <v>362</v>
      </c>
      <c r="BZ44" s="760" t="str">
        <f>ASC(IF($BW44="","",VLOOKUP($BW44,ﾃﾞｰﾀ入力!$M$9:$AD$128,8)))</f>
        <v/>
      </c>
      <c r="CA44" s="761" t="s">
        <v>363</v>
      </c>
      <c r="CB44" s="753" t="str">
        <f>ASC(IF($BW44="","",VLOOKUP($BW44,ﾃﾞｰﾀ入力!$M$9:$AD$128,2)))</f>
        <v/>
      </c>
      <c r="CC44" s="755" t="s">
        <v>43</v>
      </c>
      <c r="CD44" s="763" t="str">
        <f>DBCS(IF($BW44="","",VLOOKUP($BW44,ﾃﾞｰﾀ入力!$M$9:$AD$128,5)))</f>
        <v/>
      </c>
      <c r="CE44" s="764" t="e">
        <f>VLOOKUP(#REF!,ﾃﾞｰﾀ入力!$M$9:$Y$108,2)</f>
        <v>#REF!</v>
      </c>
      <c r="CF44" s="757" t="str">
        <f>ASC(IF($BW44="","",VLOOKUP($BW44,ﾃﾞｰﾀ入力!$M$9:$AD$128,11)))</f>
        <v/>
      </c>
      <c r="CG44" s="758" t="s">
        <v>362</v>
      </c>
      <c r="CH44" s="746" t="str">
        <f>ASC(IF($BW44="","",VLOOKUP($BW44,ﾃﾞｰﾀ入力!$M$9:$AD$128,12)))</f>
        <v/>
      </c>
      <c r="CI44" s="758" t="s">
        <v>363</v>
      </c>
      <c r="CJ44" s="746" t="str">
        <f>ASC(IF($BW44="","",VLOOKUP($BW44,ﾃﾞｰﾀ入力!$M$9:$AD$128,13)))</f>
        <v/>
      </c>
      <c r="CK44" s="748" t="s">
        <v>364</v>
      </c>
      <c r="CL44" s="771">
        <f>IF($BW44="","",VLOOKUP($BW44,ﾃﾞｰﾀ入力!$M$9:$AD$128,6))</f>
        <v>0</v>
      </c>
      <c r="CM44" s="760" t="e">
        <f>IF(#REF!="","",VLOOKUP(#REF!,ﾃﾞｰﾀ入力!$M$9:$AD$108,9))</f>
        <v>#REF!</v>
      </c>
      <c r="CN44" s="772" t="s">
        <v>13</v>
      </c>
      <c r="CO44" s="773">
        <v>120</v>
      </c>
      <c r="CP44" s="753" t="str">
        <f>ASC(IF($CO44="","",VLOOKUP($CO44,ﾃﾞｰﾀ入力!$M$9:$AD$128,7)))</f>
        <v/>
      </c>
      <c r="CQ44" s="751" t="s">
        <v>362</v>
      </c>
      <c r="CR44" s="760" t="str">
        <f>ASC(IF($CO44="","",VLOOKUP($CO44,ﾃﾞｰﾀ入力!$M$9:$AD$128,8)))</f>
        <v/>
      </c>
      <c r="CS44" s="761" t="s">
        <v>363</v>
      </c>
      <c r="CT44" s="753" t="str">
        <f>ASC(IF($CO44="","",VLOOKUP($CO44,ﾃﾞｰﾀ入力!$M$9:$AD$128,2)))</f>
        <v/>
      </c>
      <c r="CU44" s="755" t="s">
        <v>43</v>
      </c>
      <c r="CV44" s="763" t="str">
        <f>DBCS(IF($CO44="","",VLOOKUP($CO44,ﾃﾞｰﾀ入力!$M$9:$AD$128,5)))</f>
        <v/>
      </c>
      <c r="CW44" s="764" t="e">
        <f>VLOOKUP(#REF!,ﾃﾞｰﾀ入力!$M$9:$Y$108,2)</f>
        <v>#REF!</v>
      </c>
      <c r="CX44" s="757" t="str">
        <f>ASC(IF($CO44="","",VLOOKUP($CO44,ﾃﾞｰﾀ入力!$M$9:$AD$128,11)))</f>
        <v/>
      </c>
      <c r="CY44" s="758" t="s">
        <v>362</v>
      </c>
      <c r="CZ44" s="746" t="str">
        <f>ASC(IF($CO44="","",VLOOKUP($CO44,ﾃﾞｰﾀ入力!$M$9:$AD$128,12)))</f>
        <v/>
      </c>
      <c r="DA44" s="758" t="s">
        <v>363</v>
      </c>
      <c r="DB44" s="746" t="str">
        <f>ASC(IF($CO44="","",VLOOKUP($CO44,ﾃﾞｰﾀ入力!$M$9:$AD$128,13)))</f>
        <v/>
      </c>
      <c r="DC44" s="748" t="s">
        <v>364</v>
      </c>
      <c r="DD44" s="771">
        <f>IF($CO44="","",VLOOKUP($CO44,ﾃﾞｰﾀ入力!$M$9:$AD$128,6))</f>
        <v>0</v>
      </c>
      <c r="DE44" s="760" t="e">
        <f>IF(#REF!="","",VLOOKUP(#REF!,ﾃﾞｰﾀ入力!$M$9:$AD$108,9))</f>
        <v>#REF!</v>
      </c>
      <c r="DF44" s="772" t="s">
        <v>13</v>
      </c>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row>
    <row r="45" spans="1:142" ht="22.5" customHeight="1">
      <c r="A45" s="37"/>
      <c r="B45" s="815"/>
      <c r="C45" s="816"/>
      <c r="D45" s="754"/>
      <c r="E45" s="752"/>
      <c r="F45" s="747"/>
      <c r="G45" s="762"/>
      <c r="H45" s="754"/>
      <c r="I45" s="756"/>
      <c r="J45" s="754">
        <f>IF($C44="","",VLOOKUP($C44,ﾃﾞｰﾀ入力!$M$9:$AD$128,4))</f>
        <v>0</v>
      </c>
      <c r="K45" s="747" t="e">
        <f>VLOOKUP(#REF!,ﾃﾞｰﾀ入力!$M$9:$Y$108,2)</f>
        <v>#REF!</v>
      </c>
      <c r="L45" s="754"/>
      <c r="M45" s="759"/>
      <c r="N45" s="747"/>
      <c r="O45" s="759"/>
      <c r="P45" s="747"/>
      <c r="Q45" s="749"/>
      <c r="R45" s="754"/>
      <c r="S45" s="747"/>
      <c r="T45" s="749"/>
      <c r="U45" s="811"/>
      <c r="V45" s="747"/>
      <c r="W45" s="752"/>
      <c r="X45" s="747"/>
      <c r="Y45" s="762"/>
      <c r="Z45" s="754"/>
      <c r="AA45" s="756"/>
      <c r="AB45" s="754">
        <f>IF($U44="","",VLOOKUP($U44,ﾃﾞｰﾀ入力!$M$9:$AD$128,4))</f>
        <v>0</v>
      </c>
      <c r="AC45" s="747" t="e">
        <f>VLOOKUP(#REF!,ﾃﾞｰﾀ入力!$M$9:$Y$108,2)</f>
        <v>#REF!</v>
      </c>
      <c r="AD45" s="754"/>
      <c r="AE45" s="759"/>
      <c r="AF45" s="747"/>
      <c r="AG45" s="759"/>
      <c r="AH45" s="747"/>
      <c r="AI45" s="749"/>
      <c r="AJ45" s="754"/>
      <c r="AK45" s="747"/>
      <c r="AL45" s="749"/>
      <c r="AM45" s="750"/>
      <c r="AN45" s="754"/>
      <c r="AO45" s="752"/>
      <c r="AP45" s="747"/>
      <c r="AQ45" s="762"/>
      <c r="AR45" s="754"/>
      <c r="AS45" s="756"/>
      <c r="AT45" s="754">
        <f>IF($AM44="","",VLOOKUP($AM44,ﾃﾞｰﾀ入力!$M$9:$AD$128,4))</f>
        <v>0</v>
      </c>
      <c r="AU45" s="747" t="e">
        <f>VLOOKUP(#REF!,ﾃﾞｰﾀ入力!$M$9:$Y$108,2)</f>
        <v>#REF!</v>
      </c>
      <c r="AV45" s="754"/>
      <c r="AW45" s="759"/>
      <c r="AX45" s="747"/>
      <c r="AY45" s="759"/>
      <c r="AZ45" s="747"/>
      <c r="BA45" s="749"/>
      <c r="BB45" s="754"/>
      <c r="BC45" s="747"/>
      <c r="BD45" s="749"/>
      <c r="BE45" s="750"/>
      <c r="BF45" s="754"/>
      <c r="BG45" s="752"/>
      <c r="BH45" s="747"/>
      <c r="BI45" s="762"/>
      <c r="BJ45" s="754"/>
      <c r="BK45" s="756"/>
      <c r="BL45" s="754">
        <f>IF($BE44="","",VLOOKUP($BE44,ﾃﾞｰﾀ入力!$M$9:$AD$128,4))</f>
        <v>0</v>
      </c>
      <c r="BM45" s="747" t="e">
        <f>VLOOKUP(#REF!,ﾃﾞｰﾀ入力!$M$9:$Y$108,2)</f>
        <v>#REF!</v>
      </c>
      <c r="BN45" s="754"/>
      <c r="BO45" s="759"/>
      <c r="BP45" s="747"/>
      <c r="BQ45" s="759"/>
      <c r="BR45" s="747"/>
      <c r="BS45" s="749"/>
      <c r="BT45" s="754"/>
      <c r="BU45" s="747"/>
      <c r="BV45" s="749"/>
      <c r="BW45" s="774"/>
      <c r="BX45" s="754"/>
      <c r="BY45" s="752"/>
      <c r="BZ45" s="747"/>
      <c r="CA45" s="762"/>
      <c r="CB45" s="754"/>
      <c r="CC45" s="756"/>
      <c r="CD45" s="754">
        <f>IF($BW44="","",VLOOKUP($BW44,ﾃﾞｰﾀ入力!$M$9:$AD$128,4))</f>
        <v>0</v>
      </c>
      <c r="CE45" s="747" t="e">
        <f>VLOOKUP(#REF!,ﾃﾞｰﾀ入力!$M$9:$Y$108,2)</f>
        <v>#REF!</v>
      </c>
      <c r="CF45" s="754"/>
      <c r="CG45" s="759"/>
      <c r="CH45" s="747"/>
      <c r="CI45" s="759"/>
      <c r="CJ45" s="747"/>
      <c r="CK45" s="749"/>
      <c r="CL45" s="754"/>
      <c r="CM45" s="747"/>
      <c r="CN45" s="749"/>
      <c r="CO45" s="774"/>
      <c r="CP45" s="754"/>
      <c r="CQ45" s="752"/>
      <c r="CR45" s="747"/>
      <c r="CS45" s="762"/>
      <c r="CT45" s="754"/>
      <c r="CU45" s="756"/>
      <c r="CV45" s="754">
        <f>IF($CO44="","",VLOOKUP($CO44,ﾃﾞｰﾀ入力!$M$9:$AD$128,4))</f>
        <v>0</v>
      </c>
      <c r="CW45" s="747" t="e">
        <f>VLOOKUP(#REF!,ﾃﾞｰﾀ入力!$M$9:$Y$108,2)</f>
        <v>#REF!</v>
      </c>
      <c r="CX45" s="754"/>
      <c r="CY45" s="759"/>
      <c r="CZ45" s="747"/>
      <c r="DA45" s="759"/>
      <c r="DB45" s="747"/>
      <c r="DC45" s="749"/>
      <c r="DD45" s="754"/>
      <c r="DE45" s="747"/>
      <c r="DF45" s="749"/>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row>
    <row r="46" spans="1:142" ht="26.25" customHeight="1">
      <c r="A46" s="37"/>
      <c r="B46" s="815"/>
      <c r="C46" s="349"/>
      <c r="D46" s="777" t="s">
        <v>18</v>
      </c>
      <c r="E46" s="777"/>
      <c r="F46" s="777"/>
      <c r="G46" s="777"/>
      <c r="H46" s="778">
        <f>ﾃﾞｰﾀ入力!$D$21</f>
        <v>0</v>
      </c>
      <c r="I46" s="778"/>
      <c r="J46" s="778"/>
      <c r="K46" s="403" t="s">
        <v>366</v>
      </c>
      <c r="L46" s="778">
        <f>ﾃﾞｰﾀ入力!$D$18</f>
        <v>0</v>
      </c>
      <c r="M46" s="778"/>
      <c r="N46" s="778"/>
      <c r="O46" s="778"/>
      <c r="P46" s="777" t="s">
        <v>20</v>
      </c>
      <c r="Q46" s="777"/>
      <c r="R46" s="777"/>
      <c r="S46" s="778">
        <f>ﾃﾞｰﾀ入力!$D$30</f>
        <v>0</v>
      </c>
      <c r="T46" s="787"/>
      <c r="U46" s="349"/>
      <c r="V46" s="777" t="s">
        <v>18</v>
      </c>
      <c r="W46" s="777"/>
      <c r="X46" s="777"/>
      <c r="Y46" s="777"/>
      <c r="Z46" s="778">
        <f>ﾃﾞｰﾀ入力!$D$21</f>
        <v>0</v>
      </c>
      <c r="AA46" s="778"/>
      <c r="AB46" s="778"/>
      <c r="AC46" s="403" t="s">
        <v>366</v>
      </c>
      <c r="AD46" s="778">
        <f>ﾃﾞｰﾀ入力!$D$18</f>
        <v>0</v>
      </c>
      <c r="AE46" s="778"/>
      <c r="AF46" s="778"/>
      <c r="AG46" s="778"/>
      <c r="AH46" s="777" t="s">
        <v>20</v>
      </c>
      <c r="AI46" s="777"/>
      <c r="AJ46" s="777"/>
      <c r="AK46" s="778">
        <f>ﾃﾞｰﾀ入力!$D$30</f>
        <v>0</v>
      </c>
      <c r="AL46" s="787"/>
      <c r="AM46" s="349"/>
      <c r="AN46" s="777" t="s">
        <v>18</v>
      </c>
      <c r="AO46" s="777"/>
      <c r="AP46" s="777"/>
      <c r="AQ46" s="777"/>
      <c r="AR46" s="778">
        <f>ﾃﾞｰﾀ入力!$D$21</f>
        <v>0</v>
      </c>
      <c r="AS46" s="778"/>
      <c r="AT46" s="778"/>
      <c r="AU46" s="403" t="s">
        <v>366</v>
      </c>
      <c r="AV46" s="778">
        <f>ﾃﾞｰﾀ入力!$D$18</f>
        <v>0</v>
      </c>
      <c r="AW46" s="778"/>
      <c r="AX46" s="778"/>
      <c r="AY46" s="778"/>
      <c r="AZ46" s="777" t="s">
        <v>20</v>
      </c>
      <c r="BA46" s="777"/>
      <c r="BB46" s="777"/>
      <c r="BC46" s="778">
        <f>ﾃﾞｰﾀ入力!$D$30</f>
        <v>0</v>
      </c>
      <c r="BD46" s="787"/>
      <c r="BE46" s="349"/>
      <c r="BF46" s="777" t="s">
        <v>18</v>
      </c>
      <c r="BG46" s="777"/>
      <c r="BH46" s="777"/>
      <c r="BI46" s="777"/>
      <c r="BJ46" s="778">
        <f>ﾃﾞｰﾀ入力!$D$21</f>
        <v>0</v>
      </c>
      <c r="BK46" s="778"/>
      <c r="BL46" s="778"/>
      <c r="BM46" s="403" t="s">
        <v>366</v>
      </c>
      <c r="BN46" s="778">
        <f>ﾃﾞｰﾀ入力!$D$18</f>
        <v>0</v>
      </c>
      <c r="BO46" s="778"/>
      <c r="BP46" s="778"/>
      <c r="BQ46" s="778"/>
      <c r="BR46" s="777" t="s">
        <v>20</v>
      </c>
      <c r="BS46" s="777"/>
      <c r="BT46" s="777"/>
      <c r="BU46" s="778">
        <f>ﾃﾞｰﾀ入力!$D$30</f>
        <v>0</v>
      </c>
      <c r="BV46" s="787"/>
      <c r="BW46" s="349"/>
      <c r="BX46" s="777" t="s">
        <v>18</v>
      </c>
      <c r="BY46" s="777"/>
      <c r="BZ46" s="777"/>
      <c r="CA46" s="777"/>
      <c r="CB46" s="778">
        <f>ﾃﾞｰﾀ入力!$D$21</f>
        <v>0</v>
      </c>
      <c r="CC46" s="778"/>
      <c r="CD46" s="778"/>
      <c r="CE46" s="403" t="s">
        <v>366</v>
      </c>
      <c r="CF46" s="778">
        <f>ﾃﾞｰﾀ入力!$D$18</f>
        <v>0</v>
      </c>
      <c r="CG46" s="778"/>
      <c r="CH46" s="778"/>
      <c r="CI46" s="778"/>
      <c r="CJ46" s="777" t="s">
        <v>20</v>
      </c>
      <c r="CK46" s="777"/>
      <c r="CL46" s="777"/>
      <c r="CM46" s="778">
        <f>ﾃﾞｰﾀ入力!$D$30</f>
        <v>0</v>
      </c>
      <c r="CN46" s="787"/>
      <c r="CO46" s="349"/>
      <c r="CP46" s="777" t="s">
        <v>18</v>
      </c>
      <c r="CQ46" s="777"/>
      <c r="CR46" s="777"/>
      <c r="CS46" s="777"/>
      <c r="CT46" s="778">
        <f>ﾃﾞｰﾀ入力!$D$21</f>
        <v>0</v>
      </c>
      <c r="CU46" s="778"/>
      <c r="CV46" s="778"/>
      <c r="CW46" s="403" t="s">
        <v>366</v>
      </c>
      <c r="CX46" s="778">
        <f>ﾃﾞｰﾀ入力!$D$18</f>
        <v>0</v>
      </c>
      <c r="CY46" s="778"/>
      <c r="CZ46" s="778"/>
      <c r="DA46" s="778"/>
      <c r="DB46" s="777" t="s">
        <v>20</v>
      </c>
      <c r="DC46" s="777"/>
      <c r="DD46" s="777"/>
      <c r="DE46" s="778">
        <f>ﾃﾞｰﾀ入力!$D$30</f>
        <v>0</v>
      </c>
      <c r="DF46" s="78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row>
    <row r="47" spans="1:142" ht="26.25" customHeight="1">
      <c r="A47" s="37"/>
      <c r="B47" s="815"/>
      <c r="C47" s="350"/>
      <c r="D47" s="786" t="s">
        <v>65</v>
      </c>
      <c r="E47" s="786"/>
      <c r="F47" s="786"/>
      <c r="G47" s="786"/>
      <c r="H47" s="792">
        <f>ﾃﾞｰﾀ入力!$D$24</f>
        <v>0</v>
      </c>
      <c r="I47" s="792"/>
      <c r="J47" s="792"/>
      <c r="K47" s="765">
        <f>ﾃﾞｰﾀ入力!$D$27</f>
        <v>0</v>
      </c>
      <c r="L47" s="766"/>
      <c r="M47" s="766"/>
      <c r="N47" s="404"/>
      <c r="O47" s="404"/>
      <c r="P47" s="779"/>
      <c r="Q47" s="779"/>
      <c r="R47" s="779"/>
      <c r="S47" s="788"/>
      <c r="T47" s="789"/>
      <c r="U47" s="350"/>
      <c r="V47" s="786" t="s">
        <v>65</v>
      </c>
      <c r="W47" s="786"/>
      <c r="X47" s="786"/>
      <c r="Y47" s="786"/>
      <c r="Z47" s="792">
        <f>ﾃﾞｰﾀ入力!$D$24</f>
        <v>0</v>
      </c>
      <c r="AA47" s="792"/>
      <c r="AB47" s="792"/>
      <c r="AC47" s="765">
        <f>ﾃﾞｰﾀ入力!$D$27</f>
        <v>0</v>
      </c>
      <c r="AD47" s="766"/>
      <c r="AE47" s="766"/>
      <c r="AF47" s="404"/>
      <c r="AG47" s="404"/>
      <c r="AH47" s="779"/>
      <c r="AI47" s="779"/>
      <c r="AJ47" s="779"/>
      <c r="AK47" s="788"/>
      <c r="AL47" s="789"/>
      <c r="AM47" s="350"/>
      <c r="AN47" s="786" t="s">
        <v>65</v>
      </c>
      <c r="AO47" s="786"/>
      <c r="AP47" s="786"/>
      <c r="AQ47" s="786"/>
      <c r="AR47" s="792">
        <f>ﾃﾞｰﾀ入力!$D$24</f>
        <v>0</v>
      </c>
      <c r="AS47" s="792"/>
      <c r="AT47" s="792"/>
      <c r="AU47" s="765">
        <f>ﾃﾞｰﾀ入力!$D$27</f>
        <v>0</v>
      </c>
      <c r="AV47" s="766"/>
      <c r="AW47" s="766"/>
      <c r="AX47" s="404"/>
      <c r="AY47" s="404"/>
      <c r="AZ47" s="779"/>
      <c r="BA47" s="779"/>
      <c r="BB47" s="779"/>
      <c r="BC47" s="788"/>
      <c r="BD47" s="789"/>
      <c r="BE47" s="350"/>
      <c r="BF47" s="786" t="s">
        <v>65</v>
      </c>
      <c r="BG47" s="786"/>
      <c r="BH47" s="786"/>
      <c r="BI47" s="786"/>
      <c r="BJ47" s="792">
        <f>ﾃﾞｰﾀ入力!$D$24</f>
        <v>0</v>
      </c>
      <c r="BK47" s="792"/>
      <c r="BL47" s="792"/>
      <c r="BM47" s="765">
        <f>ﾃﾞｰﾀ入力!$D$27</f>
        <v>0</v>
      </c>
      <c r="BN47" s="766"/>
      <c r="BO47" s="766"/>
      <c r="BP47" s="404"/>
      <c r="BQ47" s="404"/>
      <c r="BR47" s="779"/>
      <c r="BS47" s="779"/>
      <c r="BT47" s="779"/>
      <c r="BU47" s="788"/>
      <c r="BV47" s="789"/>
      <c r="BW47" s="350"/>
      <c r="BX47" s="786" t="s">
        <v>65</v>
      </c>
      <c r="BY47" s="786"/>
      <c r="BZ47" s="786"/>
      <c r="CA47" s="786"/>
      <c r="CB47" s="792">
        <f>ﾃﾞｰﾀ入力!$D$24</f>
        <v>0</v>
      </c>
      <c r="CC47" s="792"/>
      <c r="CD47" s="792"/>
      <c r="CE47" s="765">
        <f>ﾃﾞｰﾀ入力!$D$27</f>
        <v>0</v>
      </c>
      <c r="CF47" s="766"/>
      <c r="CG47" s="766"/>
      <c r="CH47" s="404"/>
      <c r="CI47" s="404"/>
      <c r="CJ47" s="779"/>
      <c r="CK47" s="779"/>
      <c r="CL47" s="779"/>
      <c r="CM47" s="788"/>
      <c r="CN47" s="789"/>
      <c r="CO47" s="350"/>
      <c r="CP47" s="786" t="s">
        <v>65</v>
      </c>
      <c r="CQ47" s="786"/>
      <c r="CR47" s="786"/>
      <c r="CS47" s="786"/>
      <c r="CT47" s="792">
        <f>ﾃﾞｰﾀ入力!$D$24</f>
        <v>0</v>
      </c>
      <c r="CU47" s="792"/>
      <c r="CV47" s="792"/>
      <c r="CW47" s="765">
        <f>ﾃﾞｰﾀ入力!$D$27</f>
        <v>0</v>
      </c>
      <c r="CX47" s="766"/>
      <c r="CY47" s="766"/>
      <c r="CZ47" s="404"/>
      <c r="DA47" s="404"/>
      <c r="DB47" s="779"/>
      <c r="DC47" s="779"/>
      <c r="DD47" s="779"/>
      <c r="DE47" s="788"/>
      <c r="DF47" s="789"/>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row>
    <row r="48" spans="1:142" ht="33.75" customHeight="1">
      <c r="A48" s="37"/>
      <c r="B48" s="815"/>
      <c r="C48" s="790" t="s">
        <v>10</v>
      </c>
      <c r="D48" s="770"/>
      <c r="E48" s="770"/>
      <c r="F48" s="770"/>
      <c r="G48" s="770"/>
      <c r="H48" s="770"/>
      <c r="I48" s="770"/>
      <c r="J48" s="770"/>
      <c r="K48" s="770"/>
      <c r="L48" s="770"/>
      <c r="M48" s="770"/>
      <c r="N48" s="770"/>
      <c r="O48" s="770"/>
      <c r="P48" s="770"/>
      <c r="Q48" s="770"/>
      <c r="R48" s="770"/>
      <c r="S48" s="770"/>
      <c r="T48" s="791"/>
      <c r="U48" s="790" t="s">
        <v>10</v>
      </c>
      <c r="V48" s="770"/>
      <c r="W48" s="770"/>
      <c r="X48" s="770"/>
      <c r="Y48" s="770"/>
      <c r="Z48" s="770"/>
      <c r="AA48" s="770"/>
      <c r="AB48" s="770"/>
      <c r="AC48" s="770"/>
      <c r="AD48" s="770"/>
      <c r="AE48" s="770"/>
      <c r="AF48" s="770"/>
      <c r="AG48" s="770"/>
      <c r="AH48" s="770"/>
      <c r="AI48" s="770"/>
      <c r="AJ48" s="770"/>
      <c r="AK48" s="770"/>
      <c r="AL48" s="791"/>
      <c r="AM48" s="790" t="s">
        <v>10</v>
      </c>
      <c r="AN48" s="770"/>
      <c r="AO48" s="770"/>
      <c r="AP48" s="770"/>
      <c r="AQ48" s="770"/>
      <c r="AR48" s="770"/>
      <c r="AS48" s="770"/>
      <c r="AT48" s="770"/>
      <c r="AU48" s="770"/>
      <c r="AV48" s="770"/>
      <c r="AW48" s="770"/>
      <c r="AX48" s="770"/>
      <c r="AY48" s="770"/>
      <c r="AZ48" s="770"/>
      <c r="BA48" s="770"/>
      <c r="BB48" s="770"/>
      <c r="BC48" s="770"/>
      <c r="BD48" s="791"/>
      <c r="BE48" s="790" t="s">
        <v>10</v>
      </c>
      <c r="BF48" s="770"/>
      <c r="BG48" s="770"/>
      <c r="BH48" s="770"/>
      <c r="BI48" s="770"/>
      <c r="BJ48" s="770"/>
      <c r="BK48" s="770"/>
      <c r="BL48" s="770"/>
      <c r="BM48" s="770"/>
      <c r="BN48" s="770"/>
      <c r="BO48" s="770"/>
      <c r="BP48" s="770"/>
      <c r="BQ48" s="770"/>
      <c r="BR48" s="770"/>
      <c r="BS48" s="770"/>
      <c r="BT48" s="770"/>
      <c r="BU48" s="770"/>
      <c r="BV48" s="791"/>
      <c r="BW48" s="790" t="s">
        <v>10</v>
      </c>
      <c r="BX48" s="770"/>
      <c r="BY48" s="770"/>
      <c r="BZ48" s="770"/>
      <c r="CA48" s="770"/>
      <c r="CB48" s="770"/>
      <c r="CC48" s="770"/>
      <c r="CD48" s="770"/>
      <c r="CE48" s="770"/>
      <c r="CF48" s="770"/>
      <c r="CG48" s="770"/>
      <c r="CH48" s="770"/>
      <c r="CI48" s="770"/>
      <c r="CJ48" s="770"/>
      <c r="CK48" s="770"/>
      <c r="CL48" s="770"/>
      <c r="CM48" s="770"/>
      <c r="CN48" s="791"/>
      <c r="CO48" s="790" t="s">
        <v>10</v>
      </c>
      <c r="CP48" s="770"/>
      <c r="CQ48" s="770"/>
      <c r="CR48" s="770"/>
      <c r="CS48" s="770"/>
      <c r="CT48" s="770"/>
      <c r="CU48" s="770"/>
      <c r="CV48" s="770"/>
      <c r="CW48" s="770"/>
      <c r="CX48" s="770"/>
      <c r="CY48" s="770"/>
      <c r="CZ48" s="770"/>
      <c r="DA48" s="770"/>
      <c r="DB48" s="770"/>
      <c r="DC48" s="770"/>
      <c r="DD48" s="770"/>
      <c r="DE48" s="770"/>
      <c r="DF48" s="791"/>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row>
    <row r="49" spans="1:142" ht="26.25" customHeight="1">
      <c r="A49" s="37"/>
      <c r="B49" s="815"/>
      <c r="C49" s="405"/>
      <c r="D49" s="406"/>
      <c r="E49" s="406"/>
      <c r="F49" s="406"/>
      <c r="G49" s="768">
        <f ca="1">IF(ﾃﾞｰﾀ入力!$D$8="",TODAY(),ﾃﾞｰﾀ入力!$D$8)</f>
        <v>42440</v>
      </c>
      <c r="H49" s="768">
        <f ca="1">IF(ﾃﾞｰﾀ入力!$D$8="",TODAY(),ﾃﾞｰﾀ入力!$D$8)</f>
        <v>42440</v>
      </c>
      <c r="I49" s="768">
        <f ca="1">IF(ﾃﾞｰﾀ入力!$D$8="",TODAY(),ﾃﾞｰﾀ入力!$D$8)</f>
        <v>42440</v>
      </c>
      <c r="J49" s="768">
        <f ca="1">IF(ﾃﾞｰﾀ入力!$D$8="",TODAY(),ﾃﾞｰﾀ入力!$D$8)</f>
        <v>42440</v>
      </c>
      <c r="K49" s="769">
        <f ca="1">IF(ﾃﾞｰﾀ入力!$D$8="",TODAY(),ﾃﾞｰﾀ入力!$D$8)</f>
        <v>42440</v>
      </c>
      <c r="L49" s="406"/>
      <c r="M49" s="406"/>
      <c r="N49" s="406"/>
      <c r="O49" s="406"/>
      <c r="P49" s="406"/>
      <c r="Q49" s="406"/>
      <c r="R49" s="770"/>
      <c r="S49" s="770"/>
      <c r="T49" s="407"/>
      <c r="U49" s="405"/>
      <c r="V49" s="406"/>
      <c r="W49" s="406"/>
      <c r="X49" s="406"/>
      <c r="Y49" s="768">
        <f ca="1">IF(ﾃﾞｰﾀ入力!$D$8="",TODAY(),ﾃﾞｰﾀ入力!$D$8)</f>
        <v>42440</v>
      </c>
      <c r="Z49" s="768">
        <f ca="1">IF(ﾃﾞｰﾀ入力!$D$8="",TODAY(),ﾃﾞｰﾀ入力!$D$8)</f>
        <v>42440</v>
      </c>
      <c r="AA49" s="768">
        <f ca="1">IF(ﾃﾞｰﾀ入力!$D$8="",TODAY(),ﾃﾞｰﾀ入力!$D$8)</f>
        <v>42440</v>
      </c>
      <c r="AB49" s="768">
        <f ca="1">IF(ﾃﾞｰﾀ入力!$D$8="",TODAY(),ﾃﾞｰﾀ入力!$D$8)</f>
        <v>42440</v>
      </c>
      <c r="AC49" s="769">
        <f ca="1">IF(ﾃﾞｰﾀ入力!$D$8="",TODAY(),ﾃﾞｰﾀ入力!$D$8)</f>
        <v>42440</v>
      </c>
      <c r="AD49" s="406"/>
      <c r="AE49" s="406"/>
      <c r="AF49" s="406"/>
      <c r="AG49" s="406"/>
      <c r="AH49" s="406"/>
      <c r="AI49" s="406"/>
      <c r="AJ49" s="770"/>
      <c r="AK49" s="770"/>
      <c r="AL49" s="407"/>
      <c r="AM49" s="405"/>
      <c r="AN49" s="406"/>
      <c r="AO49" s="406"/>
      <c r="AP49" s="406"/>
      <c r="AQ49" s="768">
        <f ca="1">IF(ﾃﾞｰﾀ入力!$D$8="",TODAY(),ﾃﾞｰﾀ入力!$D$8)</f>
        <v>42440</v>
      </c>
      <c r="AR49" s="768">
        <f ca="1">IF(ﾃﾞｰﾀ入力!$D$8="",TODAY(),ﾃﾞｰﾀ入力!$D$8)</f>
        <v>42440</v>
      </c>
      <c r="AS49" s="768">
        <f ca="1">IF(ﾃﾞｰﾀ入力!$D$8="",TODAY(),ﾃﾞｰﾀ入力!$D$8)</f>
        <v>42440</v>
      </c>
      <c r="AT49" s="768">
        <f ca="1">IF(ﾃﾞｰﾀ入力!$D$8="",TODAY(),ﾃﾞｰﾀ入力!$D$8)</f>
        <v>42440</v>
      </c>
      <c r="AU49" s="769">
        <f ca="1">IF(ﾃﾞｰﾀ入力!$D$8="",TODAY(),ﾃﾞｰﾀ入力!$D$8)</f>
        <v>42440</v>
      </c>
      <c r="AV49" s="406"/>
      <c r="AW49" s="406"/>
      <c r="AX49" s="406"/>
      <c r="AY49" s="406"/>
      <c r="AZ49" s="406"/>
      <c r="BA49" s="406"/>
      <c r="BB49" s="770"/>
      <c r="BC49" s="770"/>
      <c r="BD49" s="407"/>
      <c r="BE49" s="405"/>
      <c r="BF49" s="406"/>
      <c r="BG49" s="406"/>
      <c r="BH49" s="406"/>
      <c r="BI49" s="768">
        <f ca="1">$G$49</f>
        <v>42440</v>
      </c>
      <c r="BJ49" s="768"/>
      <c r="BK49" s="768"/>
      <c r="BL49" s="768"/>
      <c r="BM49" s="769"/>
      <c r="BN49" s="406"/>
      <c r="BO49" s="406"/>
      <c r="BP49" s="406"/>
      <c r="BQ49" s="406"/>
      <c r="BR49" s="406"/>
      <c r="BS49" s="406"/>
      <c r="BT49" s="770"/>
      <c r="BU49" s="770"/>
      <c r="BV49" s="407"/>
      <c r="BW49" s="405"/>
      <c r="BX49" s="406"/>
      <c r="BY49" s="406"/>
      <c r="BZ49" s="406"/>
      <c r="CA49" s="768">
        <f ca="1">$G$49</f>
        <v>42440</v>
      </c>
      <c r="CB49" s="768"/>
      <c r="CC49" s="768"/>
      <c r="CD49" s="768"/>
      <c r="CE49" s="769"/>
      <c r="CF49" s="406"/>
      <c r="CG49" s="406"/>
      <c r="CH49" s="406"/>
      <c r="CI49" s="406"/>
      <c r="CJ49" s="406"/>
      <c r="CK49" s="406"/>
      <c r="CL49" s="770"/>
      <c r="CM49" s="770"/>
      <c r="CN49" s="407"/>
      <c r="CO49" s="405"/>
      <c r="CP49" s="406"/>
      <c r="CQ49" s="406"/>
      <c r="CR49" s="406"/>
      <c r="CS49" s="768">
        <f ca="1">$G$49</f>
        <v>42440</v>
      </c>
      <c r="CT49" s="768"/>
      <c r="CU49" s="768"/>
      <c r="CV49" s="768"/>
      <c r="CW49" s="769"/>
      <c r="CX49" s="406"/>
      <c r="CY49" s="406"/>
      <c r="CZ49" s="406"/>
      <c r="DA49" s="406"/>
      <c r="DB49" s="406"/>
      <c r="DC49" s="406"/>
      <c r="DD49" s="770"/>
      <c r="DE49" s="770"/>
      <c r="DF49" s="40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row>
    <row r="50" spans="1:142" ht="26.25" customHeight="1">
      <c r="A50" s="37"/>
      <c r="B50" s="815"/>
      <c r="C50" s="408"/>
      <c r="D50" s="409"/>
      <c r="E50" s="409"/>
      <c r="F50" s="409"/>
      <c r="G50" s="409"/>
      <c r="H50" s="409"/>
      <c r="I50" s="409"/>
      <c r="J50" s="410"/>
      <c r="K50" s="409" t="s">
        <v>14</v>
      </c>
      <c r="L50" s="783" t="str">
        <f>ﾃﾞｰﾀ入力!$D$13</f>
        <v>○○市○○町○○○丁目○ー○○</v>
      </c>
      <c r="M50" s="784"/>
      <c r="N50" s="784"/>
      <c r="O50" s="784"/>
      <c r="P50" s="784"/>
      <c r="Q50" s="784"/>
      <c r="R50" s="784"/>
      <c r="S50" s="784"/>
      <c r="T50" s="785"/>
      <c r="U50" s="408"/>
      <c r="V50" s="409"/>
      <c r="W50" s="409"/>
      <c r="X50" s="409"/>
      <c r="Y50" s="409"/>
      <c r="Z50" s="409"/>
      <c r="AA50" s="409"/>
      <c r="AB50" s="410"/>
      <c r="AC50" s="409" t="s">
        <v>14</v>
      </c>
      <c r="AD50" s="783" t="str">
        <f>ﾃﾞｰﾀ入力!$D$13</f>
        <v>○○市○○町○○○丁目○ー○○</v>
      </c>
      <c r="AE50" s="784"/>
      <c r="AF50" s="784"/>
      <c r="AG50" s="784"/>
      <c r="AH50" s="784"/>
      <c r="AI50" s="784"/>
      <c r="AJ50" s="784"/>
      <c r="AK50" s="784"/>
      <c r="AL50" s="785"/>
      <c r="AM50" s="408"/>
      <c r="AN50" s="409"/>
      <c r="AO50" s="409"/>
      <c r="AP50" s="409"/>
      <c r="AQ50" s="409"/>
      <c r="AR50" s="409"/>
      <c r="AS50" s="409"/>
      <c r="AT50" s="410"/>
      <c r="AU50" s="409" t="s">
        <v>14</v>
      </c>
      <c r="AV50" s="783" t="str">
        <f>ﾃﾞｰﾀ入力!$D$13</f>
        <v>○○市○○町○○○丁目○ー○○</v>
      </c>
      <c r="AW50" s="784"/>
      <c r="AX50" s="784"/>
      <c r="AY50" s="784"/>
      <c r="AZ50" s="784"/>
      <c r="BA50" s="784"/>
      <c r="BB50" s="784"/>
      <c r="BC50" s="784"/>
      <c r="BD50" s="785"/>
      <c r="BE50" s="408"/>
      <c r="BF50" s="409"/>
      <c r="BG50" s="409"/>
      <c r="BH50" s="409"/>
      <c r="BI50" s="409"/>
      <c r="BJ50" s="409"/>
      <c r="BK50" s="409"/>
      <c r="BL50" s="410"/>
      <c r="BM50" s="409" t="s">
        <v>14</v>
      </c>
      <c r="BN50" s="783" t="str">
        <f>ﾃﾞｰﾀ入力!$D$13</f>
        <v>○○市○○町○○○丁目○ー○○</v>
      </c>
      <c r="BO50" s="784"/>
      <c r="BP50" s="784"/>
      <c r="BQ50" s="784"/>
      <c r="BR50" s="784"/>
      <c r="BS50" s="784"/>
      <c r="BT50" s="784"/>
      <c r="BU50" s="784"/>
      <c r="BV50" s="785"/>
      <c r="BW50" s="408"/>
      <c r="BX50" s="409"/>
      <c r="BY50" s="409"/>
      <c r="BZ50" s="409"/>
      <c r="CA50" s="409"/>
      <c r="CB50" s="409"/>
      <c r="CC50" s="409"/>
      <c r="CD50" s="410"/>
      <c r="CE50" s="409" t="s">
        <v>14</v>
      </c>
      <c r="CF50" s="783" t="str">
        <f>ﾃﾞｰﾀ入力!$D$13</f>
        <v>○○市○○町○○○丁目○ー○○</v>
      </c>
      <c r="CG50" s="784"/>
      <c r="CH50" s="784"/>
      <c r="CI50" s="784"/>
      <c r="CJ50" s="784"/>
      <c r="CK50" s="784"/>
      <c r="CL50" s="784"/>
      <c r="CM50" s="784"/>
      <c r="CN50" s="785"/>
      <c r="CO50" s="408"/>
      <c r="CP50" s="409"/>
      <c r="CQ50" s="409"/>
      <c r="CR50" s="409"/>
      <c r="CS50" s="409"/>
      <c r="CT50" s="409"/>
      <c r="CU50" s="409"/>
      <c r="CV50" s="410"/>
      <c r="CW50" s="409" t="s">
        <v>14</v>
      </c>
      <c r="CX50" s="783" t="str">
        <f>ﾃﾞｰﾀ入力!$D$13</f>
        <v>○○市○○町○○○丁目○ー○○</v>
      </c>
      <c r="CY50" s="784"/>
      <c r="CZ50" s="784"/>
      <c r="DA50" s="784"/>
      <c r="DB50" s="784"/>
      <c r="DC50" s="784"/>
      <c r="DD50" s="784"/>
      <c r="DE50" s="784"/>
      <c r="DF50" s="785"/>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row>
    <row r="51" spans="1:142" ht="25.5" customHeight="1">
      <c r="A51" s="37"/>
      <c r="B51" s="815"/>
      <c r="C51" s="408"/>
      <c r="D51" s="409"/>
      <c r="E51" s="409"/>
      <c r="F51" s="409"/>
      <c r="G51" s="409"/>
      <c r="H51" s="409"/>
      <c r="I51" s="409"/>
      <c r="J51" s="409"/>
      <c r="K51" s="409" t="s">
        <v>15</v>
      </c>
      <c r="L51" s="780" t="str">
        <f>ﾃﾞｰﾀ入力!$D$9</f>
        <v>長崎県立○○高等学校</v>
      </c>
      <c r="M51" s="781"/>
      <c r="N51" s="781"/>
      <c r="O51" s="781"/>
      <c r="P51" s="781"/>
      <c r="Q51" s="781"/>
      <c r="R51" s="781"/>
      <c r="S51" s="781"/>
      <c r="T51" s="782"/>
      <c r="U51" s="408"/>
      <c r="V51" s="409"/>
      <c r="W51" s="409"/>
      <c r="X51" s="409"/>
      <c r="Y51" s="409"/>
      <c r="Z51" s="409"/>
      <c r="AA51" s="409"/>
      <c r="AB51" s="409"/>
      <c r="AC51" s="409" t="s">
        <v>15</v>
      </c>
      <c r="AD51" s="780" t="str">
        <f>ﾃﾞｰﾀ入力!$D$9</f>
        <v>長崎県立○○高等学校</v>
      </c>
      <c r="AE51" s="781"/>
      <c r="AF51" s="781"/>
      <c r="AG51" s="781"/>
      <c r="AH51" s="781"/>
      <c r="AI51" s="781"/>
      <c r="AJ51" s="781"/>
      <c r="AK51" s="781"/>
      <c r="AL51" s="782"/>
      <c r="AM51" s="408"/>
      <c r="AN51" s="409"/>
      <c r="AO51" s="409"/>
      <c r="AP51" s="409"/>
      <c r="AQ51" s="409"/>
      <c r="AR51" s="409"/>
      <c r="AS51" s="409"/>
      <c r="AT51" s="409"/>
      <c r="AU51" s="409" t="s">
        <v>15</v>
      </c>
      <c r="AV51" s="780" t="str">
        <f>ﾃﾞｰﾀ入力!$D$9</f>
        <v>長崎県立○○高等学校</v>
      </c>
      <c r="AW51" s="781"/>
      <c r="AX51" s="781"/>
      <c r="AY51" s="781"/>
      <c r="AZ51" s="781"/>
      <c r="BA51" s="781"/>
      <c r="BB51" s="781"/>
      <c r="BC51" s="781"/>
      <c r="BD51" s="782"/>
      <c r="BE51" s="408"/>
      <c r="BF51" s="409"/>
      <c r="BG51" s="409"/>
      <c r="BH51" s="409"/>
      <c r="BI51" s="409"/>
      <c r="BJ51" s="409"/>
      <c r="BK51" s="409"/>
      <c r="BL51" s="409"/>
      <c r="BM51" s="409" t="s">
        <v>15</v>
      </c>
      <c r="BN51" s="780" t="str">
        <f>ﾃﾞｰﾀ入力!$D$9</f>
        <v>長崎県立○○高等学校</v>
      </c>
      <c r="BO51" s="781"/>
      <c r="BP51" s="781"/>
      <c r="BQ51" s="781"/>
      <c r="BR51" s="781"/>
      <c r="BS51" s="781"/>
      <c r="BT51" s="781"/>
      <c r="BU51" s="781"/>
      <c r="BV51" s="782"/>
      <c r="BW51" s="408"/>
      <c r="BX51" s="409"/>
      <c r="BY51" s="409"/>
      <c r="BZ51" s="409"/>
      <c r="CA51" s="409"/>
      <c r="CB51" s="409"/>
      <c r="CC51" s="409"/>
      <c r="CD51" s="409"/>
      <c r="CE51" s="409" t="s">
        <v>15</v>
      </c>
      <c r="CF51" s="780" t="str">
        <f>ﾃﾞｰﾀ入力!$D$9</f>
        <v>長崎県立○○高等学校</v>
      </c>
      <c r="CG51" s="781"/>
      <c r="CH51" s="781"/>
      <c r="CI51" s="781"/>
      <c r="CJ51" s="781"/>
      <c r="CK51" s="781"/>
      <c r="CL51" s="781"/>
      <c r="CM51" s="781"/>
      <c r="CN51" s="782"/>
      <c r="CO51" s="408"/>
      <c r="CP51" s="409"/>
      <c r="CQ51" s="409"/>
      <c r="CR51" s="409"/>
      <c r="CS51" s="409"/>
      <c r="CT51" s="409"/>
      <c r="CU51" s="409"/>
      <c r="CV51" s="409"/>
      <c r="CW51" s="409" t="s">
        <v>15</v>
      </c>
      <c r="CX51" s="780" t="str">
        <f>ﾃﾞｰﾀ入力!$D$9</f>
        <v>長崎県立○○高等学校</v>
      </c>
      <c r="CY51" s="781"/>
      <c r="CZ51" s="781"/>
      <c r="DA51" s="781"/>
      <c r="DB51" s="781"/>
      <c r="DC51" s="781"/>
      <c r="DD51" s="781"/>
      <c r="DE51" s="781"/>
      <c r="DF51" s="782"/>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row>
    <row r="52" spans="1:142" ht="25.5" customHeight="1">
      <c r="A52" s="37"/>
      <c r="B52" s="815"/>
      <c r="C52" s="411"/>
      <c r="D52" s="412"/>
      <c r="E52" s="412"/>
      <c r="F52" s="412"/>
      <c r="G52" s="412"/>
      <c r="H52" s="412"/>
      <c r="I52" s="412"/>
      <c r="J52" s="412"/>
      <c r="K52" s="413" t="s">
        <v>16</v>
      </c>
      <c r="L52" s="775">
        <f>ﾃﾞｰﾀ入力!$D$16</f>
        <v>0</v>
      </c>
      <c r="M52" s="775"/>
      <c r="N52" s="775"/>
      <c r="O52" s="775"/>
      <c r="P52" s="775"/>
      <c r="Q52" s="776"/>
      <c r="R52" s="414"/>
      <c r="S52" s="414" t="s">
        <v>17</v>
      </c>
      <c r="T52" s="415"/>
      <c r="U52" s="411"/>
      <c r="V52" s="412"/>
      <c r="W52" s="412"/>
      <c r="X52" s="412"/>
      <c r="Y52" s="412"/>
      <c r="Z52" s="412"/>
      <c r="AA52" s="412"/>
      <c r="AB52" s="412"/>
      <c r="AC52" s="413" t="s">
        <v>16</v>
      </c>
      <c r="AD52" s="775">
        <f>ﾃﾞｰﾀ入力!$D$16</f>
        <v>0</v>
      </c>
      <c r="AE52" s="775"/>
      <c r="AF52" s="775"/>
      <c r="AG52" s="775"/>
      <c r="AH52" s="775"/>
      <c r="AI52" s="776"/>
      <c r="AJ52" s="414"/>
      <c r="AK52" s="414" t="s">
        <v>17</v>
      </c>
      <c r="AL52" s="415"/>
      <c r="AM52" s="411"/>
      <c r="AN52" s="412"/>
      <c r="AO52" s="412"/>
      <c r="AP52" s="412"/>
      <c r="AQ52" s="412"/>
      <c r="AR52" s="412"/>
      <c r="AS52" s="412"/>
      <c r="AT52" s="412"/>
      <c r="AU52" s="413" t="s">
        <v>16</v>
      </c>
      <c r="AV52" s="775">
        <f>ﾃﾞｰﾀ入力!$D$16</f>
        <v>0</v>
      </c>
      <c r="AW52" s="775"/>
      <c r="AX52" s="775"/>
      <c r="AY52" s="775"/>
      <c r="AZ52" s="775"/>
      <c r="BA52" s="776"/>
      <c r="BB52" s="414"/>
      <c r="BC52" s="414" t="s">
        <v>17</v>
      </c>
      <c r="BD52" s="415"/>
      <c r="BE52" s="411"/>
      <c r="BF52" s="412"/>
      <c r="BG52" s="412"/>
      <c r="BH52" s="412"/>
      <c r="BI52" s="412"/>
      <c r="BJ52" s="412"/>
      <c r="BK52" s="412"/>
      <c r="BL52" s="412"/>
      <c r="BM52" s="413" t="s">
        <v>16</v>
      </c>
      <c r="BN52" s="775">
        <f>ﾃﾞｰﾀ入力!$D$16</f>
        <v>0</v>
      </c>
      <c r="BO52" s="775"/>
      <c r="BP52" s="775"/>
      <c r="BQ52" s="775"/>
      <c r="BR52" s="775"/>
      <c r="BS52" s="776"/>
      <c r="BT52" s="414"/>
      <c r="BU52" s="414" t="s">
        <v>17</v>
      </c>
      <c r="BV52" s="415"/>
      <c r="BW52" s="411"/>
      <c r="BX52" s="412"/>
      <c r="BY52" s="412"/>
      <c r="BZ52" s="412"/>
      <c r="CA52" s="412"/>
      <c r="CB52" s="412"/>
      <c r="CC52" s="412"/>
      <c r="CD52" s="412"/>
      <c r="CE52" s="413" t="s">
        <v>16</v>
      </c>
      <c r="CF52" s="775">
        <f>ﾃﾞｰﾀ入力!$D$16</f>
        <v>0</v>
      </c>
      <c r="CG52" s="775"/>
      <c r="CH52" s="775"/>
      <c r="CI52" s="775"/>
      <c r="CJ52" s="775"/>
      <c r="CK52" s="776"/>
      <c r="CL52" s="414"/>
      <c r="CM52" s="414" t="s">
        <v>17</v>
      </c>
      <c r="CN52" s="415"/>
      <c r="CO52" s="411"/>
      <c r="CP52" s="412"/>
      <c r="CQ52" s="412"/>
      <c r="CR52" s="412"/>
      <c r="CS52" s="412"/>
      <c r="CT52" s="412"/>
      <c r="CU52" s="412"/>
      <c r="CV52" s="412"/>
      <c r="CW52" s="413" t="s">
        <v>16</v>
      </c>
      <c r="CX52" s="775">
        <f>ﾃﾞｰﾀ入力!$D$16</f>
        <v>0</v>
      </c>
      <c r="CY52" s="775"/>
      <c r="CZ52" s="775"/>
      <c r="DA52" s="775"/>
      <c r="DB52" s="775"/>
      <c r="DC52" s="776"/>
      <c r="DD52" s="414"/>
      <c r="DE52" s="414" t="s">
        <v>17</v>
      </c>
      <c r="DF52" s="415"/>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row>
    <row r="53" spans="1:142" ht="26.25" customHeight="1">
      <c r="A53" s="37"/>
      <c r="B53" s="815"/>
      <c r="C53" s="743" t="s">
        <v>22</v>
      </c>
      <c r="D53" s="743"/>
      <c r="E53" s="743"/>
      <c r="F53" s="743"/>
      <c r="G53" s="743"/>
      <c r="H53" s="743"/>
      <c r="I53" s="743"/>
      <c r="J53" s="743"/>
      <c r="K53" s="743"/>
      <c r="L53" s="743"/>
      <c r="M53" s="743"/>
      <c r="N53" s="743"/>
      <c r="O53" s="743"/>
      <c r="P53" s="743"/>
      <c r="Q53" s="743"/>
      <c r="R53" s="743"/>
      <c r="S53" s="743"/>
      <c r="T53" s="743"/>
      <c r="U53" s="743" t="s">
        <v>22</v>
      </c>
      <c r="V53" s="743"/>
      <c r="W53" s="743"/>
      <c r="X53" s="743"/>
      <c r="Y53" s="743"/>
      <c r="Z53" s="743"/>
      <c r="AA53" s="743"/>
      <c r="AB53" s="743"/>
      <c r="AC53" s="743"/>
      <c r="AD53" s="743"/>
      <c r="AE53" s="743"/>
      <c r="AF53" s="743"/>
      <c r="AG53" s="743"/>
      <c r="AH53" s="743"/>
      <c r="AI53" s="743"/>
      <c r="AJ53" s="743"/>
      <c r="AK53" s="743"/>
      <c r="AL53" s="743"/>
      <c r="AM53" s="743" t="s">
        <v>22</v>
      </c>
      <c r="AN53" s="743"/>
      <c r="AO53" s="743"/>
      <c r="AP53" s="743"/>
      <c r="AQ53" s="743"/>
      <c r="AR53" s="743"/>
      <c r="AS53" s="743"/>
      <c r="AT53" s="743"/>
      <c r="AU53" s="743"/>
      <c r="AV53" s="743"/>
      <c r="AW53" s="743"/>
      <c r="AX53" s="743"/>
      <c r="AY53" s="743"/>
      <c r="AZ53" s="743"/>
      <c r="BA53" s="743"/>
      <c r="BB53" s="743"/>
      <c r="BC53" s="743"/>
      <c r="BD53" s="743"/>
      <c r="BE53" s="743" t="s">
        <v>22</v>
      </c>
      <c r="BF53" s="743"/>
      <c r="BG53" s="743"/>
      <c r="BH53" s="743"/>
      <c r="BI53" s="743"/>
      <c r="BJ53" s="743"/>
      <c r="BK53" s="743"/>
      <c r="BL53" s="743"/>
      <c r="BM53" s="743"/>
      <c r="BN53" s="743"/>
      <c r="BO53" s="743"/>
      <c r="BP53" s="743"/>
      <c r="BQ53" s="743"/>
      <c r="BR53" s="743"/>
      <c r="BS53" s="743"/>
      <c r="BT53" s="743"/>
      <c r="BU53" s="743"/>
      <c r="BV53" s="743"/>
      <c r="BW53" s="743" t="s">
        <v>22</v>
      </c>
      <c r="BX53" s="743"/>
      <c r="BY53" s="743"/>
      <c r="BZ53" s="743"/>
      <c r="CA53" s="743"/>
      <c r="CB53" s="743"/>
      <c r="CC53" s="743"/>
      <c r="CD53" s="743"/>
      <c r="CE53" s="743"/>
      <c r="CF53" s="743"/>
      <c r="CG53" s="743"/>
      <c r="CH53" s="743"/>
      <c r="CI53" s="743"/>
      <c r="CJ53" s="743"/>
      <c r="CK53" s="743"/>
      <c r="CL53" s="743"/>
      <c r="CM53" s="743"/>
      <c r="CN53" s="743"/>
      <c r="CO53" s="743" t="s">
        <v>22</v>
      </c>
      <c r="CP53" s="743"/>
      <c r="CQ53" s="743"/>
      <c r="CR53" s="743"/>
      <c r="CS53" s="743"/>
      <c r="CT53" s="743"/>
      <c r="CU53" s="743"/>
      <c r="CV53" s="743"/>
      <c r="CW53" s="743"/>
      <c r="CX53" s="743"/>
      <c r="CY53" s="743"/>
      <c r="CZ53" s="743"/>
      <c r="DA53" s="743"/>
      <c r="DB53" s="743"/>
      <c r="DC53" s="743"/>
      <c r="DD53" s="743"/>
      <c r="DE53" s="743"/>
      <c r="DF53" s="743"/>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row>
    <row r="54" spans="1:142" s="47" customFormat="1"/>
    <row r="55" spans="1:142" s="37" customFormat="1"/>
    <row r="56" spans="1:142" s="37" customFormat="1"/>
    <row r="57" spans="1:142" s="37" customFormat="1"/>
    <row r="58" spans="1:142" s="37" customFormat="1"/>
    <row r="59" spans="1:142" s="37" customFormat="1"/>
    <row r="60" spans="1:142" s="37" customFormat="1"/>
    <row r="61" spans="1:142" s="37" customFormat="1"/>
    <row r="62" spans="1:142" s="37" customFormat="1"/>
    <row r="63" spans="1:142" s="37" customFormat="1"/>
    <row r="64" spans="1:142" s="37" customFormat="1"/>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pans="111:142" s="37" customFormat="1"/>
    <row r="306" spans="111:142" s="37" customFormat="1"/>
    <row r="307" spans="111:142" s="37" customFormat="1"/>
    <row r="308" spans="111:142" s="37" customFormat="1"/>
    <row r="309" spans="111:142">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c r="EE309" s="37"/>
      <c r="EF309" s="37"/>
      <c r="EG309" s="37"/>
      <c r="EH309" s="37"/>
      <c r="EI309" s="37"/>
      <c r="EJ309" s="37"/>
      <c r="EK309" s="37"/>
      <c r="EL309" s="37"/>
    </row>
    <row r="310" spans="111:142">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37"/>
      <c r="EJ310" s="37"/>
      <c r="EK310" s="37"/>
      <c r="EL310" s="37"/>
    </row>
    <row r="311" spans="111:142">
      <c r="DG311" s="37"/>
      <c r="DH311" s="37"/>
      <c r="DI311" s="37"/>
      <c r="DJ311" s="37"/>
      <c r="DK311" s="37"/>
      <c r="DL311" s="37"/>
      <c r="DM311" s="37"/>
      <c r="DN311" s="37"/>
      <c r="DO311" s="37"/>
      <c r="DP311" s="37"/>
      <c r="DQ311" s="37"/>
      <c r="DR311" s="37"/>
      <c r="DS311" s="37"/>
      <c r="DT311" s="37"/>
      <c r="DU311" s="37"/>
      <c r="DV311" s="37"/>
      <c r="DW311" s="37"/>
      <c r="DX311" s="37"/>
      <c r="DY311" s="37"/>
      <c r="DZ311" s="37"/>
      <c r="EA311" s="37"/>
      <c r="EB311" s="37"/>
      <c r="EC311" s="37"/>
      <c r="ED311" s="37"/>
      <c r="EE311" s="37"/>
      <c r="EF311" s="37"/>
      <c r="EG311" s="37"/>
      <c r="EH311" s="37"/>
      <c r="EI311" s="37"/>
      <c r="EJ311" s="37"/>
      <c r="EK311" s="37"/>
      <c r="EL311" s="37"/>
    </row>
    <row r="312" spans="111:142">
      <c r="DG312" s="37"/>
      <c r="DH312" s="37"/>
      <c r="DI312" s="37"/>
      <c r="DJ312" s="37"/>
      <c r="DK312" s="37"/>
      <c r="DL312" s="37"/>
      <c r="DM312" s="37"/>
      <c r="DN312" s="37"/>
      <c r="DO312" s="37"/>
      <c r="DP312" s="37"/>
      <c r="DQ312" s="37"/>
      <c r="DR312" s="37"/>
      <c r="DS312" s="37"/>
      <c r="DT312" s="37"/>
      <c r="DU312" s="37"/>
      <c r="DV312" s="37"/>
      <c r="DW312" s="37"/>
      <c r="DX312" s="37"/>
      <c r="DY312" s="37"/>
      <c r="DZ312" s="37"/>
      <c r="EA312" s="37"/>
      <c r="EB312" s="37"/>
      <c r="EC312" s="37"/>
      <c r="ED312" s="37"/>
      <c r="EE312" s="37"/>
      <c r="EF312" s="37"/>
      <c r="EG312" s="37"/>
      <c r="EH312" s="37"/>
      <c r="EI312" s="37"/>
      <c r="EJ312" s="37"/>
      <c r="EK312" s="37"/>
      <c r="EL312" s="37"/>
    </row>
    <row r="313" spans="111:142">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c r="EE313" s="37"/>
      <c r="EF313" s="37"/>
      <c r="EG313" s="37"/>
      <c r="EH313" s="37"/>
      <c r="EI313" s="37"/>
      <c r="EJ313" s="37"/>
      <c r="EK313" s="37"/>
      <c r="EL313" s="37"/>
    </row>
    <row r="314" spans="111:142">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37"/>
      <c r="EJ314" s="37"/>
      <c r="EK314" s="37"/>
      <c r="EL314" s="37"/>
    </row>
    <row r="315" spans="111:142">
      <c r="DG315" s="37"/>
      <c r="DH315" s="37"/>
      <c r="DI315" s="37"/>
      <c r="DJ315" s="37"/>
      <c r="DK315" s="37"/>
      <c r="DL315" s="37"/>
      <c r="DM315" s="37"/>
      <c r="DN315" s="37"/>
      <c r="DO315" s="37"/>
      <c r="DP315" s="37"/>
      <c r="DQ315" s="37"/>
      <c r="DR315" s="37"/>
      <c r="DS315" s="37"/>
      <c r="DT315" s="37"/>
      <c r="DU315" s="37"/>
      <c r="DV315" s="37"/>
      <c r="DW315" s="37"/>
      <c r="DX315" s="37"/>
      <c r="DY315" s="37"/>
      <c r="DZ315" s="37"/>
      <c r="EA315" s="37"/>
      <c r="EB315" s="37"/>
      <c r="EC315" s="37"/>
      <c r="ED315" s="37"/>
      <c r="EE315" s="37"/>
      <c r="EF315" s="37"/>
      <c r="EG315" s="37"/>
      <c r="EH315" s="37"/>
      <c r="EI315" s="37"/>
      <c r="EJ315" s="37"/>
      <c r="EK315" s="37"/>
      <c r="EL315" s="37"/>
    </row>
    <row r="316" spans="111:142">
      <c r="DG316" s="37"/>
      <c r="DH316" s="37"/>
      <c r="DI316" s="37"/>
      <c r="DJ316" s="37"/>
      <c r="DK316" s="37"/>
      <c r="DL316" s="37"/>
      <c r="DM316" s="37"/>
      <c r="DN316" s="37"/>
      <c r="DO316" s="37"/>
      <c r="DP316" s="37"/>
      <c r="DQ316" s="37"/>
      <c r="DR316" s="37"/>
      <c r="DS316" s="37"/>
      <c r="DT316" s="37"/>
      <c r="DU316" s="37"/>
      <c r="DV316" s="37"/>
      <c r="DW316" s="37"/>
      <c r="DX316" s="37"/>
      <c r="DY316" s="37"/>
      <c r="DZ316" s="37"/>
      <c r="EA316" s="37"/>
      <c r="EB316" s="37"/>
      <c r="EC316" s="37"/>
      <c r="ED316" s="37"/>
      <c r="EE316" s="37"/>
      <c r="EF316" s="37"/>
      <c r="EG316" s="37"/>
      <c r="EH316" s="37"/>
      <c r="EI316" s="37"/>
      <c r="EJ316" s="37"/>
      <c r="EK316" s="37"/>
      <c r="EL316" s="37"/>
    </row>
    <row r="317" spans="111:142">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c r="EG317" s="37"/>
      <c r="EH317" s="37"/>
      <c r="EI317" s="37"/>
      <c r="EJ317" s="37"/>
      <c r="EK317" s="37"/>
      <c r="EL317" s="37"/>
    </row>
    <row r="318" spans="111:142">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37"/>
      <c r="EJ318" s="37"/>
      <c r="EK318" s="37"/>
      <c r="EL318" s="37"/>
    </row>
    <row r="319" spans="111:142">
      <c r="DG319" s="37"/>
      <c r="DH319" s="37"/>
      <c r="DI319" s="37"/>
      <c r="DJ319" s="37"/>
      <c r="DK319" s="37"/>
      <c r="DL319" s="37"/>
      <c r="DM319" s="37"/>
      <c r="DN319" s="37"/>
      <c r="DO319" s="37"/>
      <c r="DP319" s="37"/>
      <c r="DQ319" s="37"/>
      <c r="DR319" s="37"/>
      <c r="DS319" s="37"/>
      <c r="DT319" s="37"/>
      <c r="DU319" s="37"/>
      <c r="DV319" s="37"/>
      <c r="DW319" s="37"/>
      <c r="DX319" s="37"/>
      <c r="DY319" s="37"/>
      <c r="DZ319" s="37"/>
      <c r="EA319" s="37"/>
      <c r="EB319" s="37"/>
      <c r="EC319" s="37"/>
      <c r="ED319" s="37"/>
      <c r="EE319" s="37"/>
      <c r="EF319" s="37"/>
      <c r="EG319" s="37"/>
      <c r="EH319" s="37"/>
      <c r="EI319" s="37"/>
      <c r="EJ319" s="37"/>
      <c r="EK319" s="37"/>
      <c r="EL319" s="37"/>
    </row>
    <row r="320" spans="111:142">
      <c r="DG320" s="37"/>
      <c r="DH320" s="37"/>
      <c r="DI320" s="37"/>
      <c r="DJ320" s="37"/>
      <c r="DK320" s="37"/>
      <c r="DL320" s="37"/>
      <c r="DM320" s="37"/>
      <c r="DN320" s="37"/>
      <c r="DO320" s="37"/>
      <c r="DP320" s="37"/>
      <c r="DQ320" s="37"/>
      <c r="DR320" s="37"/>
      <c r="DS320" s="37"/>
      <c r="DT320" s="37"/>
      <c r="DU320" s="37"/>
      <c r="DV320" s="37"/>
      <c r="DW320" s="37"/>
      <c r="DX320" s="37"/>
      <c r="DY320" s="37"/>
      <c r="DZ320" s="37"/>
      <c r="EA320" s="37"/>
      <c r="EB320" s="37"/>
      <c r="EC320" s="37"/>
      <c r="ED320" s="37"/>
      <c r="EE320" s="37"/>
      <c r="EF320" s="37"/>
      <c r="EG320" s="37"/>
      <c r="EH320" s="37"/>
      <c r="EI320" s="37"/>
      <c r="EJ320" s="37"/>
      <c r="EK320" s="37"/>
      <c r="EL320" s="37"/>
    </row>
    <row r="321" spans="111:142">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c r="EG321" s="37"/>
      <c r="EH321" s="37"/>
      <c r="EI321" s="37"/>
      <c r="EJ321" s="37"/>
      <c r="EK321" s="37"/>
      <c r="EL321" s="37"/>
    </row>
    <row r="322" spans="111:142">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37"/>
      <c r="EJ322" s="37"/>
      <c r="EK322" s="37"/>
      <c r="EL322" s="37"/>
    </row>
    <row r="323" spans="111:142">
      <c r="DG323" s="37"/>
      <c r="DH323" s="37"/>
      <c r="DI323" s="37"/>
      <c r="DJ323" s="37"/>
      <c r="DK323" s="37"/>
      <c r="DL323" s="37"/>
      <c r="DM323" s="37"/>
      <c r="DN323" s="37"/>
      <c r="DO323" s="37"/>
      <c r="DP323" s="37"/>
      <c r="DQ323" s="37"/>
      <c r="DR323" s="37"/>
      <c r="DS323" s="37"/>
      <c r="DT323" s="37"/>
      <c r="DU323" s="37"/>
      <c r="DV323" s="37"/>
      <c r="DW323" s="37"/>
      <c r="DX323" s="37"/>
      <c r="DY323" s="37"/>
      <c r="DZ323" s="37"/>
      <c r="EA323" s="37"/>
      <c r="EB323" s="37"/>
      <c r="EC323" s="37"/>
      <c r="ED323" s="37"/>
      <c r="EE323" s="37"/>
      <c r="EF323" s="37"/>
      <c r="EG323" s="37"/>
      <c r="EH323" s="37"/>
      <c r="EI323" s="37"/>
      <c r="EJ323" s="37"/>
      <c r="EK323" s="37"/>
      <c r="EL323" s="37"/>
    </row>
    <row r="324" spans="111:142">
      <c r="DG324" s="37"/>
      <c r="DH324" s="37"/>
      <c r="DI324" s="37"/>
      <c r="DJ324" s="37"/>
      <c r="DK324" s="37"/>
      <c r="DL324" s="37"/>
      <c r="DM324" s="37"/>
      <c r="DN324" s="37"/>
      <c r="DO324" s="37"/>
      <c r="DP324" s="37"/>
      <c r="DQ324" s="37"/>
      <c r="DR324" s="37"/>
      <c r="DS324" s="37"/>
      <c r="DT324" s="37"/>
      <c r="DU324" s="37"/>
      <c r="DV324" s="37"/>
      <c r="DW324" s="37"/>
      <c r="DX324" s="37"/>
      <c r="DY324" s="37"/>
      <c r="DZ324" s="37"/>
      <c r="EA324" s="37"/>
      <c r="EB324" s="37"/>
      <c r="EC324" s="37"/>
      <c r="ED324" s="37"/>
      <c r="EE324" s="37"/>
      <c r="EF324" s="37"/>
      <c r="EG324" s="37"/>
      <c r="EH324" s="37"/>
      <c r="EI324" s="37"/>
      <c r="EJ324" s="37"/>
      <c r="EK324" s="37"/>
      <c r="EL324" s="37"/>
    </row>
    <row r="325" spans="111:142">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c r="EG325" s="37"/>
      <c r="EH325" s="37"/>
      <c r="EI325" s="37"/>
      <c r="EJ325" s="37"/>
      <c r="EK325" s="37"/>
      <c r="EL325" s="37"/>
    </row>
    <row r="326" spans="111:142">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37"/>
      <c r="EJ326" s="37"/>
      <c r="EK326" s="37"/>
      <c r="EL326" s="37"/>
    </row>
    <row r="327" spans="111:142">
      <c r="DG327" s="37"/>
      <c r="DH327" s="37"/>
      <c r="DI327" s="37"/>
      <c r="DJ327" s="37"/>
      <c r="DK327" s="37"/>
      <c r="DL327" s="37"/>
      <c r="DM327" s="37"/>
      <c r="DN327" s="37"/>
      <c r="DO327" s="37"/>
      <c r="DP327" s="37"/>
      <c r="DQ327" s="37"/>
      <c r="DR327" s="37"/>
      <c r="DS327" s="37"/>
      <c r="DT327" s="37"/>
      <c r="DU327" s="37"/>
      <c r="DV327" s="37"/>
      <c r="DW327" s="37"/>
      <c r="DX327" s="37"/>
      <c r="DY327" s="37"/>
      <c r="DZ327" s="37"/>
      <c r="EA327" s="37"/>
      <c r="EB327" s="37"/>
      <c r="EC327" s="37"/>
      <c r="ED327" s="37"/>
      <c r="EE327" s="37"/>
      <c r="EF327" s="37"/>
      <c r="EG327" s="37"/>
      <c r="EH327" s="37"/>
      <c r="EI327" s="37"/>
      <c r="EJ327" s="37"/>
      <c r="EK327" s="37"/>
      <c r="EL327" s="37"/>
    </row>
    <row r="328" spans="111:142">
      <c r="DG328" s="37"/>
      <c r="DH328" s="37"/>
      <c r="DI328" s="37"/>
      <c r="DJ328" s="37"/>
      <c r="DK328" s="37"/>
      <c r="DL328" s="37"/>
      <c r="DM328" s="37"/>
      <c r="DN328" s="37"/>
      <c r="DO328" s="37"/>
      <c r="DP328" s="37"/>
      <c r="DQ328" s="37"/>
      <c r="DR328" s="37"/>
      <c r="DS328" s="37"/>
      <c r="DT328" s="37"/>
      <c r="DU328" s="37"/>
      <c r="DV328" s="37"/>
      <c r="DW328" s="37"/>
      <c r="DX328" s="37"/>
      <c r="DY328" s="37"/>
      <c r="DZ328" s="37"/>
      <c r="EA328" s="37"/>
      <c r="EB328" s="37"/>
      <c r="EC328" s="37"/>
      <c r="ED328" s="37"/>
      <c r="EE328" s="37"/>
      <c r="EF328" s="37"/>
      <c r="EG328" s="37"/>
      <c r="EH328" s="37"/>
      <c r="EI328" s="37"/>
      <c r="EJ328" s="37"/>
      <c r="EK328" s="37"/>
      <c r="EL328" s="37"/>
    </row>
    <row r="329" spans="111:142">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c r="EG329" s="37"/>
      <c r="EH329" s="37"/>
      <c r="EI329" s="37"/>
      <c r="EJ329" s="37"/>
      <c r="EK329" s="37"/>
      <c r="EL329" s="37"/>
    </row>
    <row r="330" spans="111:142">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37"/>
      <c r="EJ330" s="37"/>
      <c r="EK330" s="37"/>
      <c r="EL330" s="37"/>
    </row>
    <row r="331" spans="111:142">
      <c r="DG331" s="37"/>
      <c r="DH331" s="37"/>
      <c r="DI331" s="37"/>
      <c r="DJ331" s="37"/>
      <c r="DK331" s="37"/>
      <c r="DL331" s="37"/>
      <c r="DM331" s="37"/>
      <c r="DN331" s="37"/>
      <c r="DO331" s="37"/>
      <c r="DP331" s="37"/>
      <c r="DQ331" s="37"/>
      <c r="DR331" s="37"/>
      <c r="DS331" s="37"/>
      <c r="DT331" s="37"/>
      <c r="DU331" s="37"/>
      <c r="DV331" s="37"/>
      <c r="DW331" s="37"/>
      <c r="DX331" s="37"/>
      <c r="DY331" s="37"/>
      <c r="DZ331" s="37"/>
      <c r="EA331" s="37"/>
      <c r="EB331" s="37"/>
      <c r="EC331" s="37"/>
      <c r="ED331" s="37"/>
      <c r="EE331" s="37"/>
      <c r="EF331" s="37"/>
      <c r="EG331" s="37"/>
      <c r="EH331" s="37"/>
      <c r="EI331" s="37"/>
      <c r="EJ331" s="37"/>
      <c r="EK331" s="37"/>
      <c r="EL331" s="37"/>
    </row>
    <row r="332" spans="111:142">
      <c r="DG332" s="37"/>
      <c r="DH332" s="37"/>
      <c r="DI332" s="37"/>
      <c r="DJ332" s="37"/>
      <c r="DK332" s="37"/>
      <c r="DL332" s="37"/>
      <c r="DM332" s="37"/>
      <c r="DN332" s="37"/>
      <c r="DO332" s="37"/>
      <c r="DP332" s="37"/>
      <c r="DQ332" s="37"/>
      <c r="DR332" s="37"/>
      <c r="DS332" s="37"/>
      <c r="DT332" s="37"/>
      <c r="DU332" s="37"/>
      <c r="DV332" s="37"/>
      <c r="DW332" s="37"/>
      <c r="DX332" s="37"/>
      <c r="DY332" s="37"/>
      <c r="DZ332" s="37"/>
      <c r="EA332" s="37"/>
      <c r="EB332" s="37"/>
      <c r="EC332" s="37"/>
      <c r="ED332" s="37"/>
      <c r="EE332" s="37"/>
      <c r="EF332" s="37"/>
      <c r="EG332" s="37"/>
      <c r="EH332" s="37"/>
      <c r="EI332" s="37"/>
      <c r="EJ332" s="37"/>
      <c r="EK332" s="37"/>
      <c r="EL332" s="37"/>
    </row>
    <row r="333" spans="111:142">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c r="EE333" s="37"/>
      <c r="EF333" s="37"/>
      <c r="EG333" s="37"/>
      <c r="EH333" s="37"/>
      <c r="EI333" s="37"/>
      <c r="EJ333" s="37"/>
      <c r="EK333" s="37"/>
      <c r="EL333" s="37"/>
    </row>
    <row r="334" spans="111:142">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37"/>
      <c r="EJ334" s="37"/>
      <c r="EK334" s="37"/>
      <c r="EL334" s="37"/>
    </row>
    <row r="335" spans="111:142">
      <c r="DG335" s="37"/>
      <c r="DH335" s="37"/>
      <c r="DI335" s="37"/>
      <c r="DJ335" s="37"/>
      <c r="DK335" s="37"/>
      <c r="DL335" s="37"/>
      <c r="DM335" s="37"/>
      <c r="DN335" s="37"/>
      <c r="DO335" s="37"/>
      <c r="DP335" s="37"/>
      <c r="DQ335" s="37"/>
      <c r="DR335" s="37"/>
      <c r="DS335" s="37"/>
      <c r="DT335" s="37"/>
      <c r="DU335" s="37"/>
      <c r="DV335" s="37"/>
      <c r="DW335" s="37"/>
      <c r="DX335" s="37"/>
      <c r="DY335" s="37"/>
      <c r="DZ335" s="37"/>
      <c r="EA335" s="37"/>
      <c r="EB335" s="37"/>
      <c r="EC335" s="37"/>
      <c r="ED335" s="37"/>
      <c r="EE335" s="37"/>
      <c r="EF335" s="37"/>
      <c r="EG335" s="37"/>
      <c r="EH335" s="37"/>
      <c r="EI335" s="37"/>
      <c r="EJ335" s="37"/>
      <c r="EK335" s="37"/>
      <c r="EL335" s="37"/>
    </row>
    <row r="336" spans="111:142">
      <c r="DG336" s="37"/>
      <c r="DH336" s="37"/>
      <c r="DI336" s="37"/>
      <c r="DJ336" s="37"/>
      <c r="DK336" s="37"/>
      <c r="DL336" s="37"/>
      <c r="DM336" s="37"/>
      <c r="DN336" s="37"/>
      <c r="DO336" s="37"/>
      <c r="DP336" s="37"/>
      <c r="DQ336" s="37"/>
      <c r="DR336" s="37"/>
      <c r="DS336" s="37"/>
      <c r="DT336" s="37"/>
      <c r="DU336" s="37"/>
      <c r="DV336" s="37"/>
      <c r="DW336" s="37"/>
      <c r="DX336" s="37"/>
      <c r="DY336" s="37"/>
      <c r="DZ336" s="37"/>
      <c r="EA336" s="37"/>
      <c r="EB336" s="37"/>
      <c r="EC336" s="37"/>
      <c r="ED336" s="37"/>
      <c r="EE336" s="37"/>
      <c r="EF336" s="37"/>
      <c r="EG336" s="37"/>
      <c r="EH336" s="37"/>
      <c r="EI336" s="37"/>
      <c r="EJ336" s="37"/>
      <c r="EK336" s="37"/>
      <c r="EL336" s="37"/>
    </row>
    <row r="337" spans="111:142">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c r="EE337" s="37"/>
      <c r="EF337" s="37"/>
      <c r="EG337" s="37"/>
      <c r="EH337" s="37"/>
      <c r="EI337" s="37"/>
      <c r="EJ337" s="37"/>
      <c r="EK337" s="37"/>
      <c r="EL337" s="37"/>
    </row>
    <row r="338" spans="111:142">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37"/>
      <c r="EJ338" s="37"/>
      <c r="EK338" s="37"/>
      <c r="EL338" s="37"/>
    </row>
    <row r="339" spans="111:142">
      <c r="DG339" s="37"/>
      <c r="DH339" s="37"/>
      <c r="DI339" s="37"/>
      <c r="DJ339" s="37"/>
      <c r="DK339" s="37"/>
      <c r="DL339" s="37"/>
      <c r="DM339" s="37"/>
      <c r="DN339" s="37"/>
      <c r="DO339" s="37"/>
      <c r="DP339" s="37"/>
      <c r="DQ339" s="37"/>
      <c r="DR339" s="37"/>
      <c r="DS339" s="37"/>
      <c r="DT339" s="37"/>
      <c r="DU339" s="37"/>
      <c r="DV339" s="37"/>
      <c r="DW339" s="37"/>
      <c r="DX339" s="37"/>
      <c r="DY339" s="37"/>
      <c r="DZ339" s="37"/>
      <c r="EA339" s="37"/>
      <c r="EB339" s="37"/>
      <c r="EC339" s="37"/>
      <c r="ED339" s="37"/>
      <c r="EE339" s="37"/>
      <c r="EF339" s="37"/>
      <c r="EG339" s="37"/>
      <c r="EH339" s="37"/>
      <c r="EI339" s="37"/>
      <c r="EJ339" s="37"/>
      <c r="EK339" s="37"/>
      <c r="EL339" s="37"/>
    </row>
    <row r="340" spans="111:142">
      <c r="DG340" s="37"/>
      <c r="DH340" s="37"/>
      <c r="DI340" s="37"/>
      <c r="DJ340" s="37"/>
      <c r="DK340" s="37"/>
      <c r="DL340" s="37"/>
      <c r="DM340" s="37"/>
      <c r="DN340" s="37"/>
      <c r="DO340" s="37"/>
      <c r="DP340" s="37"/>
      <c r="DQ340" s="37"/>
      <c r="DR340" s="37"/>
      <c r="DS340" s="37"/>
      <c r="DT340" s="37"/>
      <c r="DU340" s="37"/>
      <c r="DV340" s="37"/>
      <c r="DW340" s="37"/>
      <c r="DX340" s="37"/>
      <c r="DY340" s="37"/>
      <c r="DZ340" s="37"/>
      <c r="EA340" s="37"/>
      <c r="EB340" s="37"/>
      <c r="EC340" s="37"/>
      <c r="ED340" s="37"/>
      <c r="EE340" s="37"/>
      <c r="EF340" s="37"/>
      <c r="EG340" s="37"/>
      <c r="EH340" s="37"/>
      <c r="EI340" s="37"/>
      <c r="EJ340" s="37"/>
      <c r="EK340" s="37"/>
      <c r="EL340" s="37"/>
    </row>
    <row r="341" spans="111:142">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c r="EE341" s="37"/>
      <c r="EF341" s="37"/>
      <c r="EG341" s="37"/>
      <c r="EH341" s="37"/>
      <c r="EI341" s="37"/>
      <c r="EJ341" s="37"/>
      <c r="EK341" s="37"/>
      <c r="EL341" s="37"/>
    </row>
    <row r="342" spans="111:142">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37"/>
      <c r="EJ342" s="37"/>
      <c r="EK342" s="37"/>
      <c r="EL342" s="37"/>
    </row>
    <row r="343" spans="111:142">
      <c r="DG343" s="37"/>
      <c r="DH343" s="37"/>
      <c r="DI343" s="37"/>
      <c r="DJ343" s="37"/>
      <c r="DK343" s="37"/>
      <c r="DL343" s="37"/>
      <c r="DM343" s="37"/>
      <c r="DN343" s="37"/>
      <c r="DO343" s="37"/>
      <c r="DP343" s="37"/>
      <c r="DQ343" s="37"/>
      <c r="DR343" s="37"/>
      <c r="DS343" s="37"/>
      <c r="DT343" s="37"/>
      <c r="DU343" s="37"/>
      <c r="DV343" s="37"/>
      <c r="DW343" s="37"/>
      <c r="DX343" s="37"/>
      <c r="DY343" s="37"/>
      <c r="DZ343" s="37"/>
      <c r="EA343" s="37"/>
      <c r="EB343" s="37"/>
      <c r="EC343" s="37"/>
      <c r="ED343" s="37"/>
      <c r="EE343" s="37"/>
      <c r="EF343" s="37"/>
      <c r="EG343" s="37"/>
      <c r="EH343" s="37"/>
      <c r="EI343" s="37"/>
      <c r="EJ343" s="37"/>
      <c r="EK343" s="37"/>
      <c r="EL343" s="37"/>
    </row>
    <row r="344" spans="111:142">
      <c r="DG344" s="37"/>
      <c r="DH344" s="37"/>
      <c r="DI344" s="37"/>
      <c r="DJ344" s="37"/>
      <c r="DK344" s="37"/>
      <c r="DL344" s="37"/>
      <c r="DM344" s="37"/>
      <c r="DN344" s="37"/>
      <c r="DO344" s="37"/>
      <c r="DP344" s="37"/>
      <c r="DQ344" s="37"/>
      <c r="DR344" s="37"/>
      <c r="DS344" s="37"/>
      <c r="DT344" s="37"/>
      <c r="DU344" s="37"/>
      <c r="DV344" s="37"/>
      <c r="DW344" s="37"/>
      <c r="DX344" s="37"/>
      <c r="DY344" s="37"/>
      <c r="DZ344" s="37"/>
      <c r="EA344" s="37"/>
      <c r="EB344" s="37"/>
      <c r="EC344" s="37"/>
      <c r="ED344" s="37"/>
      <c r="EE344" s="37"/>
      <c r="EF344" s="37"/>
      <c r="EG344" s="37"/>
      <c r="EH344" s="37"/>
      <c r="EI344" s="37"/>
      <c r="EJ344" s="37"/>
      <c r="EK344" s="37"/>
      <c r="EL344" s="37"/>
    </row>
    <row r="345" spans="111:142">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c r="EE345" s="37"/>
      <c r="EF345" s="37"/>
      <c r="EG345" s="37"/>
      <c r="EH345" s="37"/>
      <c r="EI345" s="37"/>
      <c r="EJ345" s="37"/>
      <c r="EK345" s="37"/>
      <c r="EL345" s="37"/>
    </row>
    <row r="346" spans="111:142">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37"/>
      <c r="EJ346" s="37"/>
      <c r="EK346" s="37"/>
      <c r="EL346" s="37"/>
    </row>
    <row r="347" spans="111:142">
      <c r="DG347" s="37"/>
      <c r="DH347" s="37"/>
      <c r="DI347" s="37"/>
      <c r="DJ347" s="37"/>
      <c r="DK347" s="37"/>
      <c r="DL347" s="37"/>
      <c r="DM347" s="37"/>
      <c r="DN347" s="37"/>
      <c r="DO347" s="37"/>
      <c r="DP347" s="37"/>
      <c r="DQ347" s="37"/>
      <c r="DR347" s="37"/>
      <c r="DS347" s="37"/>
      <c r="DT347" s="37"/>
      <c r="DU347" s="37"/>
      <c r="DV347" s="37"/>
      <c r="DW347" s="37"/>
      <c r="DX347" s="37"/>
      <c r="DY347" s="37"/>
      <c r="DZ347" s="37"/>
      <c r="EA347" s="37"/>
      <c r="EB347" s="37"/>
      <c r="EC347" s="37"/>
      <c r="ED347" s="37"/>
      <c r="EE347" s="37"/>
      <c r="EF347" s="37"/>
      <c r="EG347" s="37"/>
      <c r="EH347" s="37"/>
      <c r="EI347" s="37"/>
      <c r="EJ347" s="37"/>
      <c r="EK347" s="37"/>
      <c r="EL347" s="37"/>
    </row>
    <row r="348" spans="111:142">
      <c r="DG348" s="37"/>
      <c r="DH348" s="37"/>
      <c r="DI348" s="37"/>
      <c r="DJ348" s="37"/>
      <c r="DK348" s="37"/>
      <c r="DL348" s="37"/>
      <c r="DM348" s="37"/>
      <c r="DN348" s="37"/>
      <c r="DO348" s="37"/>
      <c r="DP348" s="37"/>
      <c r="DQ348" s="37"/>
      <c r="DR348" s="37"/>
      <c r="DS348" s="37"/>
      <c r="DT348" s="37"/>
      <c r="DU348" s="37"/>
      <c r="DV348" s="37"/>
      <c r="DW348" s="37"/>
      <c r="DX348" s="37"/>
      <c r="DY348" s="37"/>
      <c r="DZ348" s="37"/>
      <c r="EA348" s="37"/>
      <c r="EB348" s="37"/>
      <c r="EC348" s="37"/>
      <c r="ED348" s="37"/>
      <c r="EE348" s="37"/>
      <c r="EF348" s="37"/>
      <c r="EG348" s="37"/>
      <c r="EH348" s="37"/>
      <c r="EI348" s="37"/>
      <c r="EJ348" s="37"/>
      <c r="EK348" s="37"/>
      <c r="EL348" s="37"/>
    </row>
    <row r="349" spans="111:142">
      <c r="DG349" s="37"/>
      <c r="DH349" s="37"/>
      <c r="DI349" s="37"/>
      <c r="DJ349" s="37"/>
      <c r="DK349" s="37"/>
      <c r="DL349" s="37"/>
      <c r="DM349" s="37"/>
      <c r="DN349" s="37"/>
      <c r="DO349" s="37"/>
      <c r="DP349" s="37"/>
      <c r="DQ349" s="37"/>
      <c r="DR349" s="37"/>
      <c r="DS349" s="37"/>
      <c r="DT349" s="37"/>
      <c r="DU349" s="37"/>
      <c r="DV349" s="37"/>
      <c r="DW349" s="37"/>
      <c r="DX349" s="37"/>
      <c r="DY349" s="37"/>
      <c r="DZ349" s="37"/>
      <c r="EA349" s="37"/>
      <c r="EB349" s="37"/>
      <c r="EC349" s="37"/>
      <c r="ED349" s="37"/>
      <c r="EE349" s="37"/>
      <c r="EF349" s="37"/>
      <c r="EG349" s="37"/>
      <c r="EH349" s="37"/>
      <c r="EI349" s="37"/>
      <c r="EJ349" s="37"/>
      <c r="EK349" s="37"/>
      <c r="EL349" s="37"/>
    </row>
    <row r="350" spans="111:142">
      <c r="DG350" s="37"/>
      <c r="DH350" s="37"/>
      <c r="DI350" s="37"/>
      <c r="DJ350" s="37"/>
      <c r="DK350" s="37"/>
      <c r="DL350" s="37"/>
      <c r="DM350" s="37"/>
      <c r="DN350" s="37"/>
      <c r="DO350" s="37"/>
      <c r="DP350" s="37"/>
      <c r="DQ350" s="37"/>
      <c r="DR350" s="37"/>
      <c r="DS350" s="37"/>
      <c r="DT350" s="37"/>
      <c r="DU350" s="37"/>
      <c r="DV350" s="37"/>
      <c r="DW350" s="37"/>
      <c r="DX350" s="37"/>
      <c r="DY350" s="37"/>
      <c r="DZ350" s="37"/>
      <c r="EA350" s="37"/>
      <c r="EB350" s="37"/>
      <c r="EC350" s="37"/>
      <c r="ED350" s="37"/>
      <c r="EE350" s="37"/>
      <c r="EF350" s="37"/>
      <c r="EG350" s="37"/>
      <c r="EH350" s="37"/>
      <c r="EI350" s="37"/>
      <c r="EJ350" s="37"/>
      <c r="EK350" s="37"/>
      <c r="EL350" s="37"/>
    </row>
    <row r="351" spans="111:142">
      <c r="DG351" s="37"/>
      <c r="DH351" s="37"/>
      <c r="DI351" s="37"/>
      <c r="DJ351" s="37"/>
      <c r="DK351" s="37"/>
      <c r="DL351" s="37"/>
      <c r="DM351" s="37"/>
      <c r="DN351" s="37"/>
      <c r="DO351" s="37"/>
      <c r="DP351" s="37"/>
      <c r="DQ351" s="37"/>
      <c r="DR351" s="37"/>
      <c r="DS351" s="37"/>
      <c r="DT351" s="37"/>
      <c r="DU351" s="37"/>
      <c r="DV351" s="37"/>
      <c r="DW351" s="37"/>
      <c r="DX351" s="37"/>
      <c r="DY351" s="37"/>
      <c r="DZ351" s="37"/>
      <c r="EA351" s="37"/>
      <c r="EB351" s="37"/>
      <c r="EC351" s="37"/>
      <c r="ED351" s="37"/>
      <c r="EE351" s="37"/>
      <c r="EF351" s="37"/>
      <c r="EG351" s="37"/>
      <c r="EH351" s="37"/>
      <c r="EI351" s="37"/>
      <c r="EJ351" s="37"/>
      <c r="EK351" s="37"/>
      <c r="EL351" s="37"/>
    </row>
    <row r="352" spans="111:142">
      <c r="DG352" s="37"/>
      <c r="DH352" s="37"/>
      <c r="DI352" s="37"/>
      <c r="DJ352" s="37"/>
      <c r="DK352" s="37"/>
      <c r="DL352" s="37"/>
      <c r="DM352" s="37"/>
      <c r="DN352" s="37"/>
      <c r="DO352" s="37"/>
      <c r="DP352" s="37"/>
      <c r="DQ352" s="37"/>
      <c r="DR352" s="37"/>
      <c r="DS352" s="37"/>
      <c r="DT352" s="37"/>
      <c r="DU352" s="37"/>
      <c r="DV352" s="37"/>
      <c r="DW352" s="37"/>
      <c r="DX352" s="37"/>
      <c r="DY352" s="37"/>
      <c r="DZ352" s="37"/>
      <c r="EA352" s="37"/>
      <c r="EB352" s="37"/>
      <c r="EC352" s="37"/>
      <c r="ED352" s="37"/>
      <c r="EE352" s="37"/>
      <c r="EF352" s="37"/>
      <c r="EG352" s="37"/>
      <c r="EH352" s="37"/>
      <c r="EI352" s="37"/>
      <c r="EJ352" s="37"/>
      <c r="EK352" s="37"/>
      <c r="EL352" s="37"/>
    </row>
    <row r="353" spans="111:142">
      <c r="DG353" s="37"/>
      <c r="DH353" s="37"/>
      <c r="DI353" s="37"/>
      <c r="DJ353" s="37"/>
      <c r="DK353" s="37"/>
      <c r="DL353" s="37"/>
      <c r="DM353" s="37"/>
      <c r="DN353" s="37"/>
      <c r="DO353" s="37"/>
      <c r="DP353" s="37"/>
      <c r="DQ353" s="37"/>
      <c r="DR353" s="37"/>
      <c r="DS353" s="37"/>
      <c r="DT353" s="37"/>
      <c r="DU353" s="37"/>
      <c r="DV353" s="37"/>
      <c r="DW353" s="37"/>
      <c r="DX353" s="37"/>
      <c r="DY353" s="37"/>
      <c r="DZ353" s="37"/>
      <c r="EA353" s="37"/>
      <c r="EB353" s="37"/>
      <c r="EC353" s="37"/>
      <c r="ED353" s="37"/>
      <c r="EE353" s="37"/>
      <c r="EF353" s="37"/>
      <c r="EG353" s="37"/>
      <c r="EH353" s="37"/>
      <c r="EI353" s="37"/>
      <c r="EJ353" s="37"/>
      <c r="EK353" s="37"/>
      <c r="EL353" s="37"/>
    </row>
    <row r="354" spans="111:142">
      <c r="DG354" s="37"/>
      <c r="DH354" s="37"/>
      <c r="DI354" s="37"/>
      <c r="DJ354" s="37"/>
      <c r="DK354" s="37"/>
      <c r="DL354" s="37"/>
      <c r="DM354" s="37"/>
      <c r="DN354" s="37"/>
      <c r="DO354" s="37"/>
      <c r="DP354" s="37"/>
      <c r="DQ354" s="37"/>
      <c r="DR354" s="37"/>
      <c r="DS354" s="37"/>
      <c r="DT354" s="37"/>
      <c r="DU354" s="37"/>
      <c r="DV354" s="37"/>
      <c r="DW354" s="37"/>
      <c r="DX354" s="37"/>
      <c r="DY354" s="37"/>
      <c r="DZ354" s="37"/>
      <c r="EA354" s="37"/>
      <c r="EB354" s="37"/>
      <c r="EC354" s="37"/>
      <c r="ED354" s="37"/>
      <c r="EE354" s="37"/>
      <c r="EF354" s="37"/>
      <c r="EG354" s="37"/>
      <c r="EH354" s="37"/>
      <c r="EI354" s="37"/>
      <c r="EJ354" s="37"/>
      <c r="EK354" s="37"/>
      <c r="EL354" s="37"/>
    </row>
    <row r="355" spans="111:142">
      <c r="DG355" s="37"/>
      <c r="DH355" s="37"/>
      <c r="DI355" s="37"/>
      <c r="DJ355" s="37"/>
      <c r="DK355" s="37"/>
      <c r="DL355" s="37"/>
      <c r="DM355" s="37"/>
      <c r="DN355" s="37"/>
      <c r="DO355" s="37"/>
      <c r="DP355" s="37"/>
      <c r="DQ355" s="37"/>
      <c r="DR355" s="37"/>
      <c r="DS355" s="37"/>
      <c r="DT355" s="37"/>
      <c r="DU355" s="37"/>
      <c r="DV355" s="37"/>
      <c r="DW355" s="37"/>
      <c r="DX355" s="37"/>
      <c r="DY355" s="37"/>
      <c r="DZ355" s="37"/>
      <c r="EA355" s="37"/>
      <c r="EB355" s="37"/>
      <c r="EC355" s="37"/>
      <c r="ED355" s="37"/>
      <c r="EE355" s="37"/>
      <c r="EF355" s="37"/>
      <c r="EG355" s="37"/>
      <c r="EH355" s="37"/>
      <c r="EI355" s="37"/>
      <c r="EJ355" s="37"/>
      <c r="EK355" s="37"/>
      <c r="EL355" s="37"/>
    </row>
    <row r="356" spans="111:142">
      <c r="DG356" s="37"/>
      <c r="DH356" s="37"/>
      <c r="DI356" s="37"/>
      <c r="DJ356" s="37"/>
      <c r="DK356" s="37"/>
      <c r="DL356" s="37"/>
      <c r="DM356" s="37"/>
      <c r="DN356" s="37"/>
      <c r="DO356" s="37"/>
      <c r="DP356" s="37"/>
      <c r="DQ356" s="37"/>
      <c r="DR356" s="37"/>
      <c r="DS356" s="37"/>
      <c r="DT356" s="37"/>
      <c r="DU356" s="37"/>
      <c r="DV356" s="37"/>
      <c r="DW356" s="37"/>
      <c r="DX356" s="37"/>
      <c r="DY356" s="37"/>
      <c r="DZ356" s="37"/>
      <c r="EA356" s="37"/>
      <c r="EB356" s="37"/>
      <c r="EC356" s="37"/>
      <c r="ED356" s="37"/>
      <c r="EE356" s="37"/>
      <c r="EF356" s="37"/>
      <c r="EG356" s="37"/>
      <c r="EH356" s="37"/>
      <c r="EI356" s="37"/>
      <c r="EJ356" s="37"/>
      <c r="EK356" s="37"/>
      <c r="EL356" s="37"/>
    </row>
    <row r="357" spans="111:142">
      <c r="DG357" s="37"/>
      <c r="DH357" s="37"/>
      <c r="DI357" s="37"/>
      <c r="DJ357" s="37"/>
      <c r="DK357" s="37"/>
      <c r="DL357" s="37"/>
      <c r="DM357" s="37"/>
      <c r="DN357" s="37"/>
      <c r="DO357" s="37"/>
      <c r="DP357" s="37"/>
      <c r="DQ357" s="37"/>
      <c r="DR357" s="37"/>
      <c r="DS357" s="37"/>
      <c r="DT357" s="37"/>
      <c r="DU357" s="37"/>
      <c r="DV357" s="37"/>
      <c r="DW357" s="37"/>
      <c r="DX357" s="37"/>
      <c r="DY357" s="37"/>
      <c r="DZ357" s="37"/>
      <c r="EA357" s="37"/>
      <c r="EB357" s="37"/>
      <c r="EC357" s="37"/>
      <c r="ED357" s="37"/>
      <c r="EE357" s="37"/>
      <c r="EF357" s="37"/>
      <c r="EG357" s="37"/>
      <c r="EH357" s="37"/>
      <c r="EI357" s="37"/>
      <c r="EJ357" s="37"/>
      <c r="EK357" s="37"/>
      <c r="EL357" s="37"/>
    </row>
    <row r="358" spans="111:142">
      <c r="DG358" s="37"/>
      <c r="DH358" s="37"/>
      <c r="DI358" s="37"/>
      <c r="DJ358" s="37"/>
      <c r="DK358" s="37"/>
      <c r="DL358" s="37"/>
      <c r="DM358" s="37"/>
      <c r="DN358" s="37"/>
      <c r="DO358" s="37"/>
      <c r="DP358" s="37"/>
      <c r="DQ358" s="37"/>
      <c r="DR358" s="37"/>
      <c r="DS358" s="37"/>
      <c r="DT358" s="37"/>
      <c r="DU358" s="37"/>
      <c r="DV358" s="37"/>
      <c r="DW358" s="37"/>
      <c r="DX358" s="37"/>
      <c r="DY358" s="37"/>
      <c r="DZ358" s="37"/>
      <c r="EA358" s="37"/>
      <c r="EB358" s="37"/>
      <c r="EC358" s="37"/>
      <c r="ED358" s="37"/>
      <c r="EE358" s="37"/>
      <c r="EF358" s="37"/>
      <c r="EG358" s="37"/>
      <c r="EH358" s="37"/>
      <c r="EI358" s="37"/>
      <c r="EJ358" s="37"/>
      <c r="EK358" s="37"/>
      <c r="EL358" s="37"/>
    </row>
    <row r="359" spans="111:142">
      <c r="DG359" s="37"/>
      <c r="DH359" s="37"/>
      <c r="DI359" s="37"/>
      <c r="DJ359" s="37"/>
      <c r="DK359" s="37"/>
      <c r="DL359" s="37"/>
      <c r="DM359" s="37"/>
      <c r="DN359" s="37"/>
      <c r="DO359" s="37"/>
      <c r="DP359" s="37"/>
      <c r="DQ359" s="37"/>
      <c r="DR359" s="37"/>
      <c r="DS359" s="37"/>
      <c r="DT359" s="37"/>
      <c r="DU359" s="37"/>
      <c r="DV359" s="37"/>
      <c r="DW359" s="37"/>
      <c r="DX359" s="37"/>
      <c r="DY359" s="37"/>
      <c r="DZ359" s="37"/>
      <c r="EA359" s="37"/>
      <c r="EB359" s="37"/>
      <c r="EC359" s="37"/>
      <c r="ED359" s="37"/>
      <c r="EE359" s="37"/>
      <c r="EF359" s="37"/>
      <c r="EG359" s="37"/>
      <c r="EH359" s="37"/>
      <c r="EI359" s="37"/>
      <c r="EJ359" s="37"/>
      <c r="EK359" s="37"/>
      <c r="EL359" s="37"/>
    </row>
    <row r="360" spans="111:142">
      <c r="DG360" s="37"/>
      <c r="DH360" s="37"/>
      <c r="DI360" s="37"/>
      <c r="DJ360" s="37"/>
      <c r="DK360" s="37"/>
      <c r="DL360" s="37"/>
      <c r="DM360" s="37"/>
      <c r="DN360" s="37"/>
      <c r="DO360" s="37"/>
      <c r="DP360" s="37"/>
      <c r="DQ360" s="37"/>
      <c r="DR360" s="37"/>
      <c r="DS360" s="37"/>
      <c r="DT360" s="37"/>
      <c r="DU360" s="37"/>
      <c r="DV360" s="37"/>
      <c r="DW360" s="37"/>
      <c r="DX360" s="37"/>
      <c r="DY360" s="37"/>
      <c r="DZ360" s="37"/>
      <c r="EA360" s="37"/>
      <c r="EB360" s="37"/>
      <c r="EC360" s="37"/>
      <c r="ED360" s="37"/>
      <c r="EE360" s="37"/>
      <c r="EF360" s="37"/>
      <c r="EG360" s="37"/>
      <c r="EH360" s="37"/>
      <c r="EI360" s="37"/>
      <c r="EJ360" s="37"/>
      <c r="EK360" s="37"/>
      <c r="EL360" s="37"/>
    </row>
    <row r="361" spans="111:142">
      <c r="DG361" s="37"/>
      <c r="DH361" s="37"/>
      <c r="DI361" s="37"/>
      <c r="DJ361" s="37"/>
      <c r="DK361" s="37"/>
      <c r="DL361" s="37"/>
      <c r="DM361" s="37"/>
      <c r="DN361" s="37"/>
      <c r="DO361" s="37"/>
      <c r="DP361" s="37"/>
      <c r="DQ361" s="37"/>
      <c r="DR361" s="37"/>
      <c r="DS361" s="37"/>
      <c r="DT361" s="37"/>
      <c r="DU361" s="37"/>
      <c r="DV361" s="37"/>
      <c r="DW361" s="37"/>
      <c r="DX361" s="37"/>
      <c r="DY361" s="37"/>
      <c r="DZ361" s="37"/>
      <c r="EA361" s="37"/>
      <c r="EB361" s="37"/>
      <c r="EC361" s="37"/>
      <c r="ED361" s="37"/>
      <c r="EE361" s="37"/>
      <c r="EF361" s="37"/>
      <c r="EG361" s="37"/>
      <c r="EH361" s="37"/>
      <c r="EI361" s="37"/>
      <c r="EJ361" s="37"/>
      <c r="EK361" s="37"/>
      <c r="EL361" s="37"/>
    </row>
    <row r="362" spans="111:142">
      <c r="DG362" s="37"/>
      <c r="DH362" s="37"/>
      <c r="DI362" s="37"/>
      <c r="DJ362" s="37"/>
      <c r="DK362" s="37"/>
      <c r="DL362" s="37"/>
      <c r="DM362" s="37"/>
      <c r="DN362" s="37"/>
      <c r="DO362" s="37"/>
      <c r="DP362" s="37"/>
      <c r="DQ362" s="37"/>
      <c r="DR362" s="37"/>
      <c r="DS362" s="37"/>
      <c r="DT362" s="37"/>
      <c r="DU362" s="37"/>
      <c r="DV362" s="37"/>
      <c r="DW362" s="37"/>
      <c r="DX362" s="37"/>
      <c r="DY362" s="37"/>
      <c r="DZ362" s="37"/>
      <c r="EA362" s="37"/>
      <c r="EB362" s="37"/>
      <c r="EC362" s="37"/>
      <c r="ED362" s="37"/>
      <c r="EE362" s="37"/>
      <c r="EF362" s="37"/>
      <c r="EG362" s="37"/>
      <c r="EH362" s="37"/>
      <c r="EI362" s="37"/>
      <c r="EJ362" s="37"/>
      <c r="EK362" s="37"/>
      <c r="EL362" s="37"/>
    </row>
    <row r="363" spans="111:142">
      <c r="DG363" s="37"/>
      <c r="DH363" s="37"/>
      <c r="DI363" s="37"/>
      <c r="DJ363" s="37"/>
      <c r="DK363" s="37"/>
      <c r="DL363" s="37"/>
      <c r="DM363" s="37"/>
      <c r="DN363" s="37"/>
      <c r="DO363" s="37"/>
      <c r="DP363" s="37"/>
      <c r="DQ363" s="37"/>
      <c r="DR363" s="37"/>
      <c r="DS363" s="37"/>
      <c r="DT363" s="37"/>
      <c r="DU363" s="37"/>
      <c r="DV363" s="37"/>
      <c r="DW363" s="37"/>
      <c r="DX363" s="37"/>
      <c r="DY363" s="37"/>
      <c r="DZ363" s="37"/>
      <c r="EA363" s="37"/>
      <c r="EB363" s="37"/>
      <c r="EC363" s="37"/>
      <c r="ED363" s="37"/>
      <c r="EE363" s="37"/>
      <c r="EF363" s="37"/>
      <c r="EG363" s="37"/>
      <c r="EH363" s="37"/>
      <c r="EI363" s="37"/>
      <c r="EJ363" s="37"/>
      <c r="EK363" s="37"/>
      <c r="EL363" s="37"/>
    </row>
    <row r="364" spans="111:142">
      <c r="DG364" s="37"/>
      <c r="DH364" s="37"/>
      <c r="DI364" s="37"/>
      <c r="DJ364" s="37"/>
      <c r="DK364" s="37"/>
      <c r="DL364" s="37"/>
      <c r="DM364" s="37"/>
      <c r="DN364" s="37"/>
      <c r="DO364" s="37"/>
      <c r="DP364" s="37"/>
      <c r="DQ364" s="37"/>
      <c r="DR364" s="37"/>
      <c r="DS364" s="37"/>
      <c r="DT364" s="37"/>
      <c r="DU364" s="37"/>
      <c r="DV364" s="37"/>
      <c r="DW364" s="37"/>
      <c r="DX364" s="37"/>
      <c r="DY364" s="37"/>
      <c r="DZ364" s="37"/>
      <c r="EA364" s="37"/>
      <c r="EB364" s="37"/>
      <c r="EC364" s="37"/>
      <c r="ED364" s="37"/>
      <c r="EE364" s="37"/>
      <c r="EF364" s="37"/>
      <c r="EG364" s="37"/>
      <c r="EH364" s="37"/>
      <c r="EI364" s="37"/>
      <c r="EJ364" s="37"/>
      <c r="EK364" s="37"/>
      <c r="EL364" s="37"/>
    </row>
    <row r="365" spans="111:142">
      <c r="DG365" s="37"/>
      <c r="DH365" s="37"/>
      <c r="DI365" s="37"/>
      <c r="DJ365" s="37"/>
      <c r="DK365" s="37"/>
      <c r="DL365" s="37"/>
      <c r="DM365" s="37"/>
      <c r="DN365" s="37"/>
      <c r="DO365" s="37"/>
      <c r="DP365" s="37"/>
      <c r="DQ365" s="37"/>
      <c r="DR365" s="37"/>
      <c r="DS365" s="37"/>
      <c r="DT365" s="37"/>
      <c r="DU365" s="37"/>
      <c r="DV365" s="37"/>
      <c r="DW365" s="37"/>
      <c r="DX365" s="37"/>
      <c r="DY365" s="37"/>
      <c r="DZ365" s="37"/>
      <c r="EA365" s="37"/>
      <c r="EB365" s="37"/>
      <c r="EC365" s="37"/>
      <c r="ED365" s="37"/>
      <c r="EE365" s="37"/>
      <c r="EF365" s="37"/>
      <c r="EG365" s="37"/>
      <c r="EH365" s="37"/>
      <c r="EI365" s="37"/>
      <c r="EJ365" s="37"/>
      <c r="EK365" s="37"/>
      <c r="EL365" s="37"/>
    </row>
    <row r="366" spans="111:142">
      <c r="DG366" s="37"/>
      <c r="DH366" s="37"/>
      <c r="DI366" s="37"/>
      <c r="DJ366" s="37"/>
      <c r="DK366" s="37"/>
      <c r="DL366" s="37"/>
      <c r="DM366" s="37"/>
      <c r="DN366" s="37"/>
      <c r="DO366" s="37"/>
      <c r="DP366" s="37"/>
      <c r="DQ366" s="37"/>
      <c r="DR366" s="37"/>
      <c r="DS366" s="37"/>
      <c r="DT366" s="37"/>
      <c r="DU366" s="37"/>
      <c r="DV366" s="37"/>
      <c r="DW366" s="37"/>
      <c r="DX366" s="37"/>
      <c r="DY366" s="37"/>
      <c r="DZ366" s="37"/>
      <c r="EA366" s="37"/>
      <c r="EB366" s="37"/>
      <c r="EC366" s="37"/>
      <c r="ED366" s="37"/>
      <c r="EE366" s="37"/>
      <c r="EF366" s="37"/>
      <c r="EG366" s="37"/>
      <c r="EH366" s="37"/>
      <c r="EI366" s="37"/>
      <c r="EJ366" s="37"/>
      <c r="EK366" s="37"/>
      <c r="EL366" s="37"/>
    </row>
    <row r="367" spans="111:142">
      <c r="DG367" s="37"/>
      <c r="DH367" s="37"/>
      <c r="DI367" s="37"/>
      <c r="DJ367" s="37"/>
      <c r="DK367" s="37"/>
      <c r="DL367" s="37"/>
      <c r="DM367" s="37"/>
      <c r="DN367" s="37"/>
      <c r="DO367" s="37"/>
      <c r="DP367" s="37"/>
      <c r="DQ367" s="37"/>
      <c r="DR367" s="37"/>
      <c r="DS367" s="37"/>
      <c r="DT367" s="37"/>
      <c r="DU367" s="37"/>
      <c r="DV367" s="37"/>
      <c r="DW367" s="37"/>
      <c r="DX367" s="37"/>
      <c r="DY367" s="37"/>
      <c r="DZ367" s="37"/>
      <c r="EA367" s="37"/>
      <c r="EB367" s="37"/>
      <c r="EC367" s="37"/>
      <c r="ED367" s="37"/>
      <c r="EE367" s="37"/>
      <c r="EF367" s="37"/>
      <c r="EG367" s="37"/>
      <c r="EH367" s="37"/>
      <c r="EI367" s="37"/>
      <c r="EJ367" s="37"/>
      <c r="EK367" s="37"/>
      <c r="EL367" s="37"/>
    </row>
    <row r="368" spans="111:142">
      <c r="DG368" s="37"/>
      <c r="DH368" s="37"/>
      <c r="DI368" s="37"/>
      <c r="DJ368" s="37"/>
      <c r="DK368" s="37"/>
      <c r="DL368" s="37"/>
      <c r="DM368" s="37"/>
      <c r="DN368" s="37"/>
      <c r="DO368" s="37"/>
      <c r="DP368" s="37"/>
      <c r="DQ368" s="37"/>
      <c r="DR368" s="37"/>
      <c r="DS368" s="37"/>
      <c r="DT368" s="37"/>
      <c r="DU368" s="37"/>
      <c r="DV368" s="37"/>
      <c r="DW368" s="37"/>
      <c r="DX368" s="37"/>
      <c r="DY368" s="37"/>
      <c r="DZ368" s="37"/>
      <c r="EA368" s="37"/>
      <c r="EB368" s="37"/>
      <c r="EC368" s="37"/>
      <c r="ED368" s="37"/>
      <c r="EE368" s="37"/>
      <c r="EF368" s="37"/>
      <c r="EG368" s="37"/>
      <c r="EH368" s="37"/>
      <c r="EI368" s="37"/>
      <c r="EJ368" s="37"/>
      <c r="EK368" s="37"/>
      <c r="EL368" s="37"/>
    </row>
    <row r="369" spans="111:142">
      <c r="DG369" s="37"/>
      <c r="DH369" s="37"/>
      <c r="DI369" s="37"/>
      <c r="DJ369" s="37"/>
      <c r="DK369" s="37"/>
      <c r="DL369" s="37"/>
      <c r="DM369" s="37"/>
      <c r="DN369" s="37"/>
      <c r="DO369" s="37"/>
      <c r="DP369" s="37"/>
      <c r="DQ369" s="37"/>
      <c r="DR369" s="37"/>
      <c r="DS369" s="37"/>
      <c r="DT369" s="37"/>
      <c r="DU369" s="37"/>
      <c r="DV369" s="37"/>
      <c r="DW369" s="37"/>
      <c r="DX369" s="37"/>
      <c r="DY369" s="37"/>
      <c r="DZ369" s="37"/>
      <c r="EA369" s="37"/>
      <c r="EB369" s="37"/>
      <c r="EC369" s="37"/>
      <c r="ED369" s="37"/>
      <c r="EE369" s="37"/>
      <c r="EF369" s="37"/>
      <c r="EG369" s="37"/>
      <c r="EH369" s="37"/>
      <c r="EI369" s="37"/>
      <c r="EJ369" s="37"/>
      <c r="EK369" s="37"/>
      <c r="EL369" s="37"/>
    </row>
    <row r="370" spans="111:142">
      <c r="DG370" s="37"/>
      <c r="DH370" s="37"/>
      <c r="DI370" s="37"/>
      <c r="DJ370" s="37"/>
      <c r="DK370" s="37"/>
      <c r="DL370" s="37"/>
      <c r="DM370" s="37"/>
      <c r="DN370" s="37"/>
      <c r="DO370" s="37"/>
      <c r="DP370" s="37"/>
      <c r="DQ370" s="37"/>
      <c r="DR370" s="37"/>
      <c r="DS370" s="37"/>
      <c r="DT370" s="37"/>
      <c r="DU370" s="37"/>
      <c r="DV370" s="37"/>
      <c r="DW370" s="37"/>
      <c r="DX370" s="37"/>
      <c r="DY370" s="37"/>
      <c r="DZ370" s="37"/>
      <c r="EA370" s="37"/>
      <c r="EB370" s="37"/>
      <c r="EC370" s="37"/>
      <c r="ED370" s="37"/>
      <c r="EE370" s="37"/>
      <c r="EF370" s="37"/>
      <c r="EG370" s="37"/>
      <c r="EH370" s="37"/>
      <c r="EI370" s="37"/>
      <c r="EJ370" s="37"/>
      <c r="EK370" s="37"/>
      <c r="EL370" s="37"/>
    </row>
    <row r="371" spans="111:142">
      <c r="DG371" s="37"/>
      <c r="DH371" s="37"/>
      <c r="DI371" s="37"/>
      <c r="DJ371" s="37"/>
      <c r="DK371" s="37"/>
      <c r="DL371" s="37"/>
      <c r="DM371" s="37"/>
      <c r="DN371" s="37"/>
      <c r="DO371" s="37"/>
      <c r="DP371" s="37"/>
      <c r="DQ371" s="37"/>
      <c r="DR371" s="37"/>
      <c r="DS371" s="37"/>
      <c r="DT371" s="37"/>
      <c r="DU371" s="37"/>
      <c r="DV371" s="37"/>
      <c r="DW371" s="37"/>
      <c r="DX371" s="37"/>
      <c r="DY371" s="37"/>
      <c r="DZ371" s="37"/>
      <c r="EA371" s="37"/>
      <c r="EB371" s="37"/>
      <c r="EC371" s="37"/>
      <c r="ED371" s="37"/>
      <c r="EE371" s="37"/>
      <c r="EF371" s="37"/>
      <c r="EG371" s="37"/>
      <c r="EH371" s="37"/>
      <c r="EI371" s="37"/>
      <c r="EJ371" s="37"/>
      <c r="EK371" s="37"/>
      <c r="EL371" s="37"/>
    </row>
    <row r="372" spans="111:142">
      <c r="DG372" s="37"/>
      <c r="DH372" s="37"/>
      <c r="DI372" s="37"/>
      <c r="DJ372" s="37"/>
      <c r="DK372" s="37"/>
      <c r="DL372" s="37"/>
      <c r="DM372" s="37"/>
      <c r="DN372" s="37"/>
      <c r="DO372" s="37"/>
      <c r="DP372" s="37"/>
      <c r="DQ372" s="37"/>
      <c r="DR372" s="37"/>
      <c r="DS372" s="37"/>
      <c r="DT372" s="37"/>
      <c r="DU372" s="37"/>
      <c r="DV372" s="37"/>
      <c r="DW372" s="37"/>
      <c r="DX372" s="37"/>
      <c r="DY372" s="37"/>
      <c r="DZ372" s="37"/>
      <c r="EA372" s="37"/>
      <c r="EB372" s="37"/>
      <c r="EC372" s="37"/>
      <c r="ED372" s="37"/>
      <c r="EE372" s="37"/>
      <c r="EF372" s="37"/>
      <c r="EG372" s="37"/>
      <c r="EH372" s="37"/>
      <c r="EI372" s="37"/>
      <c r="EJ372" s="37"/>
      <c r="EK372" s="37"/>
      <c r="EL372" s="37"/>
    </row>
    <row r="373" spans="111:142">
      <c r="DG373" s="37"/>
      <c r="DH373" s="37"/>
      <c r="DI373" s="37"/>
      <c r="DJ373" s="37"/>
      <c r="DK373" s="37"/>
      <c r="DL373" s="37"/>
      <c r="DM373" s="37"/>
      <c r="DN373" s="37"/>
      <c r="DO373" s="37"/>
      <c r="DP373" s="37"/>
      <c r="DQ373" s="37"/>
      <c r="DR373" s="37"/>
      <c r="DS373" s="37"/>
      <c r="DT373" s="37"/>
      <c r="DU373" s="37"/>
      <c r="DV373" s="37"/>
      <c r="DW373" s="37"/>
      <c r="DX373" s="37"/>
      <c r="DY373" s="37"/>
      <c r="DZ373" s="37"/>
      <c r="EA373" s="37"/>
      <c r="EB373" s="37"/>
      <c r="EC373" s="37"/>
      <c r="ED373" s="37"/>
      <c r="EE373" s="37"/>
      <c r="EF373" s="37"/>
      <c r="EG373" s="37"/>
      <c r="EH373" s="37"/>
      <c r="EI373" s="37"/>
      <c r="EJ373" s="37"/>
      <c r="EK373" s="37"/>
      <c r="EL373" s="37"/>
    </row>
    <row r="374" spans="111:142">
      <c r="DG374" s="37"/>
      <c r="DH374" s="37"/>
      <c r="DI374" s="37"/>
      <c r="DJ374" s="37"/>
      <c r="DK374" s="37"/>
      <c r="DL374" s="37"/>
      <c r="DM374" s="37"/>
      <c r="DN374" s="37"/>
      <c r="DO374" s="37"/>
      <c r="DP374" s="37"/>
      <c r="DQ374" s="37"/>
      <c r="DR374" s="37"/>
      <c r="DS374" s="37"/>
      <c r="DT374" s="37"/>
      <c r="DU374" s="37"/>
      <c r="DV374" s="37"/>
      <c r="DW374" s="37"/>
      <c r="DX374" s="37"/>
      <c r="DY374" s="37"/>
      <c r="DZ374" s="37"/>
      <c r="EA374" s="37"/>
      <c r="EB374" s="37"/>
      <c r="EC374" s="37"/>
      <c r="ED374" s="37"/>
      <c r="EE374" s="37"/>
      <c r="EF374" s="37"/>
      <c r="EG374" s="37"/>
      <c r="EH374" s="37"/>
      <c r="EI374" s="37"/>
      <c r="EJ374" s="37"/>
      <c r="EK374" s="37"/>
      <c r="EL374" s="37"/>
    </row>
    <row r="375" spans="111:142">
      <c r="DG375" s="37"/>
      <c r="DH375" s="37"/>
      <c r="DI375" s="37"/>
      <c r="DJ375" s="37"/>
      <c r="DK375" s="37"/>
      <c r="DL375" s="37"/>
      <c r="DM375" s="37"/>
      <c r="DN375" s="37"/>
      <c r="DO375" s="37"/>
      <c r="DP375" s="37"/>
      <c r="DQ375" s="37"/>
      <c r="DR375" s="37"/>
      <c r="DS375" s="37"/>
      <c r="DT375" s="37"/>
      <c r="DU375" s="37"/>
      <c r="DV375" s="37"/>
      <c r="DW375" s="37"/>
      <c r="DX375" s="37"/>
      <c r="DY375" s="37"/>
      <c r="DZ375" s="37"/>
      <c r="EA375" s="37"/>
      <c r="EB375" s="37"/>
      <c r="EC375" s="37"/>
      <c r="ED375" s="37"/>
      <c r="EE375" s="37"/>
      <c r="EF375" s="37"/>
      <c r="EG375" s="37"/>
      <c r="EH375" s="37"/>
      <c r="EI375" s="37"/>
      <c r="EJ375" s="37"/>
      <c r="EK375" s="37"/>
      <c r="EL375" s="37"/>
    </row>
    <row r="376" spans="111:142">
      <c r="DG376" s="37"/>
      <c r="DH376" s="37"/>
      <c r="DI376" s="37"/>
      <c r="DJ376" s="37"/>
      <c r="DK376" s="37"/>
      <c r="DL376" s="37"/>
      <c r="DM376" s="37"/>
      <c r="DN376" s="37"/>
      <c r="DO376" s="37"/>
      <c r="DP376" s="37"/>
      <c r="DQ376" s="37"/>
      <c r="DR376" s="37"/>
      <c r="DS376" s="37"/>
      <c r="DT376" s="37"/>
      <c r="DU376" s="37"/>
      <c r="DV376" s="37"/>
      <c r="DW376" s="37"/>
      <c r="DX376" s="37"/>
      <c r="DY376" s="37"/>
      <c r="DZ376" s="37"/>
      <c r="EA376" s="37"/>
      <c r="EB376" s="37"/>
      <c r="EC376" s="37"/>
      <c r="ED376" s="37"/>
      <c r="EE376" s="37"/>
      <c r="EF376" s="37"/>
      <c r="EG376" s="37"/>
      <c r="EH376" s="37"/>
      <c r="EI376" s="37"/>
      <c r="EJ376" s="37"/>
      <c r="EK376" s="37"/>
      <c r="EL376" s="37"/>
    </row>
    <row r="377" spans="111:142">
      <c r="DG377" s="37"/>
      <c r="DH377" s="37"/>
      <c r="DI377" s="37"/>
      <c r="DJ377" s="37"/>
      <c r="DK377" s="37"/>
      <c r="DL377" s="37"/>
      <c r="DM377" s="37"/>
      <c r="DN377" s="37"/>
      <c r="DO377" s="37"/>
      <c r="DP377" s="37"/>
      <c r="DQ377" s="37"/>
      <c r="DR377" s="37"/>
      <c r="DS377" s="37"/>
      <c r="DT377" s="37"/>
      <c r="DU377" s="37"/>
      <c r="DV377" s="37"/>
      <c r="DW377" s="37"/>
      <c r="DX377" s="37"/>
      <c r="DY377" s="37"/>
      <c r="DZ377" s="37"/>
      <c r="EA377" s="37"/>
      <c r="EB377" s="37"/>
      <c r="EC377" s="37"/>
      <c r="ED377" s="37"/>
      <c r="EE377" s="37"/>
      <c r="EF377" s="37"/>
      <c r="EG377" s="37"/>
      <c r="EH377" s="37"/>
      <c r="EI377" s="37"/>
      <c r="EJ377" s="37"/>
      <c r="EK377" s="37"/>
      <c r="EL377" s="37"/>
    </row>
    <row r="378" spans="111:142">
      <c r="DG378" s="37"/>
      <c r="DH378" s="37"/>
      <c r="DI378" s="37"/>
      <c r="DJ378" s="37"/>
      <c r="DK378" s="37"/>
      <c r="DL378" s="37"/>
      <c r="DM378" s="37"/>
      <c r="DN378" s="37"/>
      <c r="DO378" s="37"/>
      <c r="DP378" s="37"/>
      <c r="DQ378" s="37"/>
      <c r="DR378" s="37"/>
      <c r="DS378" s="37"/>
      <c r="DT378" s="37"/>
      <c r="DU378" s="37"/>
      <c r="DV378" s="37"/>
      <c r="DW378" s="37"/>
      <c r="DX378" s="37"/>
      <c r="DY378" s="37"/>
      <c r="DZ378" s="37"/>
      <c r="EA378" s="37"/>
      <c r="EB378" s="37"/>
      <c r="EC378" s="37"/>
      <c r="ED378" s="37"/>
      <c r="EE378" s="37"/>
      <c r="EF378" s="37"/>
      <c r="EG378" s="37"/>
      <c r="EH378" s="37"/>
      <c r="EI378" s="37"/>
      <c r="EJ378" s="37"/>
      <c r="EK378" s="37"/>
      <c r="EL378" s="37"/>
    </row>
    <row r="379" spans="111:142">
      <c r="DG379" s="37"/>
      <c r="DH379" s="37"/>
      <c r="DI379" s="37"/>
      <c r="DJ379" s="37"/>
      <c r="DK379" s="37"/>
      <c r="DL379" s="37"/>
      <c r="DM379" s="37"/>
      <c r="DN379" s="37"/>
      <c r="DO379" s="37"/>
      <c r="DP379" s="37"/>
      <c r="DQ379" s="37"/>
      <c r="DR379" s="37"/>
      <c r="DS379" s="37"/>
      <c r="DT379" s="37"/>
      <c r="DU379" s="37"/>
      <c r="DV379" s="37"/>
      <c r="DW379" s="37"/>
      <c r="DX379" s="37"/>
      <c r="DY379" s="37"/>
      <c r="DZ379" s="37"/>
      <c r="EA379" s="37"/>
      <c r="EB379" s="37"/>
      <c r="EC379" s="37"/>
      <c r="ED379" s="37"/>
      <c r="EE379" s="37"/>
      <c r="EF379" s="37"/>
      <c r="EG379" s="37"/>
      <c r="EH379" s="37"/>
      <c r="EI379" s="37"/>
      <c r="EJ379" s="37"/>
      <c r="EK379" s="37"/>
      <c r="EL379" s="37"/>
    </row>
    <row r="380" spans="111:142">
      <c r="DG380" s="37"/>
      <c r="DH380" s="37"/>
      <c r="DI380" s="37"/>
      <c r="DJ380" s="37"/>
      <c r="DK380" s="37"/>
      <c r="DL380" s="37"/>
      <c r="DM380" s="37"/>
      <c r="DN380" s="37"/>
      <c r="DO380" s="37"/>
      <c r="DP380" s="37"/>
      <c r="DQ380" s="37"/>
      <c r="DR380" s="37"/>
      <c r="DS380" s="37"/>
      <c r="DT380" s="37"/>
      <c r="DU380" s="37"/>
      <c r="DV380" s="37"/>
      <c r="DW380" s="37"/>
      <c r="DX380" s="37"/>
      <c r="DY380" s="37"/>
      <c r="DZ380" s="37"/>
      <c r="EA380" s="37"/>
      <c r="EB380" s="37"/>
      <c r="EC380" s="37"/>
      <c r="ED380" s="37"/>
      <c r="EE380" s="37"/>
      <c r="EF380" s="37"/>
      <c r="EG380" s="37"/>
      <c r="EH380" s="37"/>
      <c r="EI380" s="37"/>
      <c r="EJ380" s="37"/>
      <c r="EK380" s="37"/>
      <c r="EL380" s="37"/>
    </row>
    <row r="381" spans="111:142">
      <c r="DG381" s="37"/>
      <c r="DH381" s="37"/>
      <c r="DI381" s="37"/>
      <c r="DJ381" s="37"/>
      <c r="DK381" s="37"/>
      <c r="DL381" s="37"/>
      <c r="DM381" s="37"/>
      <c r="DN381" s="37"/>
      <c r="DO381" s="37"/>
      <c r="DP381" s="37"/>
      <c r="DQ381" s="37"/>
      <c r="DR381" s="37"/>
      <c r="DS381" s="37"/>
      <c r="DT381" s="37"/>
      <c r="DU381" s="37"/>
      <c r="DV381" s="37"/>
      <c r="DW381" s="37"/>
      <c r="DX381" s="37"/>
      <c r="DY381" s="37"/>
      <c r="DZ381" s="37"/>
      <c r="EA381" s="37"/>
      <c r="EB381" s="37"/>
      <c r="EC381" s="37"/>
      <c r="ED381" s="37"/>
      <c r="EE381" s="37"/>
      <c r="EF381" s="37"/>
      <c r="EG381" s="37"/>
      <c r="EH381" s="37"/>
      <c r="EI381" s="37"/>
      <c r="EJ381" s="37"/>
      <c r="EK381" s="37"/>
      <c r="EL381" s="37"/>
    </row>
    <row r="382" spans="111:142">
      <c r="DG382" s="37"/>
      <c r="DH382" s="37"/>
      <c r="DI382" s="37"/>
      <c r="DJ382" s="37"/>
      <c r="DK382" s="37"/>
      <c r="DL382" s="37"/>
      <c r="DM382" s="37"/>
      <c r="DN382" s="37"/>
      <c r="DO382" s="37"/>
      <c r="DP382" s="37"/>
      <c r="DQ382" s="37"/>
      <c r="DR382" s="37"/>
      <c r="DS382" s="37"/>
      <c r="DT382" s="37"/>
      <c r="DU382" s="37"/>
      <c r="DV382" s="37"/>
      <c r="DW382" s="37"/>
      <c r="DX382" s="37"/>
      <c r="DY382" s="37"/>
      <c r="DZ382" s="37"/>
      <c r="EA382" s="37"/>
      <c r="EB382" s="37"/>
      <c r="EC382" s="37"/>
      <c r="ED382" s="37"/>
      <c r="EE382" s="37"/>
      <c r="EF382" s="37"/>
      <c r="EG382" s="37"/>
      <c r="EH382" s="37"/>
      <c r="EI382" s="37"/>
      <c r="EJ382" s="37"/>
      <c r="EK382" s="37"/>
      <c r="EL382" s="37"/>
    </row>
    <row r="383" spans="111:142">
      <c r="DG383" s="37"/>
      <c r="DH383" s="37"/>
      <c r="DI383" s="37"/>
      <c r="DJ383" s="37"/>
      <c r="DK383" s="37"/>
      <c r="DL383" s="37"/>
      <c r="DM383" s="37"/>
      <c r="DN383" s="37"/>
      <c r="DO383" s="37"/>
      <c r="DP383" s="37"/>
      <c r="DQ383" s="37"/>
      <c r="DR383" s="37"/>
      <c r="DS383" s="37"/>
      <c r="DT383" s="37"/>
      <c r="DU383" s="37"/>
      <c r="DV383" s="37"/>
      <c r="DW383" s="37"/>
      <c r="DX383" s="37"/>
      <c r="DY383" s="37"/>
      <c r="DZ383" s="37"/>
      <c r="EA383" s="37"/>
      <c r="EB383" s="37"/>
      <c r="EC383" s="37"/>
      <c r="ED383" s="37"/>
      <c r="EE383" s="37"/>
      <c r="EF383" s="37"/>
      <c r="EG383" s="37"/>
      <c r="EH383" s="37"/>
      <c r="EI383" s="37"/>
      <c r="EJ383" s="37"/>
      <c r="EK383" s="37"/>
      <c r="EL383" s="37"/>
    </row>
    <row r="384" spans="111:142">
      <c r="DG384" s="37"/>
      <c r="DH384" s="37"/>
      <c r="DI384" s="37"/>
      <c r="DJ384" s="37"/>
      <c r="DK384" s="37"/>
      <c r="DL384" s="37"/>
      <c r="DM384" s="37"/>
      <c r="DN384" s="37"/>
      <c r="DO384" s="37"/>
      <c r="DP384" s="37"/>
      <c r="DQ384" s="37"/>
      <c r="DR384" s="37"/>
      <c r="DS384" s="37"/>
      <c r="DT384" s="37"/>
      <c r="DU384" s="37"/>
      <c r="DV384" s="37"/>
      <c r="DW384" s="37"/>
      <c r="DX384" s="37"/>
      <c r="DY384" s="37"/>
      <c r="DZ384" s="37"/>
      <c r="EA384" s="37"/>
      <c r="EB384" s="37"/>
      <c r="EC384" s="37"/>
      <c r="ED384" s="37"/>
      <c r="EE384" s="37"/>
      <c r="EF384" s="37"/>
      <c r="EG384" s="37"/>
      <c r="EH384" s="37"/>
      <c r="EI384" s="37"/>
      <c r="EJ384" s="37"/>
      <c r="EK384" s="37"/>
      <c r="EL384" s="37"/>
    </row>
    <row r="385" spans="111:142">
      <c r="DG385" s="37"/>
      <c r="DH385" s="37"/>
      <c r="DI385" s="37"/>
      <c r="DJ385" s="37"/>
      <c r="DK385" s="37"/>
      <c r="DL385" s="37"/>
      <c r="DM385" s="37"/>
      <c r="DN385" s="37"/>
      <c r="DO385" s="37"/>
      <c r="DP385" s="37"/>
      <c r="DQ385" s="37"/>
      <c r="DR385" s="37"/>
      <c r="DS385" s="37"/>
      <c r="DT385" s="37"/>
      <c r="DU385" s="37"/>
      <c r="DV385" s="37"/>
      <c r="DW385" s="37"/>
      <c r="DX385" s="37"/>
      <c r="DY385" s="37"/>
      <c r="DZ385" s="37"/>
      <c r="EA385" s="37"/>
      <c r="EB385" s="37"/>
      <c r="EC385" s="37"/>
      <c r="ED385" s="37"/>
      <c r="EE385" s="37"/>
      <c r="EF385" s="37"/>
      <c r="EG385" s="37"/>
      <c r="EH385" s="37"/>
      <c r="EI385" s="37"/>
      <c r="EJ385" s="37"/>
      <c r="EK385" s="37"/>
      <c r="EL385" s="37"/>
    </row>
    <row r="386" spans="111:142">
      <c r="DG386" s="37"/>
      <c r="DH386" s="37"/>
      <c r="DI386" s="37"/>
      <c r="DJ386" s="37"/>
      <c r="DK386" s="37"/>
      <c r="DL386" s="37"/>
      <c r="DM386" s="37"/>
      <c r="DN386" s="37"/>
      <c r="DO386" s="37"/>
      <c r="DP386" s="37"/>
      <c r="DQ386" s="37"/>
      <c r="DR386" s="37"/>
      <c r="DS386" s="37"/>
      <c r="DT386" s="37"/>
      <c r="DU386" s="37"/>
      <c r="DV386" s="37"/>
      <c r="DW386" s="37"/>
      <c r="DX386" s="37"/>
      <c r="DY386" s="37"/>
      <c r="DZ386" s="37"/>
      <c r="EA386" s="37"/>
      <c r="EB386" s="37"/>
      <c r="EC386" s="37"/>
      <c r="ED386" s="37"/>
      <c r="EE386" s="37"/>
      <c r="EF386" s="37"/>
      <c r="EG386" s="37"/>
      <c r="EH386" s="37"/>
      <c r="EI386" s="37"/>
      <c r="EJ386" s="37"/>
      <c r="EK386" s="37"/>
      <c r="EL386" s="37"/>
    </row>
    <row r="387" spans="111:142">
      <c r="DG387" s="37"/>
      <c r="DH387" s="37"/>
      <c r="DI387" s="37"/>
      <c r="DJ387" s="37"/>
      <c r="DK387" s="37"/>
      <c r="DL387" s="37"/>
      <c r="DM387" s="37"/>
      <c r="DN387" s="37"/>
      <c r="DO387" s="37"/>
      <c r="DP387" s="37"/>
      <c r="DQ387" s="37"/>
      <c r="DR387" s="37"/>
      <c r="DS387" s="37"/>
      <c r="DT387" s="37"/>
      <c r="DU387" s="37"/>
      <c r="DV387" s="37"/>
      <c r="DW387" s="37"/>
      <c r="DX387" s="37"/>
      <c r="DY387" s="37"/>
      <c r="DZ387" s="37"/>
      <c r="EA387" s="37"/>
      <c r="EB387" s="37"/>
      <c r="EC387" s="37"/>
      <c r="ED387" s="37"/>
      <c r="EE387" s="37"/>
      <c r="EF387" s="37"/>
      <c r="EG387" s="37"/>
      <c r="EH387" s="37"/>
      <c r="EI387" s="37"/>
      <c r="EJ387" s="37"/>
      <c r="EK387" s="37"/>
      <c r="EL387" s="37"/>
    </row>
    <row r="388" spans="111:142">
      <c r="DG388" s="37"/>
      <c r="DH388" s="37"/>
      <c r="DI388" s="37"/>
      <c r="DJ388" s="37"/>
      <c r="DK388" s="37"/>
      <c r="DL388" s="37"/>
      <c r="DM388" s="37"/>
      <c r="DN388" s="37"/>
      <c r="DO388" s="37"/>
      <c r="DP388" s="37"/>
      <c r="DQ388" s="37"/>
      <c r="DR388" s="37"/>
      <c r="DS388" s="37"/>
      <c r="DT388" s="37"/>
      <c r="DU388" s="37"/>
      <c r="DV388" s="37"/>
      <c r="DW388" s="37"/>
      <c r="DX388" s="37"/>
      <c r="DY388" s="37"/>
      <c r="DZ388" s="37"/>
      <c r="EA388" s="37"/>
      <c r="EB388" s="37"/>
      <c r="EC388" s="37"/>
      <c r="ED388" s="37"/>
      <c r="EE388" s="37"/>
      <c r="EF388" s="37"/>
      <c r="EG388" s="37"/>
      <c r="EH388" s="37"/>
      <c r="EI388" s="37"/>
      <c r="EJ388" s="37"/>
      <c r="EK388" s="37"/>
      <c r="EL388" s="37"/>
    </row>
    <row r="389" spans="111:142">
      <c r="DG389" s="37"/>
      <c r="DH389" s="37"/>
      <c r="DI389" s="37"/>
      <c r="DJ389" s="37"/>
      <c r="DK389" s="37"/>
      <c r="DL389" s="37"/>
      <c r="DM389" s="37"/>
      <c r="DN389" s="37"/>
      <c r="DO389" s="37"/>
      <c r="DP389" s="37"/>
      <c r="DQ389" s="37"/>
      <c r="DR389" s="37"/>
      <c r="DS389" s="37"/>
      <c r="DT389" s="37"/>
      <c r="DU389" s="37"/>
      <c r="DV389" s="37"/>
      <c r="DW389" s="37"/>
      <c r="DX389" s="37"/>
      <c r="DY389" s="37"/>
      <c r="DZ389" s="37"/>
      <c r="EA389" s="37"/>
      <c r="EB389" s="37"/>
      <c r="EC389" s="37"/>
      <c r="ED389" s="37"/>
      <c r="EE389" s="37"/>
      <c r="EF389" s="37"/>
      <c r="EG389" s="37"/>
      <c r="EH389" s="37"/>
      <c r="EI389" s="37"/>
      <c r="EJ389" s="37"/>
      <c r="EK389" s="37"/>
      <c r="EL389" s="37"/>
    </row>
    <row r="390" spans="111:142">
      <c r="DG390" s="37"/>
      <c r="DH390" s="37"/>
      <c r="DI390" s="37"/>
      <c r="DJ390" s="37"/>
      <c r="DK390" s="37"/>
      <c r="DL390" s="37"/>
      <c r="DM390" s="37"/>
      <c r="DN390" s="37"/>
      <c r="DO390" s="37"/>
      <c r="DP390" s="37"/>
      <c r="DQ390" s="37"/>
      <c r="DR390" s="37"/>
      <c r="DS390" s="37"/>
      <c r="DT390" s="37"/>
      <c r="DU390" s="37"/>
      <c r="DV390" s="37"/>
      <c r="DW390" s="37"/>
      <c r="DX390" s="37"/>
      <c r="DY390" s="37"/>
      <c r="DZ390" s="37"/>
      <c r="EA390" s="37"/>
      <c r="EB390" s="37"/>
      <c r="EC390" s="37"/>
      <c r="ED390" s="37"/>
      <c r="EE390" s="37"/>
      <c r="EF390" s="37"/>
      <c r="EG390" s="37"/>
      <c r="EH390" s="37"/>
      <c r="EI390" s="37"/>
      <c r="EJ390" s="37"/>
      <c r="EK390" s="37"/>
      <c r="EL390" s="37"/>
    </row>
    <row r="391" spans="111:142">
      <c r="DG391" s="37"/>
      <c r="DH391" s="37"/>
      <c r="DI391" s="37"/>
      <c r="DJ391" s="37"/>
      <c r="DK391" s="37"/>
      <c r="DL391" s="37"/>
      <c r="DM391" s="37"/>
      <c r="DN391" s="37"/>
      <c r="DO391" s="37"/>
      <c r="DP391" s="37"/>
      <c r="DQ391" s="37"/>
      <c r="DR391" s="37"/>
      <c r="DS391" s="37"/>
      <c r="DT391" s="37"/>
      <c r="DU391" s="37"/>
      <c r="DV391" s="37"/>
      <c r="DW391" s="37"/>
      <c r="DX391" s="37"/>
      <c r="DY391" s="37"/>
      <c r="DZ391" s="37"/>
      <c r="EA391" s="37"/>
      <c r="EB391" s="37"/>
      <c r="EC391" s="37"/>
      <c r="ED391" s="37"/>
      <c r="EE391" s="37"/>
      <c r="EF391" s="37"/>
      <c r="EG391" s="37"/>
      <c r="EH391" s="37"/>
      <c r="EI391" s="37"/>
      <c r="EJ391" s="37"/>
      <c r="EK391" s="37"/>
      <c r="EL391" s="37"/>
    </row>
    <row r="392" spans="111:142">
      <c r="DG392" s="37"/>
      <c r="DH392" s="37"/>
      <c r="DI392" s="37"/>
      <c r="DJ392" s="37"/>
      <c r="DK392" s="37"/>
      <c r="DL392" s="37"/>
      <c r="DM392" s="37"/>
      <c r="DN392" s="37"/>
      <c r="DO392" s="37"/>
      <c r="DP392" s="37"/>
      <c r="DQ392" s="37"/>
      <c r="DR392" s="37"/>
      <c r="DS392" s="37"/>
      <c r="DT392" s="37"/>
      <c r="DU392" s="37"/>
      <c r="DV392" s="37"/>
      <c r="DW392" s="37"/>
      <c r="DX392" s="37"/>
      <c r="DY392" s="37"/>
      <c r="DZ392" s="37"/>
      <c r="EA392" s="37"/>
      <c r="EB392" s="37"/>
      <c r="EC392" s="37"/>
      <c r="ED392" s="37"/>
      <c r="EE392" s="37"/>
      <c r="EF392" s="37"/>
      <c r="EG392" s="37"/>
      <c r="EH392" s="37"/>
      <c r="EI392" s="37"/>
      <c r="EJ392" s="37"/>
      <c r="EK392" s="37"/>
      <c r="EL392" s="37"/>
    </row>
    <row r="393" spans="111:142">
      <c r="DG393" s="37"/>
      <c r="DH393" s="37"/>
      <c r="DI393" s="37"/>
      <c r="DJ393" s="37"/>
      <c r="DK393" s="37"/>
      <c r="DL393" s="37"/>
      <c r="DM393" s="37"/>
      <c r="DN393" s="37"/>
      <c r="DO393" s="37"/>
      <c r="DP393" s="37"/>
      <c r="DQ393" s="37"/>
      <c r="DR393" s="37"/>
      <c r="DS393" s="37"/>
      <c r="DT393" s="37"/>
      <c r="DU393" s="37"/>
      <c r="DV393" s="37"/>
      <c r="DW393" s="37"/>
      <c r="DX393" s="37"/>
      <c r="DY393" s="37"/>
      <c r="DZ393" s="37"/>
      <c r="EA393" s="37"/>
      <c r="EB393" s="37"/>
      <c r="EC393" s="37"/>
      <c r="ED393" s="37"/>
      <c r="EE393" s="37"/>
      <c r="EF393" s="37"/>
      <c r="EG393" s="37"/>
      <c r="EH393" s="37"/>
      <c r="EI393" s="37"/>
      <c r="EJ393" s="37"/>
      <c r="EK393" s="37"/>
      <c r="EL393" s="37"/>
    </row>
    <row r="394" spans="111:142">
      <c r="DG394" s="37"/>
      <c r="DH394" s="37"/>
      <c r="DI394" s="37"/>
      <c r="DJ394" s="37"/>
      <c r="DK394" s="37"/>
      <c r="DL394" s="37"/>
      <c r="DM394" s="37"/>
      <c r="DN394" s="37"/>
      <c r="DO394" s="37"/>
      <c r="DP394" s="37"/>
      <c r="DQ394" s="37"/>
      <c r="DR394" s="37"/>
      <c r="DS394" s="37"/>
      <c r="DT394" s="37"/>
      <c r="DU394" s="37"/>
      <c r="DV394" s="37"/>
      <c r="DW394" s="37"/>
      <c r="DX394" s="37"/>
      <c r="DY394" s="37"/>
      <c r="DZ394" s="37"/>
      <c r="EA394" s="37"/>
      <c r="EB394" s="37"/>
      <c r="EC394" s="37"/>
      <c r="ED394" s="37"/>
      <c r="EE394" s="37"/>
      <c r="EF394" s="37"/>
      <c r="EG394" s="37"/>
      <c r="EH394" s="37"/>
      <c r="EI394" s="37"/>
      <c r="EJ394" s="37"/>
      <c r="EK394" s="37"/>
      <c r="EL394" s="37"/>
    </row>
    <row r="395" spans="111:142">
      <c r="DG395" s="37"/>
      <c r="DH395" s="37"/>
      <c r="DI395" s="37"/>
      <c r="DJ395" s="37"/>
      <c r="DK395" s="37"/>
      <c r="DL395" s="37"/>
      <c r="DM395" s="37"/>
      <c r="DN395" s="37"/>
      <c r="DO395" s="37"/>
      <c r="DP395" s="37"/>
      <c r="DQ395" s="37"/>
      <c r="DR395" s="37"/>
      <c r="DS395" s="37"/>
      <c r="DT395" s="37"/>
      <c r="DU395" s="37"/>
      <c r="DV395" s="37"/>
      <c r="DW395" s="37"/>
      <c r="DX395" s="37"/>
      <c r="DY395" s="37"/>
      <c r="DZ395" s="37"/>
      <c r="EA395" s="37"/>
      <c r="EB395" s="37"/>
      <c r="EC395" s="37"/>
      <c r="ED395" s="37"/>
      <c r="EE395" s="37"/>
      <c r="EF395" s="37"/>
      <c r="EG395" s="37"/>
      <c r="EH395" s="37"/>
      <c r="EI395" s="37"/>
      <c r="EJ395" s="37"/>
      <c r="EK395" s="37"/>
      <c r="EL395" s="37"/>
    </row>
    <row r="396" spans="111:142">
      <c r="DG396" s="37"/>
      <c r="DH396" s="37"/>
      <c r="DI396" s="37"/>
      <c r="DJ396" s="37"/>
      <c r="DK396" s="37"/>
      <c r="DL396" s="37"/>
      <c r="DM396" s="37"/>
      <c r="DN396" s="37"/>
      <c r="DO396" s="37"/>
      <c r="DP396" s="37"/>
      <c r="DQ396" s="37"/>
      <c r="DR396" s="37"/>
      <c r="DS396" s="37"/>
      <c r="DT396" s="37"/>
      <c r="DU396" s="37"/>
      <c r="DV396" s="37"/>
      <c r="DW396" s="37"/>
      <c r="DX396" s="37"/>
      <c r="DY396" s="37"/>
      <c r="DZ396" s="37"/>
      <c r="EA396" s="37"/>
      <c r="EB396" s="37"/>
      <c r="EC396" s="37"/>
      <c r="ED396" s="37"/>
      <c r="EE396" s="37"/>
      <c r="EF396" s="37"/>
      <c r="EG396" s="37"/>
      <c r="EH396" s="37"/>
      <c r="EI396" s="37"/>
      <c r="EJ396" s="37"/>
      <c r="EK396" s="37"/>
      <c r="EL396" s="37"/>
    </row>
    <row r="397" spans="111:142">
      <c r="DG397" s="37"/>
      <c r="DH397" s="37"/>
      <c r="DI397" s="37"/>
      <c r="DJ397" s="37"/>
      <c r="DK397" s="37"/>
      <c r="DL397" s="37"/>
      <c r="DM397" s="37"/>
      <c r="DN397" s="37"/>
      <c r="DO397" s="37"/>
      <c r="DP397" s="37"/>
      <c r="DQ397" s="37"/>
      <c r="DR397" s="37"/>
      <c r="DS397" s="37"/>
      <c r="DT397" s="37"/>
      <c r="DU397" s="37"/>
      <c r="DV397" s="37"/>
      <c r="DW397" s="37"/>
      <c r="DX397" s="37"/>
      <c r="DY397" s="37"/>
      <c r="DZ397" s="37"/>
      <c r="EA397" s="37"/>
      <c r="EB397" s="37"/>
      <c r="EC397" s="37"/>
      <c r="ED397" s="37"/>
      <c r="EE397" s="37"/>
      <c r="EF397" s="37"/>
      <c r="EG397" s="37"/>
      <c r="EH397" s="37"/>
      <c r="EI397" s="37"/>
      <c r="EJ397" s="37"/>
      <c r="EK397" s="37"/>
      <c r="EL397" s="37"/>
    </row>
    <row r="398" spans="111:142">
      <c r="DG398" s="37"/>
      <c r="DH398" s="37"/>
      <c r="DI398" s="37"/>
      <c r="DJ398" s="37"/>
      <c r="DK398" s="37"/>
      <c r="DL398" s="37"/>
      <c r="DM398" s="37"/>
      <c r="DN398" s="37"/>
      <c r="DO398" s="37"/>
      <c r="DP398" s="37"/>
      <c r="DQ398" s="37"/>
      <c r="DR398" s="37"/>
      <c r="DS398" s="37"/>
      <c r="DT398" s="37"/>
      <c r="DU398" s="37"/>
      <c r="DV398" s="37"/>
      <c r="DW398" s="37"/>
      <c r="DX398" s="37"/>
      <c r="DY398" s="37"/>
      <c r="DZ398" s="37"/>
      <c r="EA398" s="37"/>
      <c r="EB398" s="37"/>
      <c r="EC398" s="37"/>
      <c r="ED398" s="37"/>
      <c r="EE398" s="37"/>
      <c r="EF398" s="37"/>
      <c r="EG398" s="37"/>
      <c r="EH398" s="37"/>
      <c r="EI398" s="37"/>
      <c r="EJ398" s="37"/>
      <c r="EK398" s="37"/>
      <c r="EL398" s="37"/>
    </row>
    <row r="399" spans="111:142">
      <c r="DG399" s="37"/>
      <c r="DH399" s="37"/>
      <c r="DI399" s="37"/>
      <c r="DJ399" s="37"/>
      <c r="DK399" s="37"/>
      <c r="DL399" s="37"/>
      <c r="DM399" s="37"/>
      <c r="DN399" s="37"/>
      <c r="DO399" s="37"/>
      <c r="DP399" s="37"/>
      <c r="DQ399" s="37"/>
      <c r="DR399" s="37"/>
      <c r="DS399" s="37"/>
      <c r="DT399" s="37"/>
      <c r="DU399" s="37"/>
      <c r="DV399" s="37"/>
      <c r="DW399" s="37"/>
      <c r="DX399" s="37"/>
      <c r="DY399" s="37"/>
      <c r="DZ399" s="37"/>
      <c r="EA399" s="37"/>
      <c r="EB399" s="37"/>
      <c r="EC399" s="37"/>
      <c r="ED399" s="37"/>
      <c r="EE399" s="37"/>
      <c r="EF399" s="37"/>
      <c r="EG399" s="37"/>
      <c r="EH399" s="37"/>
      <c r="EI399" s="37"/>
      <c r="EJ399" s="37"/>
      <c r="EK399" s="37"/>
      <c r="EL399" s="37"/>
    </row>
    <row r="400" spans="111:142">
      <c r="DG400" s="37"/>
      <c r="DH400" s="37"/>
      <c r="DI400" s="37"/>
      <c r="DJ400" s="37"/>
      <c r="DK400" s="37"/>
      <c r="DL400" s="37"/>
      <c r="DM400" s="37"/>
      <c r="DN400" s="37"/>
      <c r="DO400" s="37"/>
      <c r="DP400" s="37"/>
      <c r="DQ400" s="37"/>
      <c r="DR400" s="37"/>
      <c r="DS400" s="37"/>
      <c r="DT400" s="37"/>
      <c r="DU400" s="37"/>
      <c r="DV400" s="37"/>
      <c r="DW400" s="37"/>
      <c r="DX400" s="37"/>
      <c r="DY400" s="37"/>
      <c r="DZ400" s="37"/>
      <c r="EA400" s="37"/>
      <c r="EB400" s="37"/>
      <c r="EC400" s="37"/>
      <c r="ED400" s="37"/>
      <c r="EE400" s="37"/>
      <c r="EF400" s="37"/>
      <c r="EG400" s="37"/>
      <c r="EH400" s="37"/>
      <c r="EI400" s="37"/>
      <c r="EJ400" s="37"/>
      <c r="EK400" s="37"/>
      <c r="EL400" s="37"/>
    </row>
    <row r="401" spans="111:142">
      <c r="DG401" s="37"/>
      <c r="DH401" s="37"/>
      <c r="DI401" s="37"/>
      <c r="DJ401" s="37"/>
      <c r="DK401" s="37"/>
      <c r="DL401" s="37"/>
      <c r="DM401" s="37"/>
      <c r="DN401" s="37"/>
      <c r="DO401" s="37"/>
      <c r="DP401" s="37"/>
      <c r="DQ401" s="37"/>
      <c r="DR401" s="37"/>
      <c r="DS401" s="37"/>
      <c r="DT401" s="37"/>
      <c r="DU401" s="37"/>
      <c r="DV401" s="37"/>
      <c r="DW401" s="37"/>
      <c r="DX401" s="37"/>
      <c r="DY401" s="37"/>
      <c r="DZ401" s="37"/>
      <c r="EA401" s="37"/>
      <c r="EB401" s="37"/>
      <c r="EC401" s="37"/>
      <c r="ED401" s="37"/>
      <c r="EE401" s="37"/>
      <c r="EF401" s="37"/>
      <c r="EG401" s="37"/>
      <c r="EH401" s="37"/>
      <c r="EI401" s="37"/>
      <c r="EJ401" s="37"/>
      <c r="EK401" s="37"/>
      <c r="EL401" s="37"/>
    </row>
    <row r="402" spans="111:142">
      <c r="DG402" s="37"/>
      <c r="DH402" s="37"/>
      <c r="DI402" s="37"/>
      <c r="DJ402" s="37"/>
      <c r="DK402" s="37"/>
      <c r="DL402" s="37"/>
      <c r="DM402" s="37"/>
      <c r="DN402" s="37"/>
      <c r="DO402" s="37"/>
      <c r="DP402" s="37"/>
      <c r="DQ402" s="37"/>
      <c r="DR402" s="37"/>
      <c r="DS402" s="37"/>
      <c r="DT402" s="37"/>
      <c r="DU402" s="37"/>
      <c r="DV402" s="37"/>
      <c r="DW402" s="37"/>
      <c r="DX402" s="37"/>
      <c r="DY402" s="37"/>
      <c r="DZ402" s="37"/>
      <c r="EA402" s="37"/>
      <c r="EB402" s="37"/>
      <c r="EC402" s="37"/>
      <c r="ED402" s="37"/>
      <c r="EE402" s="37"/>
      <c r="EF402" s="37"/>
      <c r="EG402" s="37"/>
      <c r="EH402" s="37"/>
      <c r="EI402" s="37"/>
      <c r="EJ402" s="37"/>
      <c r="EK402" s="37"/>
      <c r="EL402" s="37"/>
    </row>
    <row r="403" spans="111:142">
      <c r="DG403" s="37"/>
      <c r="DH403" s="37"/>
      <c r="DI403" s="37"/>
      <c r="DJ403" s="37"/>
      <c r="DK403" s="37"/>
      <c r="DL403" s="37"/>
      <c r="DM403" s="37"/>
      <c r="DN403" s="37"/>
      <c r="DO403" s="37"/>
      <c r="DP403" s="37"/>
      <c r="DQ403" s="37"/>
      <c r="DR403" s="37"/>
      <c r="DS403" s="37"/>
      <c r="DT403" s="37"/>
      <c r="DU403" s="37"/>
      <c r="DV403" s="37"/>
      <c r="DW403" s="37"/>
      <c r="DX403" s="37"/>
      <c r="DY403" s="37"/>
      <c r="DZ403" s="37"/>
      <c r="EA403" s="37"/>
      <c r="EB403" s="37"/>
      <c r="EC403" s="37"/>
      <c r="ED403" s="37"/>
      <c r="EE403" s="37"/>
      <c r="EF403" s="37"/>
      <c r="EG403" s="37"/>
      <c r="EH403" s="37"/>
      <c r="EI403" s="37"/>
      <c r="EJ403" s="37"/>
      <c r="EK403" s="37"/>
      <c r="EL403" s="37"/>
    </row>
    <row r="404" spans="111:142">
      <c r="DG404" s="37"/>
      <c r="DH404" s="37"/>
      <c r="DI404" s="37"/>
      <c r="DJ404" s="37"/>
      <c r="DK404" s="37"/>
      <c r="DL404" s="37"/>
      <c r="DM404" s="37"/>
      <c r="DN404" s="37"/>
      <c r="DO404" s="37"/>
      <c r="DP404" s="37"/>
      <c r="DQ404" s="37"/>
      <c r="DR404" s="37"/>
      <c r="DS404" s="37"/>
      <c r="DT404" s="37"/>
      <c r="DU404" s="37"/>
      <c r="DV404" s="37"/>
      <c r="DW404" s="37"/>
      <c r="DX404" s="37"/>
      <c r="DY404" s="37"/>
      <c r="DZ404" s="37"/>
      <c r="EA404" s="37"/>
      <c r="EB404" s="37"/>
      <c r="EC404" s="37"/>
      <c r="ED404" s="37"/>
      <c r="EE404" s="37"/>
      <c r="EF404" s="37"/>
      <c r="EG404" s="37"/>
      <c r="EH404" s="37"/>
      <c r="EI404" s="37"/>
      <c r="EJ404" s="37"/>
      <c r="EK404" s="37"/>
      <c r="EL404" s="37"/>
    </row>
    <row r="405" spans="111:142">
      <c r="DG405" s="37"/>
      <c r="DH405" s="37"/>
      <c r="DI405" s="37"/>
      <c r="DJ405" s="37"/>
      <c r="DK405" s="37"/>
      <c r="DL405" s="37"/>
      <c r="DM405" s="37"/>
      <c r="DN405" s="37"/>
      <c r="DO405" s="37"/>
      <c r="DP405" s="37"/>
      <c r="DQ405" s="37"/>
      <c r="DR405" s="37"/>
      <c r="DS405" s="37"/>
      <c r="DT405" s="37"/>
      <c r="DU405" s="37"/>
      <c r="DV405" s="37"/>
      <c r="DW405" s="37"/>
      <c r="DX405" s="37"/>
      <c r="DY405" s="37"/>
      <c r="DZ405" s="37"/>
      <c r="EA405" s="37"/>
      <c r="EB405" s="37"/>
      <c r="EC405" s="37"/>
      <c r="ED405" s="37"/>
      <c r="EE405" s="37"/>
      <c r="EF405" s="37"/>
      <c r="EG405" s="37"/>
      <c r="EH405" s="37"/>
      <c r="EI405" s="37"/>
      <c r="EJ405" s="37"/>
      <c r="EK405" s="37"/>
      <c r="EL405" s="37"/>
    </row>
    <row r="406" spans="111:142">
      <c r="DG406" s="37"/>
      <c r="DH406" s="37"/>
      <c r="DI406" s="37"/>
      <c r="DJ406" s="37"/>
      <c r="DK406" s="37"/>
      <c r="DL406" s="37"/>
      <c r="DM406" s="37"/>
      <c r="DN406" s="37"/>
      <c r="DO406" s="37"/>
      <c r="DP406" s="37"/>
      <c r="DQ406" s="37"/>
      <c r="DR406" s="37"/>
      <c r="DS406" s="37"/>
      <c r="DT406" s="37"/>
      <c r="DU406" s="37"/>
      <c r="DV406" s="37"/>
      <c r="DW406" s="37"/>
      <c r="DX406" s="37"/>
      <c r="DY406" s="37"/>
      <c r="DZ406" s="37"/>
      <c r="EA406" s="37"/>
      <c r="EB406" s="37"/>
      <c r="EC406" s="37"/>
      <c r="ED406" s="37"/>
      <c r="EE406" s="37"/>
      <c r="EF406" s="37"/>
      <c r="EG406" s="37"/>
      <c r="EH406" s="37"/>
      <c r="EI406" s="37"/>
      <c r="EJ406" s="37"/>
      <c r="EK406" s="37"/>
      <c r="EL406" s="37"/>
    </row>
    <row r="407" spans="111:142">
      <c r="DG407" s="37"/>
      <c r="DH407" s="37"/>
      <c r="DI407" s="37"/>
      <c r="DJ407" s="37"/>
      <c r="DK407" s="37"/>
      <c r="DL407" s="37"/>
      <c r="DM407" s="37"/>
      <c r="DN407" s="37"/>
      <c r="DO407" s="37"/>
      <c r="DP407" s="37"/>
      <c r="DQ407" s="37"/>
      <c r="DR407" s="37"/>
      <c r="DS407" s="37"/>
      <c r="DT407" s="37"/>
      <c r="DU407" s="37"/>
      <c r="DV407" s="37"/>
      <c r="DW407" s="37"/>
      <c r="DX407" s="37"/>
      <c r="DY407" s="37"/>
      <c r="DZ407" s="37"/>
      <c r="EA407" s="37"/>
      <c r="EB407" s="37"/>
      <c r="EC407" s="37"/>
      <c r="ED407" s="37"/>
      <c r="EE407" s="37"/>
      <c r="EF407" s="37"/>
      <c r="EG407" s="37"/>
      <c r="EH407" s="37"/>
      <c r="EI407" s="37"/>
      <c r="EJ407" s="37"/>
      <c r="EK407" s="37"/>
      <c r="EL407" s="37"/>
    </row>
    <row r="408" spans="111:142">
      <c r="DG408" s="37"/>
      <c r="DH408" s="37"/>
      <c r="DI408" s="37"/>
      <c r="DJ408" s="37"/>
      <c r="DK408" s="37"/>
      <c r="DL408" s="37"/>
      <c r="DM408" s="37"/>
      <c r="DN408" s="37"/>
      <c r="DO408" s="37"/>
      <c r="DP408" s="37"/>
      <c r="DQ408" s="37"/>
      <c r="DR408" s="37"/>
      <c r="DS408" s="37"/>
      <c r="DT408" s="37"/>
      <c r="DU408" s="37"/>
      <c r="DV408" s="37"/>
      <c r="DW408" s="37"/>
      <c r="DX408" s="37"/>
      <c r="DY408" s="37"/>
      <c r="DZ408" s="37"/>
      <c r="EA408" s="37"/>
      <c r="EB408" s="37"/>
      <c r="EC408" s="37"/>
      <c r="ED408" s="37"/>
      <c r="EE408" s="37"/>
      <c r="EF408" s="37"/>
      <c r="EG408" s="37"/>
      <c r="EH408" s="37"/>
      <c r="EI408" s="37"/>
      <c r="EJ408" s="37"/>
      <c r="EK408" s="37"/>
      <c r="EL408" s="37"/>
    </row>
    <row r="409" spans="111:142">
      <c r="DG409" s="37"/>
      <c r="DH409" s="37"/>
      <c r="DI409" s="37"/>
      <c r="DJ409" s="37"/>
      <c r="DK409" s="37"/>
      <c r="DL409" s="37"/>
      <c r="DM409" s="37"/>
      <c r="DN409" s="37"/>
      <c r="DO409" s="37"/>
      <c r="DP409" s="37"/>
      <c r="DQ409" s="37"/>
      <c r="DR409" s="37"/>
      <c r="DS409" s="37"/>
      <c r="DT409" s="37"/>
      <c r="DU409" s="37"/>
      <c r="DV409" s="37"/>
      <c r="DW409" s="37"/>
      <c r="DX409" s="37"/>
      <c r="DY409" s="37"/>
      <c r="DZ409" s="37"/>
      <c r="EA409" s="37"/>
      <c r="EB409" s="37"/>
      <c r="EC409" s="37"/>
      <c r="ED409" s="37"/>
      <c r="EE409" s="37"/>
      <c r="EF409" s="37"/>
      <c r="EG409" s="37"/>
      <c r="EH409" s="37"/>
      <c r="EI409" s="37"/>
      <c r="EJ409" s="37"/>
      <c r="EK409" s="37"/>
      <c r="EL409" s="37"/>
    </row>
    <row r="410" spans="111:142">
      <c r="DG410" s="37"/>
      <c r="DH410" s="37"/>
      <c r="DI410" s="37"/>
      <c r="DJ410" s="37"/>
      <c r="DK410" s="37"/>
      <c r="DL410" s="37"/>
      <c r="DM410" s="37"/>
      <c r="DN410" s="37"/>
      <c r="DO410" s="37"/>
      <c r="DP410" s="37"/>
      <c r="DQ410" s="37"/>
      <c r="DR410" s="37"/>
      <c r="DS410" s="37"/>
      <c r="DT410" s="37"/>
      <c r="DU410" s="37"/>
      <c r="DV410" s="37"/>
      <c r="DW410" s="37"/>
      <c r="DX410" s="37"/>
      <c r="DY410" s="37"/>
      <c r="DZ410" s="37"/>
      <c r="EA410" s="37"/>
      <c r="EB410" s="37"/>
      <c r="EC410" s="37"/>
      <c r="ED410" s="37"/>
      <c r="EE410" s="37"/>
      <c r="EF410" s="37"/>
      <c r="EG410" s="37"/>
      <c r="EH410" s="37"/>
      <c r="EI410" s="37"/>
      <c r="EJ410" s="37"/>
      <c r="EK410" s="37"/>
      <c r="EL410" s="37"/>
    </row>
    <row r="411" spans="111:142">
      <c r="DG411" s="37"/>
      <c r="DH411" s="37"/>
      <c r="DI411" s="37"/>
      <c r="DJ411" s="37"/>
      <c r="DK411" s="37"/>
      <c r="DL411" s="37"/>
      <c r="DM411" s="37"/>
      <c r="DN411" s="37"/>
      <c r="DO411" s="37"/>
      <c r="DP411" s="37"/>
      <c r="DQ411" s="37"/>
      <c r="DR411" s="37"/>
      <c r="DS411" s="37"/>
      <c r="DT411" s="37"/>
      <c r="DU411" s="37"/>
      <c r="DV411" s="37"/>
      <c r="DW411" s="37"/>
      <c r="DX411" s="37"/>
      <c r="DY411" s="37"/>
      <c r="DZ411" s="37"/>
      <c r="EA411" s="37"/>
      <c r="EB411" s="37"/>
      <c r="EC411" s="37"/>
      <c r="ED411" s="37"/>
      <c r="EE411" s="37"/>
      <c r="EF411" s="37"/>
      <c r="EG411" s="37"/>
      <c r="EH411" s="37"/>
      <c r="EI411" s="37"/>
      <c r="EJ411" s="37"/>
      <c r="EK411" s="37"/>
      <c r="EL411" s="37"/>
    </row>
    <row r="412" spans="111:142">
      <c r="DG412" s="37"/>
      <c r="DH412" s="37"/>
      <c r="DI412" s="37"/>
      <c r="DJ412" s="37"/>
      <c r="DK412" s="37"/>
      <c r="DL412" s="37"/>
      <c r="DM412" s="37"/>
      <c r="DN412" s="37"/>
      <c r="DO412" s="37"/>
      <c r="DP412" s="37"/>
      <c r="DQ412" s="37"/>
      <c r="DR412" s="37"/>
      <c r="DS412" s="37"/>
      <c r="DT412" s="37"/>
      <c r="DU412" s="37"/>
      <c r="DV412" s="37"/>
      <c r="DW412" s="37"/>
      <c r="DX412" s="37"/>
      <c r="DY412" s="37"/>
      <c r="DZ412" s="37"/>
      <c r="EA412" s="37"/>
      <c r="EB412" s="37"/>
      <c r="EC412" s="37"/>
      <c r="ED412" s="37"/>
      <c r="EE412" s="37"/>
      <c r="EF412" s="37"/>
      <c r="EG412" s="37"/>
      <c r="EH412" s="37"/>
      <c r="EI412" s="37"/>
      <c r="EJ412" s="37"/>
      <c r="EK412" s="37"/>
      <c r="EL412" s="37"/>
    </row>
    <row r="413" spans="111:142">
      <c r="DG413" s="37"/>
      <c r="DH413" s="37"/>
      <c r="DI413" s="37"/>
      <c r="DJ413" s="37"/>
      <c r="DK413" s="37"/>
      <c r="DL413" s="37"/>
      <c r="DM413" s="37"/>
      <c r="DN413" s="37"/>
      <c r="DO413" s="37"/>
      <c r="DP413" s="37"/>
      <c r="DQ413" s="37"/>
      <c r="DR413" s="37"/>
      <c r="DS413" s="37"/>
      <c r="DT413" s="37"/>
      <c r="DU413" s="37"/>
      <c r="DV413" s="37"/>
      <c r="DW413" s="37"/>
      <c r="DX413" s="37"/>
      <c r="DY413" s="37"/>
      <c r="DZ413" s="37"/>
      <c r="EA413" s="37"/>
      <c r="EB413" s="37"/>
      <c r="EC413" s="37"/>
      <c r="ED413" s="37"/>
      <c r="EE413" s="37"/>
      <c r="EF413" s="37"/>
      <c r="EG413" s="37"/>
      <c r="EH413" s="37"/>
      <c r="EI413" s="37"/>
      <c r="EJ413" s="37"/>
      <c r="EK413" s="37"/>
      <c r="EL413" s="37"/>
    </row>
    <row r="414" spans="111:142">
      <c r="DG414" s="37"/>
      <c r="DH414" s="37"/>
      <c r="DI414" s="37"/>
      <c r="DJ414" s="37"/>
      <c r="DK414" s="37"/>
      <c r="DL414" s="37"/>
      <c r="DM414" s="37"/>
      <c r="DN414" s="37"/>
      <c r="DO414" s="37"/>
      <c r="DP414" s="37"/>
      <c r="DQ414" s="37"/>
      <c r="DR414" s="37"/>
      <c r="DS414" s="37"/>
      <c r="DT414" s="37"/>
      <c r="DU414" s="37"/>
      <c r="DV414" s="37"/>
      <c r="DW414" s="37"/>
      <c r="DX414" s="37"/>
      <c r="DY414" s="37"/>
      <c r="DZ414" s="37"/>
      <c r="EA414" s="37"/>
      <c r="EB414" s="37"/>
      <c r="EC414" s="37"/>
      <c r="ED414" s="37"/>
      <c r="EE414" s="37"/>
      <c r="EF414" s="37"/>
      <c r="EG414" s="37"/>
      <c r="EH414" s="37"/>
      <c r="EI414" s="37"/>
      <c r="EJ414" s="37"/>
      <c r="EK414" s="37"/>
      <c r="EL414" s="37"/>
    </row>
    <row r="415" spans="111:142">
      <c r="DG415" s="37"/>
      <c r="DH415" s="37"/>
      <c r="DI415" s="37"/>
      <c r="DJ415" s="37"/>
      <c r="DK415" s="37"/>
      <c r="DL415" s="37"/>
      <c r="DM415" s="37"/>
      <c r="DN415" s="37"/>
      <c r="DO415" s="37"/>
      <c r="DP415" s="37"/>
      <c r="DQ415" s="37"/>
      <c r="DR415" s="37"/>
      <c r="DS415" s="37"/>
      <c r="DT415" s="37"/>
      <c r="DU415" s="37"/>
      <c r="DV415" s="37"/>
      <c r="DW415" s="37"/>
      <c r="DX415" s="37"/>
      <c r="DY415" s="37"/>
      <c r="DZ415" s="37"/>
      <c r="EA415" s="37"/>
      <c r="EB415" s="37"/>
      <c r="EC415" s="37"/>
      <c r="ED415" s="37"/>
      <c r="EE415" s="37"/>
      <c r="EF415" s="37"/>
      <c r="EG415" s="37"/>
      <c r="EH415" s="37"/>
      <c r="EI415" s="37"/>
      <c r="EJ415" s="37"/>
      <c r="EK415" s="37"/>
      <c r="EL415" s="37"/>
    </row>
    <row r="416" spans="111:142">
      <c r="DG416" s="37"/>
      <c r="DH416" s="37"/>
      <c r="DI416" s="37"/>
      <c r="DJ416" s="37"/>
      <c r="DK416" s="37"/>
      <c r="DL416" s="37"/>
      <c r="DM416" s="37"/>
      <c r="DN416" s="37"/>
      <c r="DO416" s="37"/>
      <c r="DP416" s="37"/>
      <c r="DQ416" s="37"/>
      <c r="DR416" s="37"/>
      <c r="DS416" s="37"/>
      <c r="DT416" s="37"/>
      <c r="DU416" s="37"/>
      <c r="DV416" s="37"/>
      <c r="DW416" s="37"/>
      <c r="DX416" s="37"/>
      <c r="DY416" s="37"/>
      <c r="DZ416" s="37"/>
      <c r="EA416" s="37"/>
      <c r="EB416" s="37"/>
      <c r="EC416" s="37"/>
      <c r="ED416" s="37"/>
      <c r="EE416" s="37"/>
      <c r="EF416" s="37"/>
      <c r="EG416" s="37"/>
      <c r="EH416" s="37"/>
      <c r="EI416" s="37"/>
      <c r="EJ416" s="37"/>
      <c r="EK416" s="37"/>
      <c r="EL416" s="37"/>
    </row>
    <row r="417" spans="111:142">
      <c r="DG417" s="37"/>
      <c r="DH417" s="37"/>
      <c r="DI417" s="37"/>
      <c r="DJ417" s="37"/>
      <c r="DK417" s="37"/>
      <c r="DL417" s="37"/>
      <c r="DM417" s="37"/>
      <c r="DN417" s="37"/>
      <c r="DO417" s="37"/>
      <c r="DP417" s="37"/>
      <c r="DQ417" s="37"/>
      <c r="DR417" s="37"/>
      <c r="DS417" s="37"/>
      <c r="DT417" s="37"/>
      <c r="DU417" s="37"/>
      <c r="DV417" s="37"/>
      <c r="DW417" s="37"/>
      <c r="DX417" s="37"/>
      <c r="DY417" s="37"/>
      <c r="DZ417" s="37"/>
      <c r="EA417" s="37"/>
      <c r="EB417" s="37"/>
      <c r="EC417" s="37"/>
      <c r="ED417" s="37"/>
      <c r="EE417" s="37"/>
      <c r="EF417" s="37"/>
      <c r="EG417" s="37"/>
      <c r="EH417" s="37"/>
      <c r="EI417" s="37"/>
      <c r="EJ417" s="37"/>
      <c r="EK417" s="37"/>
      <c r="EL417" s="37"/>
    </row>
    <row r="418" spans="111:142">
      <c r="DG418" s="37"/>
      <c r="DH418" s="37"/>
      <c r="DI418" s="37"/>
      <c r="DJ418" s="37"/>
      <c r="DK418" s="37"/>
      <c r="DL418" s="37"/>
      <c r="DM418" s="37"/>
      <c r="DN418" s="37"/>
      <c r="DO418" s="37"/>
      <c r="DP418" s="37"/>
      <c r="DQ418" s="37"/>
      <c r="DR418" s="37"/>
      <c r="DS418" s="37"/>
      <c r="DT418" s="37"/>
      <c r="DU418" s="37"/>
      <c r="DV418" s="37"/>
      <c r="DW418" s="37"/>
      <c r="DX418" s="37"/>
      <c r="DY418" s="37"/>
      <c r="DZ418" s="37"/>
      <c r="EA418" s="37"/>
      <c r="EB418" s="37"/>
      <c r="EC418" s="37"/>
      <c r="ED418" s="37"/>
      <c r="EE418" s="37"/>
      <c r="EF418" s="37"/>
      <c r="EG418" s="37"/>
      <c r="EH418" s="37"/>
      <c r="EI418" s="37"/>
      <c r="EJ418" s="37"/>
      <c r="EK418" s="37"/>
      <c r="EL418" s="37"/>
    </row>
    <row r="419" spans="111:142">
      <c r="DG419" s="37"/>
      <c r="DH419" s="37"/>
      <c r="DI419" s="37"/>
      <c r="DJ419" s="37"/>
      <c r="DK419" s="37"/>
      <c r="DL419" s="37"/>
      <c r="DM419" s="37"/>
      <c r="DN419" s="37"/>
      <c r="DO419" s="37"/>
      <c r="DP419" s="37"/>
      <c r="DQ419" s="37"/>
      <c r="DR419" s="37"/>
      <c r="DS419" s="37"/>
      <c r="DT419" s="37"/>
      <c r="DU419" s="37"/>
      <c r="DV419" s="37"/>
      <c r="DW419" s="37"/>
      <c r="DX419" s="37"/>
      <c r="DY419" s="37"/>
      <c r="DZ419" s="37"/>
      <c r="EA419" s="37"/>
      <c r="EB419" s="37"/>
      <c r="EC419" s="37"/>
      <c r="ED419" s="37"/>
      <c r="EE419" s="37"/>
      <c r="EF419" s="37"/>
      <c r="EG419" s="37"/>
      <c r="EH419" s="37"/>
      <c r="EI419" s="37"/>
      <c r="EJ419" s="37"/>
      <c r="EK419" s="37"/>
      <c r="EL419" s="37"/>
    </row>
    <row r="420" spans="111:142">
      <c r="DG420" s="37"/>
      <c r="DH420" s="37"/>
      <c r="DI420" s="37"/>
      <c r="DJ420" s="37"/>
      <c r="DK420" s="37"/>
      <c r="DL420" s="37"/>
      <c r="DM420" s="37"/>
      <c r="DN420" s="37"/>
      <c r="DO420" s="37"/>
      <c r="DP420" s="37"/>
      <c r="DQ420" s="37"/>
      <c r="DR420" s="37"/>
      <c r="DS420" s="37"/>
      <c r="DT420" s="37"/>
      <c r="DU420" s="37"/>
      <c r="DV420" s="37"/>
      <c r="DW420" s="37"/>
      <c r="DX420" s="37"/>
      <c r="DY420" s="37"/>
      <c r="DZ420" s="37"/>
      <c r="EA420" s="37"/>
      <c r="EB420" s="37"/>
      <c r="EC420" s="37"/>
      <c r="ED420" s="37"/>
      <c r="EE420" s="37"/>
      <c r="EF420" s="37"/>
      <c r="EG420" s="37"/>
      <c r="EH420" s="37"/>
      <c r="EI420" s="37"/>
      <c r="EJ420" s="37"/>
      <c r="EK420" s="37"/>
      <c r="EL420" s="37"/>
    </row>
    <row r="421" spans="111:142">
      <c r="DG421" s="37"/>
      <c r="DH421" s="37"/>
      <c r="DI421" s="37"/>
      <c r="DJ421" s="37"/>
      <c r="DK421" s="37"/>
      <c r="DL421" s="37"/>
      <c r="DM421" s="37"/>
      <c r="DN421" s="37"/>
      <c r="DO421" s="37"/>
      <c r="DP421" s="37"/>
      <c r="DQ421" s="37"/>
      <c r="DR421" s="37"/>
      <c r="DS421" s="37"/>
      <c r="DT421" s="37"/>
      <c r="DU421" s="37"/>
      <c r="DV421" s="37"/>
      <c r="DW421" s="37"/>
      <c r="DX421" s="37"/>
      <c r="DY421" s="37"/>
      <c r="DZ421" s="37"/>
      <c r="EA421" s="37"/>
      <c r="EB421" s="37"/>
      <c r="EC421" s="37"/>
      <c r="ED421" s="37"/>
      <c r="EE421" s="37"/>
      <c r="EF421" s="37"/>
      <c r="EG421" s="37"/>
      <c r="EH421" s="37"/>
      <c r="EI421" s="37"/>
      <c r="EJ421" s="37"/>
      <c r="EK421" s="37"/>
      <c r="EL421" s="37"/>
    </row>
    <row r="422" spans="111:142">
      <c r="DG422" s="37"/>
      <c r="DH422" s="37"/>
      <c r="DI422" s="37"/>
      <c r="DJ422" s="37"/>
      <c r="DK422" s="37"/>
      <c r="DL422" s="37"/>
      <c r="DM422" s="37"/>
      <c r="DN422" s="37"/>
      <c r="DO422" s="37"/>
      <c r="DP422" s="37"/>
      <c r="DQ422" s="37"/>
      <c r="DR422" s="37"/>
      <c r="DS422" s="37"/>
      <c r="DT422" s="37"/>
      <c r="DU422" s="37"/>
      <c r="DV422" s="37"/>
      <c r="DW422" s="37"/>
      <c r="DX422" s="37"/>
      <c r="DY422" s="37"/>
      <c r="DZ422" s="37"/>
      <c r="EA422" s="37"/>
      <c r="EB422" s="37"/>
      <c r="EC422" s="37"/>
      <c r="ED422" s="37"/>
      <c r="EE422" s="37"/>
      <c r="EF422" s="37"/>
      <c r="EG422" s="37"/>
      <c r="EH422" s="37"/>
      <c r="EI422" s="37"/>
      <c r="EJ422" s="37"/>
      <c r="EK422" s="37"/>
      <c r="EL422" s="37"/>
    </row>
    <row r="423" spans="111:142">
      <c r="DG423" s="37"/>
      <c r="DH423" s="37"/>
      <c r="DI423" s="37"/>
      <c r="DJ423" s="37"/>
      <c r="DK423" s="37"/>
      <c r="DL423" s="37"/>
      <c r="DM423" s="37"/>
      <c r="DN423" s="37"/>
      <c r="DO423" s="37"/>
      <c r="DP423" s="37"/>
      <c r="DQ423" s="37"/>
      <c r="DR423" s="37"/>
      <c r="DS423" s="37"/>
      <c r="DT423" s="37"/>
      <c r="DU423" s="37"/>
      <c r="DV423" s="37"/>
      <c r="DW423" s="37"/>
      <c r="DX423" s="37"/>
      <c r="DY423" s="37"/>
      <c r="DZ423" s="37"/>
      <c r="EA423" s="37"/>
      <c r="EB423" s="37"/>
      <c r="EC423" s="37"/>
      <c r="ED423" s="37"/>
      <c r="EE423" s="37"/>
      <c r="EF423" s="37"/>
      <c r="EG423" s="37"/>
      <c r="EH423" s="37"/>
      <c r="EI423" s="37"/>
      <c r="EJ423" s="37"/>
      <c r="EK423" s="37"/>
      <c r="EL423" s="37"/>
    </row>
    <row r="424" spans="111:142">
      <c r="DG424" s="37"/>
      <c r="DH424" s="37"/>
      <c r="DI424" s="37"/>
      <c r="DJ424" s="37"/>
      <c r="DK424" s="37"/>
      <c r="DL424" s="37"/>
      <c r="DM424" s="37"/>
      <c r="DN424" s="37"/>
      <c r="DO424" s="37"/>
      <c r="DP424" s="37"/>
      <c r="DQ424" s="37"/>
      <c r="DR424" s="37"/>
      <c r="DS424" s="37"/>
      <c r="DT424" s="37"/>
      <c r="DU424" s="37"/>
      <c r="DV424" s="37"/>
      <c r="DW424" s="37"/>
      <c r="DX424" s="37"/>
      <c r="DY424" s="37"/>
      <c r="DZ424" s="37"/>
      <c r="EA424" s="37"/>
      <c r="EB424" s="37"/>
      <c r="EC424" s="37"/>
      <c r="ED424" s="37"/>
      <c r="EE424" s="37"/>
      <c r="EF424" s="37"/>
      <c r="EG424" s="37"/>
      <c r="EH424" s="37"/>
      <c r="EI424" s="37"/>
      <c r="EJ424" s="37"/>
      <c r="EK424" s="37"/>
      <c r="EL424" s="37"/>
    </row>
    <row r="425" spans="111:142">
      <c r="DG425" s="37"/>
      <c r="DH425" s="37"/>
      <c r="DI425" s="37"/>
      <c r="DJ425" s="37"/>
      <c r="DK425" s="37"/>
      <c r="DL425" s="37"/>
      <c r="DM425" s="37"/>
      <c r="DN425" s="37"/>
      <c r="DO425" s="37"/>
      <c r="DP425" s="37"/>
      <c r="DQ425" s="37"/>
      <c r="DR425" s="37"/>
      <c r="DS425" s="37"/>
      <c r="DT425" s="37"/>
      <c r="DU425" s="37"/>
      <c r="DV425" s="37"/>
      <c r="DW425" s="37"/>
      <c r="DX425" s="37"/>
      <c r="DY425" s="37"/>
      <c r="DZ425" s="37"/>
      <c r="EA425" s="37"/>
      <c r="EB425" s="37"/>
      <c r="EC425" s="37"/>
      <c r="ED425" s="37"/>
      <c r="EE425" s="37"/>
      <c r="EF425" s="37"/>
      <c r="EG425" s="37"/>
      <c r="EH425" s="37"/>
      <c r="EI425" s="37"/>
      <c r="EJ425" s="37"/>
      <c r="EK425" s="37"/>
      <c r="EL425" s="37"/>
    </row>
    <row r="426" spans="111:142">
      <c r="DG426" s="37"/>
      <c r="DH426" s="37"/>
      <c r="DI426" s="37"/>
      <c r="DJ426" s="37"/>
      <c r="DK426" s="37"/>
      <c r="DL426" s="37"/>
      <c r="DM426" s="37"/>
      <c r="DN426" s="37"/>
      <c r="DO426" s="37"/>
      <c r="DP426" s="37"/>
      <c r="DQ426" s="37"/>
      <c r="DR426" s="37"/>
      <c r="DS426" s="37"/>
      <c r="DT426" s="37"/>
      <c r="DU426" s="37"/>
      <c r="DV426" s="37"/>
      <c r="DW426" s="37"/>
      <c r="DX426" s="37"/>
      <c r="DY426" s="37"/>
      <c r="DZ426" s="37"/>
      <c r="EA426" s="37"/>
      <c r="EB426" s="37"/>
      <c r="EC426" s="37"/>
      <c r="ED426" s="37"/>
      <c r="EE426" s="37"/>
      <c r="EF426" s="37"/>
      <c r="EG426" s="37"/>
      <c r="EH426" s="37"/>
      <c r="EI426" s="37"/>
      <c r="EJ426" s="37"/>
      <c r="EK426" s="37"/>
      <c r="EL426" s="37"/>
    </row>
    <row r="427" spans="111:142">
      <c r="DG427" s="37"/>
      <c r="DH427" s="37"/>
      <c r="DI427" s="37"/>
      <c r="DJ427" s="37"/>
      <c r="DK427" s="37"/>
      <c r="DL427" s="37"/>
      <c r="DM427" s="37"/>
      <c r="DN427" s="37"/>
      <c r="DO427" s="37"/>
      <c r="DP427" s="37"/>
      <c r="DQ427" s="37"/>
      <c r="DR427" s="37"/>
      <c r="DS427" s="37"/>
      <c r="DT427" s="37"/>
      <c r="DU427" s="37"/>
      <c r="DV427" s="37"/>
      <c r="DW427" s="37"/>
      <c r="DX427" s="37"/>
      <c r="DY427" s="37"/>
      <c r="DZ427" s="37"/>
      <c r="EA427" s="37"/>
      <c r="EB427" s="37"/>
      <c r="EC427" s="37"/>
      <c r="ED427" s="37"/>
      <c r="EE427" s="37"/>
      <c r="EF427" s="37"/>
      <c r="EG427" s="37"/>
      <c r="EH427" s="37"/>
      <c r="EI427" s="37"/>
      <c r="EJ427" s="37"/>
      <c r="EK427" s="37"/>
      <c r="EL427" s="37"/>
    </row>
    <row r="428" spans="111:142">
      <c r="DG428" s="37"/>
      <c r="DH428" s="37"/>
      <c r="DI428" s="37"/>
      <c r="DJ428" s="37"/>
      <c r="DK428" s="37"/>
      <c r="DL428" s="37"/>
      <c r="DM428" s="37"/>
      <c r="DN428" s="37"/>
      <c r="DO428" s="37"/>
      <c r="DP428" s="37"/>
      <c r="DQ428" s="37"/>
      <c r="DR428" s="37"/>
      <c r="DS428" s="37"/>
      <c r="DT428" s="37"/>
      <c r="DU428" s="37"/>
      <c r="DV428" s="37"/>
      <c r="DW428" s="37"/>
      <c r="DX428" s="37"/>
      <c r="DY428" s="37"/>
      <c r="DZ428" s="37"/>
      <c r="EA428" s="37"/>
      <c r="EB428" s="37"/>
      <c r="EC428" s="37"/>
      <c r="ED428" s="37"/>
      <c r="EE428" s="37"/>
      <c r="EF428" s="37"/>
      <c r="EG428" s="37"/>
      <c r="EH428" s="37"/>
      <c r="EI428" s="37"/>
      <c r="EJ428" s="37"/>
      <c r="EK428" s="37"/>
      <c r="EL428" s="37"/>
    </row>
    <row r="429" spans="111:142">
      <c r="DG429" s="37"/>
      <c r="DH429" s="37"/>
      <c r="DI429" s="37"/>
      <c r="DJ429" s="37"/>
      <c r="DK429" s="37"/>
      <c r="DL429" s="37"/>
      <c r="DM429" s="37"/>
      <c r="DN429" s="37"/>
      <c r="DO429" s="37"/>
      <c r="DP429" s="37"/>
      <c r="DQ429" s="37"/>
      <c r="DR429" s="37"/>
      <c r="DS429" s="37"/>
      <c r="DT429" s="37"/>
      <c r="DU429" s="37"/>
      <c r="DV429" s="37"/>
      <c r="DW429" s="37"/>
      <c r="DX429" s="37"/>
      <c r="DY429" s="37"/>
      <c r="DZ429" s="37"/>
      <c r="EA429" s="37"/>
      <c r="EB429" s="37"/>
      <c r="EC429" s="37"/>
      <c r="ED429" s="37"/>
      <c r="EE429" s="37"/>
      <c r="EF429" s="37"/>
      <c r="EG429" s="37"/>
      <c r="EH429" s="37"/>
      <c r="EI429" s="37"/>
      <c r="EJ429" s="37"/>
      <c r="EK429" s="37"/>
      <c r="EL429" s="37"/>
    </row>
    <row r="430" spans="111:142">
      <c r="DG430" s="37"/>
      <c r="DH430" s="37"/>
      <c r="DI430" s="37"/>
      <c r="DJ430" s="37"/>
      <c r="DK430" s="37"/>
      <c r="DL430" s="37"/>
      <c r="DM430" s="37"/>
      <c r="DN430" s="37"/>
      <c r="DO430" s="37"/>
      <c r="DP430" s="37"/>
      <c r="DQ430" s="37"/>
      <c r="DR430" s="37"/>
      <c r="DS430" s="37"/>
      <c r="DT430" s="37"/>
      <c r="DU430" s="37"/>
      <c r="DV430" s="37"/>
      <c r="DW430" s="37"/>
      <c r="DX430" s="37"/>
      <c r="DY430" s="37"/>
      <c r="DZ430" s="37"/>
      <c r="EA430" s="37"/>
      <c r="EB430" s="37"/>
      <c r="EC430" s="37"/>
      <c r="ED430" s="37"/>
      <c r="EE430" s="37"/>
      <c r="EF430" s="37"/>
      <c r="EG430" s="37"/>
      <c r="EH430" s="37"/>
      <c r="EI430" s="37"/>
      <c r="EJ430" s="37"/>
      <c r="EK430" s="37"/>
      <c r="EL430" s="37"/>
    </row>
    <row r="431" spans="111:142">
      <c r="DG431" s="37"/>
      <c r="DH431" s="37"/>
      <c r="DI431" s="37"/>
      <c r="DJ431" s="37"/>
      <c r="DK431" s="37"/>
      <c r="DL431" s="37"/>
      <c r="DM431" s="37"/>
      <c r="DN431" s="37"/>
      <c r="DO431" s="37"/>
      <c r="DP431" s="37"/>
      <c r="DQ431" s="37"/>
      <c r="DR431" s="37"/>
      <c r="DS431" s="37"/>
      <c r="DT431" s="37"/>
      <c r="DU431" s="37"/>
      <c r="DV431" s="37"/>
      <c r="DW431" s="37"/>
      <c r="DX431" s="37"/>
      <c r="DY431" s="37"/>
      <c r="DZ431" s="37"/>
      <c r="EA431" s="37"/>
      <c r="EB431" s="37"/>
      <c r="EC431" s="37"/>
      <c r="ED431" s="37"/>
      <c r="EE431" s="37"/>
      <c r="EF431" s="37"/>
      <c r="EG431" s="37"/>
      <c r="EH431" s="37"/>
      <c r="EI431" s="37"/>
      <c r="EJ431" s="37"/>
      <c r="EK431" s="37"/>
      <c r="EL431" s="37"/>
    </row>
    <row r="432" spans="111:142">
      <c r="DG432" s="37"/>
      <c r="DH432" s="37"/>
      <c r="DI432" s="37"/>
      <c r="DJ432" s="37"/>
      <c r="DK432" s="37"/>
      <c r="DL432" s="37"/>
      <c r="DM432" s="37"/>
      <c r="DN432" s="37"/>
      <c r="DO432" s="37"/>
      <c r="DP432" s="37"/>
      <c r="DQ432" s="37"/>
      <c r="DR432" s="37"/>
      <c r="DS432" s="37"/>
      <c r="DT432" s="37"/>
      <c r="DU432" s="37"/>
      <c r="DV432" s="37"/>
      <c r="DW432" s="37"/>
      <c r="DX432" s="37"/>
      <c r="DY432" s="37"/>
      <c r="DZ432" s="37"/>
      <c r="EA432" s="37"/>
      <c r="EB432" s="37"/>
      <c r="EC432" s="37"/>
      <c r="ED432" s="37"/>
      <c r="EE432" s="37"/>
      <c r="EF432" s="37"/>
      <c r="EG432" s="37"/>
      <c r="EH432" s="37"/>
      <c r="EI432" s="37"/>
      <c r="EJ432" s="37"/>
      <c r="EK432" s="37"/>
      <c r="EL432" s="37"/>
    </row>
    <row r="433" spans="111:142">
      <c r="DG433" s="37"/>
      <c r="DH433" s="37"/>
      <c r="DI433" s="37"/>
      <c r="DJ433" s="37"/>
      <c r="DK433" s="37"/>
      <c r="DL433" s="37"/>
      <c r="DM433" s="37"/>
      <c r="DN433" s="37"/>
      <c r="DO433" s="37"/>
      <c r="DP433" s="37"/>
      <c r="DQ433" s="37"/>
      <c r="DR433" s="37"/>
      <c r="DS433" s="37"/>
      <c r="DT433" s="37"/>
      <c r="DU433" s="37"/>
      <c r="DV433" s="37"/>
      <c r="DW433" s="37"/>
      <c r="DX433" s="37"/>
      <c r="DY433" s="37"/>
      <c r="DZ433" s="37"/>
      <c r="EA433" s="37"/>
      <c r="EB433" s="37"/>
      <c r="EC433" s="37"/>
      <c r="ED433" s="37"/>
      <c r="EE433" s="37"/>
      <c r="EF433" s="37"/>
      <c r="EG433" s="37"/>
      <c r="EH433" s="37"/>
      <c r="EI433" s="37"/>
      <c r="EJ433" s="37"/>
      <c r="EK433" s="37"/>
      <c r="EL433" s="37"/>
    </row>
    <row r="434" spans="111:142">
      <c r="DG434" s="37"/>
      <c r="DH434" s="37"/>
      <c r="DI434" s="37"/>
      <c r="DJ434" s="37"/>
      <c r="DK434" s="37"/>
      <c r="DL434" s="37"/>
      <c r="DM434" s="37"/>
      <c r="DN434" s="37"/>
      <c r="DO434" s="37"/>
      <c r="DP434" s="37"/>
      <c r="DQ434" s="37"/>
      <c r="DR434" s="37"/>
      <c r="DS434" s="37"/>
      <c r="DT434" s="37"/>
      <c r="DU434" s="37"/>
      <c r="DV434" s="37"/>
      <c r="DW434" s="37"/>
      <c r="DX434" s="37"/>
      <c r="DY434" s="37"/>
      <c r="DZ434" s="37"/>
      <c r="EA434" s="37"/>
      <c r="EB434" s="37"/>
      <c r="EC434" s="37"/>
      <c r="ED434" s="37"/>
      <c r="EE434" s="37"/>
      <c r="EF434" s="37"/>
      <c r="EG434" s="37"/>
      <c r="EH434" s="37"/>
      <c r="EI434" s="37"/>
      <c r="EJ434" s="37"/>
      <c r="EK434" s="37"/>
      <c r="EL434" s="37"/>
    </row>
    <row r="435" spans="111:142">
      <c r="DG435" s="37"/>
      <c r="DH435" s="37"/>
      <c r="DI435" s="37"/>
      <c r="DJ435" s="37"/>
      <c r="DK435" s="37"/>
      <c r="DL435" s="37"/>
      <c r="DM435" s="37"/>
      <c r="DN435" s="37"/>
      <c r="DO435" s="37"/>
      <c r="DP435" s="37"/>
      <c r="DQ435" s="37"/>
      <c r="DR435" s="37"/>
      <c r="DS435" s="37"/>
      <c r="DT435" s="37"/>
      <c r="DU435" s="37"/>
      <c r="DV435" s="37"/>
      <c r="DW435" s="37"/>
      <c r="DX435" s="37"/>
      <c r="DY435" s="37"/>
      <c r="DZ435" s="37"/>
      <c r="EA435" s="37"/>
      <c r="EB435" s="37"/>
      <c r="EC435" s="37"/>
      <c r="ED435" s="37"/>
      <c r="EE435" s="37"/>
      <c r="EF435" s="37"/>
      <c r="EG435" s="37"/>
      <c r="EH435" s="37"/>
      <c r="EI435" s="37"/>
      <c r="EJ435" s="37"/>
      <c r="EK435" s="37"/>
      <c r="EL435" s="37"/>
    </row>
    <row r="436" spans="111:142">
      <c r="DG436" s="37"/>
      <c r="DH436" s="37"/>
      <c r="DI436" s="37"/>
      <c r="DJ436" s="37"/>
      <c r="DK436" s="37"/>
      <c r="DL436" s="37"/>
      <c r="DM436" s="37"/>
      <c r="DN436" s="37"/>
      <c r="DO436" s="37"/>
      <c r="DP436" s="37"/>
      <c r="DQ436" s="37"/>
      <c r="DR436" s="37"/>
      <c r="DS436" s="37"/>
      <c r="DT436" s="37"/>
      <c r="DU436" s="37"/>
      <c r="DV436" s="37"/>
      <c r="DW436" s="37"/>
      <c r="DX436" s="37"/>
      <c r="DY436" s="37"/>
      <c r="DZ436" s="37"/>
      <c r="EA436" s="37"/>
      <c r="EB436" s="37"/>
      <c r="EC436" s="37"/>
      <c r="ED436" s="37"/>
      <c r="EE436" s="37"/>
      <c r="EF436" s="37"/>
      <c r="EG436" s="37"/>
      <c r="EH436" s="37"/>
      <c r="EI436" s="37"/>
      <c r="EJ436" s="37"/>
      <c r="EK436" s="37"/>
      <c r="EL436" s="37"/>
    </row>
    <row r="437" spans="111:142">
      <c r="DG437" s="37"/>
      <c r="DH437" s="37"/>
      <c r="DI437" s="37"/>
      <c r="DJ437" s="37"/>
      <c r="DK437" s="37"/>
      <c r="DL437" s="37"/>
      <c r="DM437" s="37"/>
      <c r="DN437" s="37"/>
      <c r="DO437" s="37"/>
      <c r="DP437" s="37"/>
      <c r="DQ437" s="37"/>
      <c r="DR437" s="37"/>
      <c r="DS437" s="37"/>
      <c r="DT437" s="37"/>
      <c r="DU437" s="37"/>
      <c r="DV437" s="37"/>
      <c r="DW437" s="37"/>
      <c r="DX437" s="37"/>
      <c r="DY437" s="37"/>
      <c r="DZ437" s="37"/>
      <c r="EA437" s="37"/>
      <c r="EB437" s="37"/>
      <c r="EC437" s="37"/>
      <c r="ED437" s="37"/>
      <c r="EE437" s="37"/>
      <c r="EF437" s="37"/>
      <c r="EG437" s="37"/>
      <c r="EH437" s="37"/>
      <c r="EI437" s="37"/>
      <c r="EJ437" s="37"/>
      <c r="EK437" s="37"/>
      <c r="EL437" s="37"/>
    </row>
    <row r="438" spans="111:142">
      <c r="DG438" s="37"/>
      <c r="DH438" s="37"/>
      <c r="DI438" s="37"/>
      <c r="DJ438" s="37"/>
      <c r="DK438" s="37"/>
      <c r="DL438" s="37"/>
      <c r="DM438" s="37"/>
      <c r="DN438" s="37"/>
      <c r="DO438" s="37"/>
      <c r="DP438" s="37"/>
      <c r="DQ438" s="37"/>
      <c r="DR438" s="37"/>
      <c r="DS438" s="37"/>
      <c r="DT438" s="37"/>
      <c r="DU438" s="37"/>
      <c r="DV438" s="37"/>
      <c r="DW438" s="37"/>
      <c r="DX438" s="37"/>
      <c r="DY438" s="37"/>
      <c r="DZ438" s="37"/>
      <c r="EA438" s="37"/>
      <c r="EB438" s="37"/>
      <c r="EC438" s="37"/>
      <c r="ED438" s="37"/>
      <c r="EE438" s="37"/>
      <c r="EF438" s="37"/>
      <c r="EG438" s="37"/>
      <c r="EH438" s="37"/>
      <c r="EI438" s="37"/>
      <c r="EJ438" s="37"/>
      <c r="EK438" s="37"/>
      <c r="EL438" s="37"/>
    </row>
    <row r="439" spans="111:142">
      <c r="DG439" s="37"/>
      <c r="DH439" s="37"/>
      <c r="DI439" s="37"/>
      <c r="DJ439" s="37"/>
      <c r="DK439" s="37"/>
      <c r="DL439" s="37"/>
      <c r="DM439" s="37"/>
      <c r="DN439" s="37"/>
      <c r="DO439" s="37"/>
      <c r="DP439" s="37"/>
      <c r="DQ439" s="37"/>
      <c r="DR439" s="37"/>
      <c r="DS439" s="37"/>
      <c r="DT439" s="37"/>
      <c r="DU439" s="37"/>
      <c r="DV439" s="37"/>
      <c r="DW439" s="37"/>
      <c r="DX439" s="37"/>
      <c r="DY439" s="37"/>
      <c r="DZ439" s="37"/>
      <c r="EA439" s="37"/>
      <c r="EB439" s="37"/>
      <c r="EC439" s="37"/>
      <c r="ED439" s="37"/>
      <c r="EE439" s="37"/>
      <c r="EF439" s="37"/>
      <c r="EG439" s="37"/>
      <c r="EH439" s="37"/>
      <c r="EI439" s="37"/>
      <c r="EJ439" s="37"/>
      <c r="EK439" s="37"/>
      <c r="EL439" s="37"/>
    </row>
    <row r="440" spans="111:142">
      <c r="DG440" s="37"/>
      <c r="DH440" s="37"/>
      <c r="DI440" s="37"/>
      <c r="DJ440" s="37"/>
      <c r="DK440" s="37"/>
      <c r="DL440" s="37"/>
      <c r="DM440" s="37"/>
      <c r="DN440" s="37"/>
      <c r="DO440" s="37"/>
      <c r="DP440" s="37"/>
      <c r="DQ440" s="37"/>
      <c r="DR440" s="37"/>
      <c r="DS440" s="37"/>
      <c r="DT440" s="37"/>
      <c r="DU440" s="37"/>
      <c r="DV440" s="37"/>
      <c r="DW440" s="37"/>
      <c r="DX440" s="37"/>
      <c r="DY440" s="37"/>
      <c r="DZ440" s="37"/>
      <c r="EA440" s="37"/>
      <c r="EB440" s="37"/>
      <c r="EC440" s="37"/>
      <c r="ED440" s="37"/>
      <c r="EE440" s="37"/>
      <c r="EF440" s="37"/>
      <c r="EG440" s="37"/>
      <c r="EH440" s="37"/>
      <c r="EI440" s="37"/>
      <c r="EJ440" s="37"/>
      <c r="EK440" s="37"/>
      <c r="EL440" s="37"/>
    </row>
    <row r="441" spans="111:142">
      <c r="DG441" s="37"/>
      <c r="DH441" s="37"/>
      <c r="DI441" s="37"/>
      <c r="DJ441" s="37"/>
      <c r="DK441" s="37"/>
      <c r="DL441" s="37"/>
      <c r="DM441" s="37"/>
      <c r="DN441" s="37"/>
      <c r="DO441" s="37"/>
      <c r="DP441" s="37"/>
      <c r="DQ441" s="37"/>
      <c r="DR441" s="37"/>
      <c r="DS441" s="37"/>
      <c r="DT441" s="37"/>
      <c r="DU441" s="37"/>
      <c r="DV441" s="37"/>
      <c r="DW441" s="37"/>
      <c r="DX441" s="37"/>
      <c r="DY441" s="37"/>
      <c r="DZ441" s="37"/>
      <c r="EA441" s="37"/>
      <c r="EB441" s="37"/>
      <c r="EC441" s="37"/>
      <c r="ED441" s="37"/>
      <c r="EE441" s="37"/>
      <c r="EF441" s="37"/>
      <c r="EG441" s="37"/>
      <c r="EH441" s="37"/>
      <c r="EI441" s="37"/>
      <c r="EJ441" s="37"/>
      <c r="EK441" s="37"/>
      <c r="EL441" s="37"/>
    </row>
    <row r="442" spans="111:142">
      <c r="DG442" s="37"/>
      <c r="DH442" s="37"/>
      <c r="DI442" s="37"/>
      <c r="DJ442" s="37"/>
      <c r="DK442" s="37"/>
      <c r="DL442" s="37"/>
      <c r="DM442" s="37"/>
      <c r="DN442" s="37"/>
      <c r="DO442" s="37"/>
      <c r="DP442" s="37"/>
      <c r="DQ442" s="37"/>
      <c r="DR442" s="37"/>
      <c r="DS442" s="37"/>
      <c r="DT442" s="37"/>
      <c r="DU442" s="37"/>
      <c r="DV442" s="37"/>
      <c r="DW442" s="37"/>
      <c r="DX442" s="37"/>
      <c r="DY442" s="37"/>
      <c r="DZ442" s="37"/>
      <c r="EA442" s="37"/>
      <c r="EB442" s="37"/>
      <c r="EC442" s="37"/>
      <c r="ED442" s="37"/>
      <c r="EE442" s="37"/>
      <c r="EF442" s="37"/>
      <c r="EG442" s="37"/>
      <c r="EH442" s="37"/>
      <c r="EI442" s="37"/>
      <c r="EJ442" s="37"/>
      <c r="EK442" s="37"/>
      <c r="EL442" s="37"/>
    </row>
    <row r="443" spans="111:142">
      <c r="DG443" s="37"/>
      <c r="DH443" s="37"/>
      <c r="DI443" s="37"/>
      <c r="DJ443" s="37"/>
      <c r="DK443" s="37"/>
      <c r="DL443" s="37"/>
      <c r="DM443" s="37"/>
      <c r="DN443" s="37"/>
      <c r="DO443" s="37"/>
      <c r="DP443" s="37"/>
      <c r="DQ443" s="37"/>
      <c r="DR443" s="37"/>
      <c r="DS443" s="37"/>
      <c r="DT443" s="37"/>
      <c r="DU443" s="37"/>
      <c r="DV443" s="37"/>
      <c r="DW443" s="37"/>
      <c r="DX443" s="37"/>
      <c r="DY443" s="37"/>
      <c r="DZ443" s="37"/>
      <c r="EA443" s="37"/>
      <c r="EB443" s="37"/>
      <c r="EC443" s="37"/>
      <c r="ED443" s="37"/>
      <c r="EE443" s="37"/>
      <c r="EF443" s="37"/>
      <c r="EG443" s="37"/>
      <c r="EH443" s="37"/>
      <c r="EI443" s="37"/>
      <c r="EJ443" s="37"/>
      <c r="EK443" s="37"/>
      <c r="EL443" s="37"/>
    </row>
    <row r="444" spans="111:142">
      <c r="DG444" s="37"/>
      <c r="DH444" s="37"/>
      <c r="DI444" s="37"/>
      <c r="DJ444" s="37"/>
      <c r="DK444" s="37"/>
      <c r="DL444" s="37"/>
      <c r="DM444" s="37"/>
      <c r="DN444" s="37"/>
      <c r="DO444" s="37"/>
      <c r="DP444" s="37"/>
      <c r="DQ444" s="37"/>
      <c r="DR444" s="37"/>
      <c r="DS444" s="37"/>
      <c r="DT444" s="37"/>
      <c r="DU444" s="37"/>
      <c r="DV444" s="37"/>
      <c r="DW444" s="37"/>
      <c r="DX444" s="37"/>
      <c r="DY444" s="37"/>
      <c r="DZ444" s="37"/>
      <c r="EA444" s="37"/>
      <c r="EB444" s="37"/>
      <c r="EC444" s="37"/>
      <c r="ED444" s="37"/>
      <c r="EE444" s="37"/>
      <c r="EF444" s="37"/>
      <c r="EG444" s="37"/>
      <c r="EH444" s="37"/>
      <c r="EI444" s="37"/>
      <c r="EJ444" s="37"/>
      <c r="EK444" s="37"/>
      <c r="EL444" s="37"/>
    </row>
    <row r="445" spans="111:142">
      <c r="DG445" s="37"/>
      <c r="DH445" s="37"/>
      <c r="DI445" s="37"/>
      <c r="DJ445" s="37"/>
      <c r="DK445" s="37"/>
      <c r="DL445" s="37"/>
      <c r="DM445" s="37"/>
      <c r="DN445" s="37"/>
      <c r="DO445" s="37"/>
      <c r="DP445" s="37"/>
      <c r="DQ445" s="37"/>
      <c r="DR445" s="37"/>
      <c r="DS445" s="37"/>
      <c r="DT445" s="37"/>
      <c r="DU445" s="37"/>
      <c r="DV445" s="37"/>
      <c r="DW445" s="37"/>
      <c r="DX445" s="37"/>
      <c r="DY445" s="37"/>
      <c r="DZ445" s="37"/>
      <c r="EA445" s="37"/>
      <c r="EB445" s="37"/>
      <c r="EC445" s="37"/>
      <c r="ED445" s="37"/>
      <c r="EE445" s="37"/>
      <c r="EF445" s="37"/>
      <c r="EG445" s="37"/>
      <c r="EH445" s="37"/>
      <c r="EI445" s="37"/>
      <c r="EJ445" s="37"/>
      <c r="EK445" s="37"/>
      <c r="EL445" s="37"/>
    </row>
    <row r="446" spans="111:142">
      <c r="DG446" s="37"/>
      <c r="DH446" s="37"/>
      <c r="DI446" s="37"/>
      <c r="DJ446" s="37"/>
      <c r="DK446" s="37"/>
      <c r="DL446" s="37"/>
      <c r="DM446" s="37"/>
      <c r="DN446" s="37"/>
      <c r="DO446" s="37"/>
      <c r="DP446" s="37"/>
      <c r="DQ446" s="37"/>
      <c r="DR446" s="37"/>
      <c r="DS446" s="37"/>
      <c r="DT446" s="37"/>
      <c r="DU446" s="37"/>
      <c r="DV446" s="37"/>
      <c r="DW446" s="37"/>
      <c r="DX446" s="37"/>
      <c r="DY446" s="37"/>
      <c r="DZ446" s="37"/>
      <c r="EA446" s="37"/>
      <c r="EB446" s="37"/>
      <c r="EC446" s="37"/>
      <c r="ED446" s="37"/>
      <c r="EE446" s="37"/>
      <c r="EF446" s="37"/>
      <c r="EG446" s="37"/>
      <c r="EH446" s="37"/>
      <c r="EI446" s="37"/>
      <c r="EJ446" s="37"/>
      <c r="EK446" s="37"/>
      <c r="EL446" s="37"/>
    </row>
    <row r="447" spans="111:142">
      <c r="DG447" s="37"/>
      <c r="DH447" s="37"/>
      <c r="DI447" s="37"/>
      <c r="DJ447" s="37"/>
      <c r="DK447" s="37"/>
      <c r="DL447" s="37"/>
      <c r="DM447" s="37"/>
      <c r="DN447" s="37"/>
      <c r="DO447" s="37"/>
      <c r="DP447" s="37"/>
      <c r="DQ447" s="37"/>
      <c r="DR447" s="37"/>
      <c r="DS447" s="37"/>
      <c r="DT447" s="37"/>
      <c r="DU447" s="37"/>
      <c r="DV447" s="37"/>
      <c r="DW447" s="37"/>
      <c r="DX447" s="37"/>
      <c r="DY447" s="37"/>
      <c r="DZ447" s="37"/>
      <c r="EA447" s="37"/>
      <c r="EB447" s="37"/>
      <c r="EC447" s="37"/>
      <c r="ED447" s="37"/>
      <c r="EE447" s="37"/>
      <c r="EF447" s="37"/>
      <c r="EG447" s="37"/>
      <c r="EH447" s="37"/>
      <c r="EI447" s="37"/>
      <c r="EJ447" s="37"/>
      <c r="EK447" s="37"/>
      <c r="EL447" s="37"/>
    </row>
    <row r="448" spans="111:142">
      <c r="DG448" s="37"/>
      <c r="DH448" s="37"/>
      <c r="DI448" s="37"/>
      <c r="DJ448" s="37"/>
      <c r="DK448" s="37"/>
      <c r="DL448" s="37"/>
      <c r="DM448" s="37"/>
      <c r="DN448" s="37"/>
      <c r="DO448" s="37"/>
      <c r="DP448" s="37"/>
      <c r="DQ448" s="37"/>
      <c r="DR448" s="37"/>
      <c r="DS448" s="37"/>
      <c r="DT448" s="37"/>
      <c r="DU448" s="37"/>
      <c r="DV448" s="37"/>
      <c r="DW448" s="37"/>
      <c r="DX448" s="37"/>
      <c r="DY448" s="37"/>
      <c r="DZ448" s="37"/>
      <c r="EA448" s="37"/>
      <c r="EB448" s="37"/>
      <c r="EC448" s="37"/>
      <c r="ED448" s="37"/>
      <c r="EE448" s="37"/>
      <c r="EF448" s="37"/>
      <c r="EG448" s="37"/>
      <c r="EH448" s="37"/>
      <c r="EI448" s="37"/>
      <c r="EJ448" s="37"/>
      <c r="EK448" s="37"/>
      <c r="EL448" s="37"/>
    </row>
    <row r="449" spans="111:142">
      <c r="DG449" s="37"/>
      <c r="DH449" s="37"/>
      <c r="DI449" s="37"/>
      <c r="DJ449" s="37"/>
      <c r="DK449" s="37"/>
      <c r="DL449" s="37"/>
      <c r="DM449" s="37"/>
      <c r="DN449" s="37"/>
      <c r="DO449" s="37"/>
      <c r="DP449" s="37"/>
      <c r="DQ449" s="37"/>
      <c r="DR449" s="37"/>
      <c r="DS449" s="37"/>
      <c r="DT449" s="37"/>
      <c r="DU449" s="37"/>
      <c r="DV449" s="37"/>
      <c r="DW449" s="37"/>
      <c r="DX449" s="37"/>
      <c r="DY449" s="37"/>
      <c r="DZ449" s="37"/>
      <c r="EA449" s="37"/>
      <c r="EB449" s="37"/>
      <c r="EC449" s="37"/>
      <c r="ED449" s="37"/>
      <c r="EE449" s="37"/>
      <c r="EF449" s="37"/>
      <c r="EG449" s="37"/>
      <c r="EH449" s="37"/>
      <c r="EI449" s="37"/>
      <c r="EJ449" s="37"/>
      <c r="EK449" s="37"/>
      <c r="EL449" s="37"/>
    </row>
    <row r="450" spans="111:142">
      <c r="DG450" s="37"/>
      <c r="DH450" s="37"/>
      <c r="DI450" s="37"/>
      <c r="DJ450" s="37"/>
      <c r="DK450" s="37"/>
      <c r="DL450" s="37"/>
      <c r="DM450" s="37"/>
      <c r="DN450" s="37"/>
      <c r="DO450" s="37"/>
      <c r="DP450" s="37"/>
      <c r="DQ450" s="37"/>
      <c r="DR450" s="37"/>
      <c r="DS450" s="37"/>
      <c r="DT450" s="37"/>
      <c r="DU450" s="37"/>
      <c r="DV450" s="37"/>
      <c r="DW450" s="37"/>
      <c r="DX450" s="37"/>
      <c r="DY450" s="37"/>
      <c r="DZ450" s="37"/>
      <c r="EA450" s="37"/>
      <c r="EB450" s="37"/>
      <c r="EC450" s="37"/>
      <c r="ED450" s="37"/>
      <c r="EE450" s="37"/>
      <c r="EF450" s="37"/>
      <c r="EG450" s="37"/>
      <c r="EH450" s="37"/>
      <c r="EI450" s="37"/>
      <c r="EJ450" s="37"/>
      <c r="EK450" s="37"/>
      <c r="EL450" s="37"/>
    </row>
    <row r="451" spans="111:142">
      <c r="DG451" s="37"/>
      <c r="DH451" s="37"/>
      <c r="DI451" s="37"/>
      <c r="DJ451" s="37"/>
      <c r="DK451" s="37"/>
      <c r="DL451" s="37"/>
      <c r="DM451" s="37"/>
      <c r="DN451" s="37"/>
      <c r="DO451" s="37"/>
      <c r="DP451" s="37"/>
      <c r="DQ451" s="37"/>
      <c r="DR451" s="37"/>
      <c r="DS451" s="37"/>
      <c r="DT451" s="37"/>
      <c r="DU451" s="37"/>
      <c r="DV451" s="37"/>
      <c r="DW451" s="37"/>
      <c r="DX451" s="37"/>
      <c r="DY451" s="37"/>
      <c r="DZ451" s="37"/>
      <c r="EA451" s="37"/>
      <c r="EB451" s="37"/>
      <c r="EC451" s="37"/>
      <c r="ED451" s="37"/>
      <c r="EE451" s="37"/>
      <c r="EF451" s="37"/>
      <c r="EG451" s="37"/>
      <c r="EH451" s="37"/>
      <c r="EI451" s="37"/>
      <c r="EJ451" s="37"/>
      <c r="EK451" s="37"/>
      <c r="EL451" s="37"/>
    </row>
    <row r="452" spans="111:142">
      <c r="DG452" s="37"/>
      <c r="DH452" s="37"/>
      <c r="DI452" s="37"/>
      <c r="DJ452" s="37"/>
      <c r="DK452" s="37"/>
      <c r="DL452" s="37"/>
      <c r="DM452" s="37"/>
      <c r="DN452" s="37"/>
      <c r="DO452" s="37"/>
      <c r="DP452" s="37"/>
      <c r="DQ452" s="37"/>
      <c r="DR452" s="37"/>
      <c r="DS452" s="37"/>
      <c r="DT452" s="37"/>
      <c r="DU452" s="37"/>
      <c r="DV452" s="37"/>
      <c r="DW452" s="37"/>
      <c r="DX452" s="37"/>
      <c r="DY452" s="37"/>
      <c r="DZ452" s="37"/>
      <c r="EA452" s="37"/>
      <c r="EB452" s="37"/>
      <c r="EC452" s="37"/>
      <c r="ED452" s="37"/>
      <c r="EE452" s="37"/>
      <c r="EF452" s="37"/>
      <c r="EG452" s="37"/>
      <c r="EH452" s="37"/>
      <c r="EI452" s="37"/>
      <c r="EJ452" s="37"/>
      <c r="EK452" s="37"/>
      <c r="EL452" s="37"/>
    </row>
    <row r="453" spans="111:142">
      <c r="DG453" s="37"/>
      <c r="DH453" s="37"/>
      <c r="DI453" s="37"/>
      <c r="DJ453" s="37"/>
      <c r="DK453" s="37"/>
      <c r="DL453" s="37"/>
      <c r="DM453" s="37"/>
      <c r="DN453" s="37"/>
      <c r="DO453" s="37"/>
      <c r="DP453" s="37"/>
      <c r="DQ453" s="37"/>
      <c r="DR453" s="37"/>
      <c r="DS453" s="37"/>
      <c r="DT453" s="37"/>
      <c r="DU453" s="37"/>
      <c r="DV453" s="37"/>
      <c r="DW453" s="37"/>
      <c r="DX453" s="37"/>
      <c r="DY453" s="37"/>
      <c r="DZ453" s="37"/>
      <c r="EA453" s="37"/>
      <c r="EB453" s="37"/>
      <c r="EC453" s="37"/>
      <c r="ED453" s="37"/>
      <c r="EE453" s="37"/>
      <c r="EF453" s="37"/>
      <c r="EG453" s="37"/>
      <c r="EH453" s="37"/>
      <c r="EI453" s="37"/>
      <c r="EJ453" s="37"/>
      <c r="EK453" s="37"/>
      <c r="EL453" s="37"/>
    </row>
    <row r="454" spans="111:142">
      <c r="DG454" s="37"/>
      <c r="DH454" s="37"/>
      <c r="DI454" s="37"/>
      <c r="DJ454" s="37"/>
      <c r="DK454" s="37"/>
      <c r="DL454" s="37"/>
      <c r="DM454" s="37"/>
      <c r="DN454" s="37"/>
      <c r="DO454" s="37"/>
      <c r="DP454" s="37"/>
      <c r="DQ454" s="37"/>
      <c r="DR454" s="37"/>
      <c r="DS454" s="37"/>
      <c r="DT454" s="37"/>
      <c r="DU454" s="37"/>
      <c r="DV454" s="37"/>
      <c r="DW454" s="37"/>
      <c r="DX454" s="37"/>
      <c r="DY454" s="37"/>
      <c r="DZ454" s="37"/>
      <c r="EA454" s="37"/>
      <c r="EB454" s="37"/>
      <c r="EC454" s="37"/>
      <c r="ED454" s="37"/>
      <c r="EE454" s="37"/>
      <c r="EF454" s="37"/>
      <c r="EG454" s="37"/>
      <c r="EH454" s="37"/>
      <c r="EI454" s="37"/>
      <c r="EJ454" s="37"/>
      <c r="EK454" s="37"/>
      <c r="EL454" s="37"/>
    </row>
    <row r="455" spans="111:142">
      <c r="DG455" s="37"/>
      <c r="DH455" s="37"/>
      <c r="DI455" s="37"/>
      <c r="DJ455" s="37"/>
      <c r="DK455" s="37"/>
      <c r="DL455" s="37"/>
      <c r="DM455" s="37"/>
      <c r="DN455" s="37"/>
      <c r="DO455" s="37"/>
      <c r="DP455" s="37"/>
      <c r="DQ455" s="37"/>
      <c r="DR455" s="37"/>
      <c r="DS455" s="37"/>
      <c r="DT455" s="37"/>
      <c r="DU455" s="37"/>
      <c r="DV455" s="37"/>
      <c r="DW455" s="37"/>
      <c r="DX455" s="37"/>
      <c r="DY455" s="37"/>
      <c r="DZ455" s="37"/>
      <c r="EA455" s="37"/>
      <c r="EB455" s="37"/>
      <c r="EC455" s="37"/>
      <c r="ED455" s="37"/>
      <c r="EE455" s="37"/>
      <c r="EF455" s="37"/>
      <c r="EG455" s="37"/>
      <c r="EH455" s="37"/>
      <c r="EI455" s="37"/>
      <c r="EJ455" s="37"/>
      <c r="EK455" s="37"/>
      <c r="EL455" s="37"/>
    </row>
    <row r="456" spans="111:142">
      <c r="DG456" s="37"/>
      <c r="DH456" s="37"/>
      <c r="DI456" s="37"/>
      <c r="DJ456" s="37"/>
      <c r="DK456" s="37"/>
      <c r="DL456" s="37"/>
      <c r="DM456" s="37"/>
      <c r="DN456" s="37"/>
      <c r="DO456" s="37"/>
      <c r="DP456" s="37"/>
      <c r="DQ456" s="37"/>
      <c r="DR456" s="37"/>
      <c r="DS456" s="37"/>
      <c r="DT456" s="37"/>
      <c r="DU456" s="37"/>
      <c r="DV456" s="37"/>
      <c r="DW456" s="37"/>
      <c r="DX456" s="37"/>
      <c r="DY456" s="37"/>
      <c r="DZ456" s="37"/>
      <c r="EA456" s="37"/>
      <c r="EB456" s="37"/>
      <c r="EC456" s="37"/>
      <c r="ED456" s="37"/>
      <c r="EE456" s="37"/>
      <c r="EF456" s="37"/>
      <c r="EG456" s="37"/>
      <c r="EH456" s="37"/>
      <c r="EI456" s="37"/>
      <c r="EJ456" s="37"/>
      <c r="EK456" s="37"/>
      <c r="EL456" s="37"/>
    </row>
    <row r="457" spans="111:142">
      <c r="DG457" s="37"/>
      <c r="DH457" s="37"/>
      <c r="DI457" s="37"/>
      <c r="DJ457" s="37"/>
      <c r="DK457" s="37"/>
      <c r="DL457" s="37"/>
      <c r="DM457" s="37"/>
      <c r="DN457" s="37"/>
      <c r="DO457" s="37"/>
      <c r="DP457" s="37"/>
      <c r="DQ457" s="37"/>
      <c r="DR457" s="37"/>
      <c r="DS457" s="37"/>
      <c r="DT457" s="37"/>
      <c r="DU457" s="37"/>
      <c r="DV457" s="37"/>
      <c r="DW457" s="37"/>
      <c r="DX457" s="37"/>
      <c r="DY457" s="37"/>
      <c r="DZ457" s="37"/>
      <c r="EA457" s="37"/>
      <c r="EB457" s="37"/>
      <c r="EC457" s="37"/>
      <c r="ED457" s="37"/>
      <c r="EE457" s="37"/>
      <c r="EF457" s="37"/>
      <c r="EG457" s="37"/>
      <c r="EH457" s="37"/>
      <c r="EI457" s="37"/>
      <c r="EJ457" s="37"/>
      <c r="EK457" s="37"/>
      <c r="EL457" s="37"/>
    </row>
    <row r="458" spans="111:142">
      <c r="DG458" s="37"/>
      <c r="DH458" s="37"/>
      <c r="DI458" s="37"/>
      <c r="DJ458" s="37"/>
      <c r="DK458" s="37"/>
      <c r="DL458" s="37"/>
      <c r="DM458" s="37"/>
      <c r="DN458" s="37"/>
      <c r="DO458" s="37"/>
      <c r="DP458" s="37"/>
      <c r="DQ458" s="37"/>
      <c r="DR458" s="37"/>
      <c r="DS458" s="37"/>
      <c r="DT458" s="37"/>
      <c r="DU458" s="37"/>
      <c r="DV458" s="37"/>
      <c r="DW458" s="37"/>
      <c r="DX458" s="37"/>
      <c r="DY458" s="37"/>
      <c r="DZ458" s="37"/>
      <c r="EA458" s="37"/>
      <c r="EB458" s="37"/>
      <c r="EC458" s="37"/>
      <c r="ED458" s="37"/>
      <c r="EE458" s="37"/>
      <c r="EF458" s="37"/>
      <c r="EG458" s="37"/>
      <c r="EH458" s="37"/>
      <c r="EI458" s="37"/>
      <c r="EJ458" s="37"/>
      <c r="EK458" s="37"/>
      <c r="EL458" s="37"/>
    </row>
    <row r="459" spans="111:142">
      <c r="DG459" s="37"/>
      <c r="DH459" s="37"/>
      <c r="DI459" s="37"/>
      <c r="DJ459" s="37"/>
      <c r="DK459" s="37"/>
      <c r="DL459" s="37"/>
      <c r="DM459" s="37"/>
      <c r="DN459" s="37"/>
      <c r="DO459" s="37"/>
      <c r="DP459" s="37"/>
      <c r="DQ459" s="37"/>
      <c r="DR459" s="37"/>
      <c r="DS459" s="37"/>
      <c r="DT459" s="37"/>
      <c r="DU459" s="37"/>
      <c r="DV459" s="37"/>
      <c r="DW459" s="37"/>
      <c r="DX459" s="37"/>
      <c r="DY459" s="37"/>
      <c r="DZ459" s="37"/>
      <c r="EA459" s="37"/>
      <c r="EB459" s="37"/>
      <c r="EC459" s="37"/>
      <c r="ED459" s="37"/>
      <c r="EE459" s="37"/>
      <c r="EF459" s="37"/>
      <c r="EG459" s="37"/>
      <c r="EH459" s="37"/>
      <c r="EI459" s="37"/>
      <c r="EJ459" s="37"/>
      <c r="EK459" s="37"/>
      <c r="EL459" s="37"/>
    </row>
    <row r="460" spans="111:142">
      <c r="DG460" s="37"/>
      <c r="DH460" s="37"/>
      <c r="DI460" s="37"/>
      <c r="DJ460" s="37"/>
      <c r="DK460" s="37"/>
      <c r="DL460" s="37"/>
      <c r="DM460" s="37"/>
      <c r="DN460" s="37"/>
      <c r="DO460" s="37"/>
      <c r="DP460" s="37"/>
      <c r="DQ460" s="37"/>
      <c r="DR460" s="37"/>
      <c r="DS460" s="37"/>
      <c r="DT460" s="37"/>
      <c r="DU460" s="37"/>
      <c r="DV460" s="37"/>
      <c r="DW460" s="37"/>
      <c r="DX460" s="37"/>
      <c r="DY460" s="37"/>
      <c r="DZ460" s="37"/>
      <c r="EA460" s="37"/>
      <c r="EB460" s="37"/>
      <c r="EC460" s="37"/>
      <c r="ED460" s="37"/>
      <c r="EE460" s="37"/>
      <c r="EF460" s="37"/>
      <c r="EG460" s="37"/>
      <c r="EH460" s="37"/>
      <c r="EI460" s="37"/>
      <c r="EJ460" s="37"/>
      <c r="EK460" s="37"/>
      <c r="EL460" s="37"/>
    </row>
    <row r="461" spans="111:142">
      <c r="DG461" s="37"/>
      <c r="DH461" s="37"/>
      <c r="DI461" s="37"/>
      <c r="DJ461" s="37"/>
      <c r="DK461" s="37"/>
      <c r="DL461" s="37"/>
      <c r="DM461" s="37"/>
      <c r="DN461" s="37"/>
      <c r="DO461" s="37"/>
      <c r="DP461" s="37"/>
      <c r="DQ461" s="37"/>
      <c r="DR461" s="37"/>
      <c r="DS461" s="37"/>
      <c r="DT461" s="37"/>
      <c r="DU461" s="37"/>
      <c r="DV461" s="37"/>
      <c r="DW461" s="37"/>
      <c r="DX461" s="37"/>
      <c r="DY461" s="37"/>
      <c r="DZ461" s="37"/>
      <c r="EA461" s="37"/>
      <c r="EB461" s="37"/>
      <c r="EC461" s="37"/>
      <c r="ED461" s="37"/>
      <c r="EE461" s="37"/>
      <c r="EF461" s="37"/>
      <c r="EG461" s="37"/>
      <c r="EH461" s="37"/>
      <c r="EI461" s="37"/>
      <c r="EJ461" s="37"/>
      <c r="EK461" s="37"/>
      <c r="EL461" s="37"/>
    </row>
    <row r="462" spans="111:142">
      <c r="DG462" s="37"/>
      <c r="DH462" s="37"/>
      <c r="DI462" s="37"/>
      <c r="DJ462" s="37"/>
      <c r="DK462" s="37"/>
      <c r="DL462" s="37"/>
      <c r="DM462" s="37"/>
      <c r="DN462" s="37"/>
      <c r="DO462" s="37"/>
      <c r="DP462" s="37"/>
      <c r="DQ462" s="37"/>
      <c r="DR462" s="37"/>
      <c r="DS462" s="37"/>
      <c r="DT462" s="37"/>
      <c r="DU462" s="37"/>
      <c r="DV462" s="37"/>
      <c r="DW462" s="37"/>
      <c r="DX462" s="37"/>
      <c r="DY462" s="37"/>
      <c r="DZ462" s="37"/>
      <c r="EA462" s="37"/>
      <c r="EB462" s="37"/>
      <c r="EC462" s="37"/>
      <c r="ED462" s="37"/>
      <c r="EE462" s="37"/>
      <c r="EF462" s="37"/>
      <c r="EG462" s="37"/>
      <c r="EH462" s="37"/>
      <c r="EI462" s="37"/>
      <c r="EJ462" s="37"/>
      <c r="EK462" s="37"/>
      <c r="EL462" s="37"/>
    </row>
    <row r="463" spans="111:142">
      <c r="DG463" s="37"/>
      <c r="DH463" s="37"/>
      <c r="DI463" s="37"/>
      <c r="DJ463" s="37"/>
      <c r="DK463" s="37"/>
      <c r="DL463" s="37"/>
      <c r="DM463" s="37"/>
      <c r="DN463" s="37"/>
      <c r="DO463" s="37"/>
      <c r="DP463" s="37"/>
      <c r="DQ463" s="37"/>
      <c r="DR463" s="37"/>
      <c r="DS463" s="37"/>
      <c r="DT463" s="37"/>
      <c r="DU463" s="37"/>
      <c r="DV463" s="37"/>
      <c r="DW463" s="37"/>
      <c r="DX463" s="37"/>
      <c r="DY463" s="37"/>
      <c r="DZ463" s="37"/>
      <c r="EA463" s="37"/>
      <c r="EB463" s="37"/>
      <c r="EC463" s="37"/>
      <c r="ED463" s="37"/>
      <c r="EE463" s="37"/>
      <c r="EF463" s="37"/>
      <c r="EG463" s="37"/>
      <c r="EH463" s="37"/>
      <c r="EI463" s="37"/>
      <c r="EJ463" s="37"/>
      <c r="EK463" s="37"/>
      <c r="EL463" s="37"/>
    </row>
    <row r="464" spans="111:142">
      <c r="DG464" s="37"/>
      <c r="DH464" s="37"/>
      <c r="DI464" s="37"/>
      <c r="DJ464" s="37"/>
      <c r="DK464" s="37"/>
      <c r="DL464" s="37"/>
      <c r="DM464" s="37"/>
      <c r="DN464" s="37"/>
      <c r="DO464" s="37"/>
      <c r="DP464" s="37"/>
      <c r="DQ464" s="37"/>
      <c r="DR464" s="37"/>
      <c r="DS464" s="37"/>
      <c r="DT464" s="37"/>
      <c r="DU464" s="37"/>
      <c r="DV464" s="37"/>
      <c r="DW464" s="37"/>
      <c r="DX464" s="37"/>
      <c r="DY464" s="37"/>
      <c r="DZ464" s="37"/>
      <c r="EA464" s="37"/>
      <c r="EB464" s="37"/>
      <c r="EC464" s="37"/>
      <c r="ED464" s="37"/>
      <c r="EE464" s="37"/>
      <c r="EF464" s="37"/>
      <c r="EG464" s="37"/>
      <c r="EH464" s="37"/>
      <c r="EI464" s="37"/>
      <c r="EJ464" s="37"/>
      <c r="EK464" s="37"/>
      <c r="EL464" s="37"/>
    </row>
    <row r="465" spans="111:142">
      <c r="DG465" s="37"/>
      <c r="DH465" s="37"/>
      <c r="DI465" s="37"/>
      <c r="DJ465" s="37"/>
      <c r="DK465" s="37"/>
      <c r="DL465" s="37"/>
      <c r="DM465" s="37"/>
      <c r="DN465" s="37"/>
      <c r="DO465" s="37"/>
      <c r="DP465" s="37"/>
      <c r="DQ465" s="37"/>
      <c r="DR465" s="37"/>
      <c r="DS465" s="37"/>
      <c r="DT465" s="37"/>
      <c r="DU465" s="37"/>
      <c r="DV465" s="37"/>
      <c r="DW465" s="37"/>
      <c r="DX465" s="37"/>
      <c r="DY465" s="37"/>
      <c r="DZ465" s="37"/>
      <c r="EA465" s="37"/>
      <c r="EB465" s="37"/>
      <c r="EC465" s="37"/>
      <c r="ED465" s="37"/>
      <c r="EE465" s="37"/>
      <c r="EF465" s="37"/>
      <c r="EG465" s="37"/>
      <c r="EH465" s="37"/>
      <c r="EI465" s="37"/>
      <c r="EJ465" s="37"/>
      <c r="EK465" s="37"/>
      <c r="EL465" s="37"/>
    </row>
    <row r="466" spans="111:142">
      <c r="DG466" s="37"/>
      <c r="DH466" s="37"/>
      <c r="DI466" s="37"/>
      <c r="DJ466" s="37"/>
      <c r="DK466" s="37"/>
      <c r="DL466" s="37"/>
      <c r="DM466" s="37"/>
      <c r="DN466" s="37"/>
      <c r="DO466" s="37"/>
      <c r="DP466" s="37"/>
      <c r="DQ466" s="37"/>
      <c r="DR466" s="37"/>
      <c r="DS466" s="37"/>
      <c r="DT466" s="37"/>
      <c r="DU466" s="37"/>
      <c r="DV466" s="37"/>
      <c r="DW466" s="37"/>
      <c r="DX466" s="37"/>
      <c r="DY466" s="37"/>
      <c r="DZ466" s="37"/>
      <c r="EA466" s="37"/>
      <c r="EB466" s="37"/>
      <c r="EC466" s="37"/>
      <c r="ED466" s="37"/>
      <c r="EE466" s="37"/>
      <c r="EF466" s="37"/>
      <c r="EG466" s="37"/>
      <c r="EH466" s="37"/>
      <c r="EI466" s="37"/>
      <c r="EJ466" s="37"/>
      <c r="EK466" s="37"/>
      <c r="EL466" s="37"/>
    </row>
    <row r="467" spans="111:142">
      <c r="DG467" s="37"/>
      <c r="DH467" s="37"/>
      <c r="DI467" s="37"/>
      <c r="DJ467" s="37"/>
      <c r="DK467" s="37"/>
      <c r="DL467" s="37"/>
      <c r="DM467" s="37"/>
      <c r="DN467" s="37"/>
      <c r="DO467" s="37"/>
      <c r="DP467" s="37"/>
      <c r="DQ467" s="37"/>
      <c r="DR467" s="37"/>
      <c r="DS467" s="37"/>
      <c r="DT467" s="37"/>
      <c r="DU467" s="37"/>
      <c r="DV467" s="37"/>
      <c r="DW467" s="37"/>
      <c r="DX467" s="37"/>
      <c r="DY467" s="37"/>
      <c r="DZ467" s="37"/>
      <c r="EA467" s="37"/>
      <c r="EB467" s="37"/>
      <c r="EC467" s="37"/>
      <c r="ED467" s="37"/>
      <c r="EE467" s="37"/>
      <c r="EF467" s="37"/>
      <c r="EG467" s="37"/>
      <c r="EH467" s="37"/>
      <c r="EI467" s="37"/>
      <c r="EJ467" s="37"/>
      <c r="EK467" s="37"/>
      <c r="EL467" s="37"/>
    </row>
    <row r="468" spans="111:142">
      <c r="DG468" s="37"/>
      <c r="DH468" s="37"/>
      <c r="DI468" s="37"/>
      <c r="DJ468" s="37"/>
      <c r="DK468" s="37"/>
      <c r="DL468" s="37"/>
      <c r="DM468" s="37"/>
      <c r="DN468" s="37"/>
      <c r="DO468" s="37"/>
      <c r="DP468" s="37"/>
      <c r="DQ468" s="37"/>
      <c r="DR468" s="37"/>
      <c r="DS468" s="37"/>
      <c r="DT468" s="37"/>
      <c r="DU468" s="37"/>
      <c r="DV468" s="37"/>
      <c r="DW468" s="37"/>
      <c r="DX468" s="37"/>
      <c r="DY468" s="37"/>
      <c r="DZ468" s="37"/>
      <c r="EA468" s="37"/>
      <c r="EB468" s="37"/>
      <c r="EC468" s="37"/>
      <c r="ED468" s="37"/>
      <c r="EE468" s="37"/>
      <c r="EF468" s="37"/>
      <c r="EG468" s="37"/>
      <c r="EH468" s="37"/>
      <c r="EI468" s="37"/>
      <c r="EJ468" s="37"/>
      <c r="EK468" s="37"/>
      <c r="EL468" s="37"/>
    </row>
    <row r="469" spans="111:142">
      <c r="DG469" s="37"/>
      <c r="DH469" s="37"/>
      <c r="DI469" s="37"/>
      <c r="DJ469" s="37"/>
      <c r="DK469" s="37"/>
      <c r="DL469" s="37"/>
      <c r="DM469" s="37"/>
      <c r="DN469" s="37"/>
      <c r="DO469" s="37"/>
      <c r="DP469" s="37"/>
      <c r="DQ469" s="37"/>
      <c r="DR469" s="37"/>
      <c r="DS469" s="37"/>
      <c r="DT469" s="37"/>
      <c r="DU469" s="37"/>
      <c r="DV469" s="37"/>
      <c r="DW469" s="37"/>
      <c r="DX469" s="37"/>
      <c r="DY469" s="37"/>
      <c r="DZ469" s="37"/>
      <c r="EA469" s="37"/>
      <c r="EB469" s="37"/>
      <c r="EC469" s="37"/>
      <c r="ED469" s="37"/>
      <c r="EE469" s="37"/>
      <c r="EF469" s="37"/>
      <c r="EG469" s="37"/>
      <c r="EH469" s="37"/>
      <c r="EI469" s="37"/>
      <c r="EJ469" s="37"/>
      <c r="EK469" s="37"/>
      <c r="EL469" s="37"/>
    </row>
    <row r="470" spans="111:142">
      <c r="DG470" s="37"/>
      <c r="DH470" s="37"/>
      <c r="DI470" s="37"/>
      <c r="DJ470" s="37"/>
      <c r="DK470" s="37"/>
      <c r="DL470" s="37"/>
      <c r="DM470" s="37"/>
      <c r="DN470" s="37"/>
      <c r="DO470" s="37"/>
      <c r="DP470" s="37"/>
      <c r="DQ470" s="37"/>
      <c r="DR470" s="37"/>
      <c r="DS470" s="37"/>
      <c r="DT470" s="37"/>
      <c r="DU470" s="37"/>
      <c r="DV470" s="37"/>
      <c r="DW470" s="37"/>
      <c r="DX470" s="37"/>
      <c r="DY470" s="37"/>
      <c r="DZ470" s="37"/>
      <c r="EA470" s="37"/>
      <c r="EB470" s="37"/>
      <c r="EC470" s="37"/>
      <c r="ED470" s="37"/>
      <c r="EE470" s="37"/>
      <c r="EF470" s="37"/>
      <c r="EG470" s="37"/>
      <c r="EH470" s="37"/>
      <c r="EI470" s="37"/>
      <c r="EJ470" s="37"/>
      <c r="EK470" s="37"/>
      <c r="EL470" s="37"/>
    </row>
    <row r="471" spans="111:142">
      <c r="DG471" s="37"/>
      <c r="DH471" s="37"/>
      <c r="DI471" s="37"/>
      <c r="DJ471" s="37"/>
      <c r="DK471" s="37"/>
      <c r="DL471" s="37"/>
      <c r="DM471" s="37"/>
      <c r="DN471" s="37"/>
      <c r="DO471" s="37"/>
      <c r="DP471" s="37"/>
      <c r="DQ471" s="37"/>
      <c r="DR471" s="37"/>
      <c r="DS471" s="37"/>
      <c r="DT471" s="37"/>
      <c r="DU471" s="37"/>
      <c r="DV471" s="37"/>
      <c r="DW471" s="37"/>
      <c r="DX471" s="37"/>
      <c r="DY471" s="37"/>
      <c r="DZ471" s="37"/>
      <c r="EA471" s="37"/>
      <c r="EB471" s="37"/>
      <c r="EC471" s="37"/>
      <c r="ED471" s="37"/>
      <c r="EE471" s="37"/>
      <c r="EF471" s="37"/>
      <c r="EG471" s="37"/>
      <c r="EH471" s="37"/>
      <c r="EI471" s="37"/>
      <c r="EJ471" s="37"/>
      <c r="EK471" s="37"/>
      <c r="EL471" s="37"/>
    </row>
    <row r="472" spans="111:142">
      <c r="DG472" s="37"/>
      <c r="DH472" s="37"/>
      <c r="DI472" s="37"/>
      <c r="DJ472" s="37"/>
      <c r="DK472" s="37"/>
      <c r="DL472" s="37"/>
      <c r="DM472" s="37"/>
      <c r="DN472" s="37"/>
      <c r="DO472" s="37"/>
      <c r="DP472" s="37"/>
      <c r="DQ472" s="37"/>
      <c r="DR472" s="37"/>
      <c r="DS472" s="37"/>
      <c r="DT472" s="37"/>
      <c r="DU472" s="37"/>
      <c r="DV472" s="37"/>
      <c r="DW472" s="37"/>
      <c r="DX472" s="37"/>
      <c r="DY472" s="37"/>
      <c r="DZ472" s="37"/>
      <c r="EA472" s="37"/>
      <c r="EB472" s="37"/>
      <c r="EC472" s="37"/>
      <c r="ED472" s="37"/>
      <c r="EE472" s="37"/>
      <c r="EF472" s="37"/>
      <c r="EG472" s="37"/>
      <c r="EH472" s="37"/>
      <c r="EI472" s="37"/>
      <c r="EJ472" s="37"/>
      <c r="EK472" s="37"/>
      <c r="EL472" s="37"/>
    </row>
    <row r="473" spans="111:142">
      <c r="DG473" s="37"/>
      <c r="DH473" s="37"/>
      <c r="DI473" s="37"/>
      <c r="DJ473" s="37"/>
      <c r="DK473" s="37"/>
      <c r="DL473" s="37"/>
      <c r="DM473" s="37"/>
      <c r="DN473" s="37"/>
      <c r="DO473" s="37"/>
      <c r="DP473" s="37"/>
      <c r="DQ473" s="37"/>
      <c r="DR473" s="37"/>
      <c r="DS473" s="37"/>
      <c r="DT473" s="37"/>
      <c r="DU473" s="37"/>
      <c r="DV473" s="37"/>
      <c r="DW473" s="37"/>
      <c r="DX473" s="37"/>
      <c r="DY473" s="37"/>
      <c r="DZ473" s="37"/>
      <c r="EA473" s="37"/>
      <c r="EB473" s="37"/>
      <c r="EC473" s="37"/>
      <c r="ED473" s="37"/>
      <c r="EE473" s="37"/>
      <c r="EF473" s="37"/>
      <c r="EG473" s="37"/>
      <c r="EH473" s="37"/>
      <c r="EI473" s="37"/>
      <c r="EJ473" s="37"/>
      <c r="EK473" s="37"/>
      <c r="EL473" s="37"/>
    </row>
    <row r="474" spans="111:142">
      <c r="DG474" s="37"/>
      <c r="DH474" s="37"/>
      <c r="DI474" s="37"/>
      <c r="DJ474" s="37"/>
      <c r="DK474" s="37"/>
      <c r="DL474" s="37"/>
      <c r="DM474" s="37"/>
      <c r="DN474" s="37"/>
      <c r="DO474" s="37"/>
      <c r="DP474" s="37"/>
      <c r="DQ474" s="37"/>
      <c r="DR474" s="37"/>
      <c r="DS474" s="37"/>
      <c r="DT474" s="37"/>
      <c r="DU474" s="37"/>
      <c r="DV474" s="37"/>
      <c r="DW474" s="37"/>
      <c r="DX474" s="37"/>
      <c r="DY474" s="37"/>
      <c r="DZ474" s="37"/>
      <c r="EA474" s="37"/>
      <c r="EB474" s="37"/>
      <c r="EC474" s="37"/>
      <c r="ED474" s="37"/>
      <c r="EE474" s="37"/>
      <c r="EF474" s="37"/>
      <c r="EG474" s="37"/>
      <c r="EH474" s="37"/>
      <c r="EI474" s="37"/>
      <c r="EJ474" s="37"/>
      <c r="EK474" s="37"/>
      <c r="EL474" s="37"/>
    </row>
    <row r="475" spans="111:142">
      <c r="DG475" s="37"/>
      <c r="DH475" s="37"/>
      <c r="DI475" s="37"/>
      <c r="DJ475" s="37"/>
      <c r="DK475" s="37"/>
      <c r="DL475" s="37"/>
      <c r="DM475" s="37"/>
      <c r="DN475" s="37"/>
      <c r="DO475" s="37"/>
      <c r="DP475" s="37"/>
      <c r="DQ475" s="37"/>
      <c r="DR475" s="37"/>
      <c r="DS475" s="37"/>
      <c r="DT475" s="37"/>
      <c r="DU475" s="37"/>
      <c r="DV475" s="37"/>
      <c r="DW475" s="37"/>
      <c r="DX475" s="37"/>
      <c r="DY475" s="37"/>
      <c r="DZ475" s="37"/>
      <c r="EA475" s="37"/>
      <c r="EB475" s="37"/>
      <c r="EC475" s="37"/>
      <c r="ED475" s="37"/>
      <c r="EE475" s="37"/>
      <c r="EF475" s="37"/>
      <c r="EG475" s="37"/>
      <c r="EH475" s="37"/>
      <c r="EI475" s="37"/>
      <c r="EJ475" s="37"/>
      <c r="EK475" s="37"/>
      <c r="EL475" s="37"/>
    </row>
    <row r="476" spans="111:142">
      <c r="DG476" s="37"/>
      <c r="DH476" s="37"/>
      <c r="DI476" s="37"/>
      <c r="DJ476" s="37"/>
      <c r="DK476" s="37"/>
      <c r="DL476" s="37"/>
      <c r="DM476" s="37"/>
      <c r="DN476" s="37"/>
      <c r="DO476" s="37"/>
      <c r="DP476" s="37"/>
      <c r="DQ476" s="37"/>
      <c r="DR476" s="37"/>
      <c r="DS476" s="37"/>
      <c r="DT476" s="37"/>
      <c r="DU476" s="37"/>
      <c r="DV476" s="37"/>
      <c r="DW476" s="37"/>
      <c r="DX476" s="37"/>
      <c r="DY476" s="37"/>
      <c r="DZ476" s="37"/>
      <c r="EA476" s="37"/>
      <c r="EB476" s="37"/>
      <c r="EC476" s="37"/>
      <c r="ED476" s="37"/>
      <c r="EE476" s="37"/>
      <c r="EF476" s="37"/>
      <c r="EG476" s="37"/>
      <c r="EH476" s="37"/>
      <c r="EI476" s="37"/>
      <c r="EJ476" s="37"/>
      <c r="EK476" s="37"/>
      <c r="EL476" s="37"/>
    </row>
    <row r="477" spans="111:142">
      <c r="DG477" s="37"/>
      <c r="DH477" s="37"/>
      <c r="DI477" s="37"/>
      <c r="DJ477" s="37"/>
      <c r="DK477" s="37"/>
      <c r="DL477" s="37"/>
      <c r="DM477" s="37"/>
      <c r="DN477" s="37"/>
      <c r="DO477" s="37"/>
      <c r="DP477" s="37"/>
      <c r="DQ477" s="37"/>
      <c r="DR477" s="37"/>
      <c r="DS477" s="37"/>
      <c r="DT477" s="37"/>
      <c r="DU477" s="37"/>
      <c r="DV477" s="37"/>
      <c r="DW477" s="37"/>
      <c r="DX477" s="37"/>
      <c r="DY477" s="37"/>
      <c r="DZ477" s="37"/>
      <c r="EA477" s="37"/>
      <c r="EB477" s="37"/>
      <c r="EC477" s="37"/>
      <c r="ED477" s="37"/>
      <c r="EE477" s="37"/>
      <c r="EF477" s="37"/>
      <c r="EG477" s="37"/>
      <c r="EH477" s="37"/>
      <c r="EI477" s="37"/>
      <c r="EJ477" s="37"/>
      <c r="EK477" s="37"/>
      <c r="EL477" s="37"/>
    </row>
    <row r="478" spans="111:142">
      <c r="DG478" s="37"/>
      <c r="DH478" s="37"/>
      <c r="DI478" s="37"/>
      <c r="DJ478" s="37"/>
      <c r="DK478" s="37"/>
      <c r="DL478" s="37"/>
      <c r="DM478" s="37"/>
      <c r="DN478" s="37"/>
      <c r="DO478" s="37"/>
      <c r="DP478" s="37"/>
      <c r="DQ478" s="37"/>
      <c r="DR478" s="37"/>
      <c r="DS478" s="37"/>
      <c r="DT478" s="37"/>
      <c r="DU478" s="37"/>
      <c r="DV478" s="37"/>
      <c r="DW478" s="37"/>
      <c r="DX478" s="37"/>
      <c r="DY478" s="37"/>
      <c r="DZ478" s="37"/>
      <c r="EA478" s="37"/>
      <c r="EB478" s="37"/>
      <c r="EC478" s="37"/>
      <c r="ED478" s="37"/>
      <c r="EE478" s="37"/>
      <c r="EF478" s="37"/>
      <c r="EG478" s="37"/>
      <c r="EH478" s="37"/>
      <c r="EI478" s="37"/>
      <c r="EJ478" s="37"/>
      <c r="EK478" s="37"/>
      <c r="EL478" s="37"/>
    </row>
    <row r="479" spans="111:142">
      <c r="DG479" s="37"/>
      <c r="DH479" s="37"/>
      <c r="DI479" s="37"/>
      <c r="DJ479" s="37"/>
      <c r="DK479" s="37"/>
      <c r="DL479" s="37"/>
      <c r="DM479" s="37"/>
      <c r="DN479" s="37"/>
      <c r="DO479" s="37"/>
      <c r="DP479" s="37"/>
      <c r="DQ479" s="37"/>
      <c r="DR479" s="37"/>
      <c r="DS479" s="37"/>
      <c r="DT479" s="37"/>
      <c r="DU479" s="37"/>
      <c r="DV479" s="37"/>
      <c r="DW479" s="37"/>
      <c r="DX479" s="37"/>
      <c r="DY479" s="37"/>
      <c r="DZ479" s="37"/>
      <c r="EA479" s="37"/>
      <c r="EB479" s="37"/>
      <c r="EC479" s="37"/>
      <c r="ED479" s="37"/>
      <c r="EE479" s="37"/>
      <c r="EF479" s="37"/>
      <c r="EG479" s="37"/>
      <c r="EH479" s="37"/>
      <c r="EI479" s="37"/>
      <c r="EJ479" s="37"/>
      <c r="EK479" s="37"/>
      <c r="EL479" s="37"/>
    </row>
    <row r="480" spans="111:142">
      <c r="DG480" s="37"/>
      <c r="DH480" s="37"/>
      <c r="DI480" s="37"/>
      <c r="DJ480" s="37"/>
      <c r="DK480" s="37"/>
      <c r="DL480" s="37"/>
      <c r="DM480" s="37"/>
      <c r="DN480" s="37"/>
      <c r="DO480" s="37"/>
      <c r="DP480" s="37"/>
      <c r="DQ480" s="37"/>
      <c r="DR480" s="37"/>
      <c r="DS480" s="37"/>
      <c r="DT480" s="37"/>
      <c r="DU480" s="37"/>
      <c r="DV480" s="37"/>
      <c r="DW480" s="37"/>
      <c r="DX480" s="37"/>
      <c r="DY480" s="37"/>
      <c r="DZ480" s="37"/>
      <c r="EA480" s="37"/>
      <c r="EB480" s="37"/>
      <c r="EC480" s="37"/>
      <c r="ED480" s="37"/>
      <c r="EE480" s="37"/>
      <c r="EF480" s="37"/>
      <c r="EG480" s="37"/>
      <c r="EH480" s="37"/>
      <c r="EI480" s="37"/>
      <c r="EJ480" s="37"/>
      <c r="EK480" s="37"/>
      <c r="EL480" s="37"/>
    </row>
    <row r="481" spans="111:142">
      <c r="DG481" s="37"/>
      <c r="DH481" s="37"/>
      <c r="DI481" s="37"/>
      <c r="DJ481" s="37"/>
      <c r="DK481" s="37"/>
      <c r="DL481" s="37"/>
      <c r="DM481" s="37"/>
      <c r="DN481" s="37"/>
      <c r="DO481" s="37"/>
      <c r="DP481" s="37"/>
      <c r="DQ481" s="37"/>
      <c r="DR481" s="37"/>
      <c r="DS481" s="37"/>
      <c r="DT481" s="37"/>
      <c r="DU481" s="37"/>
      <c r="DV481" s="37"/>
      <c r="DW481" s="37"/>
      <c r="DX481" s="37"/>
      <c r="DY481" s="37"/>
      <c r="DZ481" s="37"/>
      <c r="EA481" s="37"/>
      <c r="EB481" s="37"/>
      <c r="EC481" s="37"/>
      <c r="ED481" s="37"/>
      <c r="EE481" s="37"/>
      <c r="EF481" s="37"/>
      <c r="EG481" s="37"/>
      <c r="EH481" s="37"/>
      <c r="EI481" s="37"/>
      <c r="EJ481" s="37"/>
      <c r="EK481" s="37"/>
      <c r="EL481" s="37"/>
    </row>
    <row r="482" spans="111:142">
      <c r="DG482" s="37"/>
      <c r="DH482" s="37"/>
      <c r="DI482" s="37"/>
      <c r="DJ482" s="37"/>
      <c r="DK482" s="37"/>
      <c r="DL482" s="37"/>
      <c r="DM482" s="37"/>
      <c r="DN482" s="37"/>
      <c r="DO482" s="37"/>
      <c r="DP482" s="37"/>
      <c r="DQ482" s="37"/>
      <c r="DR482" s="37"/>
      <c r="DS482" s="37"/>
      <c r="DT482" s="37"/>
      <c r="DU482" s="37"/>
      <c r="DV482" s="37"/>
      <c r="DW482" s="37"/>
      <c r="DX482" s="37"/>
      <c r="DY482" s="37"/>
      <c r="DZ482" s="37"/>
      <c r="EA482" s="37"/>
      <c r="EB482" s="37"/>
      <c r="EC482" s="37"/>
      <c r="ED482" s="37"/>
      <c r="EE482" s="37"/>
      <c r="EF482" s="37"/>
      <c r="EG482" s="37"/>
      <c r="EH482" s="37"/>
      <c r="EI482" s="37"/>
      <c r="EJ482" s="37"/>
      <c r="EK482" s="37"/>
      <c r="EL482" s="37"/>
    </row>
    <row r="483" spans="111:142">
      <c r="DG483" s="37"/>
      <c r="DH483" s="37"/>
      <c r="DI483" s="37"/>
      <c r="DJ483" s="37"/>
      <c r="DK483" s="37"/>
      <c r="DL483" s="37"/>
      <c r="DM483" s="37"/>
      <c r="DN483" s="37"/>
      <c r="DO483" s="37"/>
      <c r="DP483" s="37"/>
      <c r="DQ483" s="37"/>
      <c r="DR483" s="37"/>
      <c r="DS483" s="37"/>
      <c r="DT483" s="37"/>
      <c r="DU483" s="37"/>
      <c r="DV483" s="37"/>
      <c r="DW483" s="37"/>
      <c r="DX483" s="37"/>
      <c r="DY483" s="37"/>
      <c r="DZ483" s="37"/>
      <c r="EA483" s="37"/>
      <c r="EB483" s="37"/>
      <c r="EC483" s="37"/>
      <c r="ED483" s="37"/>
      <c r="EE483" s="37"/>
      <c r="EF483" s="37"/>
      <c r="EG483" s="37"/>
      <c r="EH483" s="37"/>
      <c r="EI483" s="37"/>
      <c r="EJ483" s="37"/>
      <c r="EK483" s="37"/>
      <c r="EL483" s="37"/>
    </row>
    <row r="484" spans="111:142">
      <c r="DG484" s="37"/>
      <c r="DH484" s="37"/>
      <c r="DI484" s="37"/>
      <c r="DJ484" s="37"/>
      <c r="DK484" s="37"/>
      <c r="DL484" s="37"/>
      <c r="DM484" s="37"/>
      <c r="DN484" s="37"/>
      <c r="DO484" s="37"/>
      <c r="DP484" s="37"/>
      <c r="DQ484" s="37"/>
      <c r="DR484" s="37"/>
      <c r="DS484" s="37"/>
      <c r="DT484" s="37"/>
      <c r="DU484" s="37"/>
      <c r="DV484" s="37"/>
      <c r="DW484" s="37"/>
      <c r="DX484" s="37"/>
      <c r="DY484" s="37"/>
      <c r="DZ484" s="37"/>
      <c r="EA484" s="37"/>
      <c r="EB484" s="37"/>
      <c r="EC484" s="37"/>
      <c r="ED484" s="37"/>
      <c r="EE484" s="37"/>
      <c r="EF484" s="37"/>
      <c r="EG484" s="37"/>
      <c r="EH484" s="37"/>
      <c r="EI484" s="37"/>
      <c r="EJ484" s="37"/>
      <c r="EK484" s="37"/>
      <c r="EL484" s="37"/>
    </row>
    <row r="485" spans="111:142">
      <c r="DG485" s="37"/>
      <c r="DH485" s="37"/>
      <c r="DI485" s="37"/>
      <c r="DJ485" s="37"/>
      <c r="DK485" s="37"/>
      <c r="DL485" s="37"/>
      <c r="DM485" s="37"/>
      <c r="DN485" s="37"/>
      <c r="DO485" s="37"/>
      <c r="DP485" s="37"/>
      <c r="DQ485" s="37"/>
      <c r="DR485" s="37"/>
      <c r="DS485" s="37"/>
      <c r="DT485" s="37"/>
      <c r="DU485" s="37"/>
      <c r="DV485" s="37"/>
      <c r="DW485" s="37"/>
      <c r="DX485" s="37"/>
      <c r="DY485" s="37"/>
      <c r="DZ485" s="37"/>
      <c r="EA485" s="37"/>
      <c r="EB485" s="37"/>
      <c r="EC485" s="37"/>
      <c r="ED485" s="37"/>
      <c r="EE485" s="37"/>
      <c r="EF485" s="37"/>
      <c r="EG485" s="37"/>
      <c r="EH485" s="37"/>
      <c r="EI485" s="37"/>
      <c r="EJ485" s="37"/>
      <c r="EK485" s="37"/>
      <c r="EL485" s="37"/>
    </row>
    <row r="486" spans="111:142">
      <c r="DG486" s="37"/>
      <c r="DH486" s="37"/>
      <c r="DI486" s="37"/>
      <c r="DJ486" s="37"/>
      <c r="DK486" s="37"/>
      <c r="DL486" s="37"/>
      <c r="DM486" s="37"/>
      <c r="DN486" s="37"/>
      <c r="DO486" s="37"/>
      <c r="DP486" s="37"/>
      <c r="DQ486" s="37"/>
      <c r="DR486" s="37"/>
      <c r="DS486" s="37"/>
      <c r="DT486" s="37"/>
      <c r="DU486" s="37"/>
      <c r="DV486" s="37"/>
      <c r="DW486" s="37"/>
      <c r="DX486" s="37"/>
      <c r="DY486" s="37"/>
      <c r="DZ486" s="37"/>
      <c r="EA486" s="37"/>
      <c r="EB486" s="37"/>
      <c r="EC486" s="37"/>
      <c r="ED486" s="37"/>
      <c r="EE486" s="37"/>
      <c r="EF486" s="37"/>
      <c r="EG486" s="37"/>
      <c r="EH486" s="37"/>
      <c r="EI486" s="37"/>
      <c r="EJ486" s="37"/>
      <c r="EK486" s="37"/>
      <c r="EL486" s="37"/>
    </row>
    <row r="487" spans="111:142">
      <c r="DG487" s="37"/>
      <c r="DH487" s="37"/>
      <c r="DI487" s="37"/>
      <c r="DJ487" s="37"/>
      <c r="DK487" s="37"/>
      <c r="DL487" s="37"/>
      <c r="DM487" s="37"/>
      <c r="DN487" s="37"/>
      <c r="DO487" s="37"/>
      <c r="DP487" s="37"/>
      <c r="DQ487" s="37"/>
      <c r="DR487" s="37"/>
      <c r="DS487" s="37"/>
      <c r="DT487" s="37"/>
      <c r="DU487" s="37"/>
      <c r="DV487" s="37"/>
      <c r="DW487" s="37"/>
      <c r="DX487" s="37"/>
      <c r="DY487" s="37"/>
      <c r="DZ487" s="37"/>
      <c r="EA487" s="37"/>
      <c r="EB487" s="37"/>
      <c r="EC487" s="37"/>
      <c r="ED487" s="37"/>
      <c r="EE487" s="37"/>
      <c r="EF487" s="37"/>
      <c r="EG487" s="37"/>
      <c r="EH487" s="37"/>
      <c r="EI487" s="37"/>
      <c r="EJ487" s="37"/>
      <c r="EK487" s="37"/>
      <c r="EL487" s="37"/>
    </row>
    <row r="488" spans="111:142">
      <c r="DG488" s="37"/>
      <c r="DH488" s="37"/>
      <c r="DI488" s="37"/>
      <c r="DJ488" s="37"/>
      <c r="DK488" s="37"/>
      <c r="DL488" s="37"/>
      <c r="DM488" s="37"/>
      <c r="DN488" s="37"/>
      <c r="DO488" s="37"/>
      <c r="DP488" s="37"/>
      <c r="DQ488" s="37"/>
      <c r="DR488" s="37"/>
      <c r="DS488" s="37"/>
      <c r="DT488" s="37"/>
      <c r="DU488" s="37"/>
      <c r="DV488" s="37"/>
      <c r="DW488" s="37"/>
      <c r="DX488" s="37"/>
      <c r="DY488" s="37"/>
      <c r="DZ488" s="37"/>
      <c r="EA488" s="37"/>
      <c r="EB488" s="37"/>
      <c r="EC488" s="37"/>
      <c r="ED488" s="37"/>
      <c r="EE488" s="37"/>
      <c r="EF488" s="37"/>
      <c r="EG488" s="37"/>
      <c r="EH488" s="37"/>
      <c r="EI488" s="37"/>
      <c r="EJ488" s="37"/>
      <c r="EK488" s="37"/>
      <c r="EL488" s="37"/>
    </row>
    <row r="489" spans="111:142">
      <c r="DG489" s="37"/>
      <c r="DH489" s="37"/>
      <c r="DI489" s="37"/>
      <c r="DJ489" s="37"/>
      <c r="DK489" s="37"/>
      <c r="DL489" s="37"/>
      <c r="DM489" s="37"/>
      <c r="DN489" s="37"/>
      <c r="DO489" s="37"/>
      <c r="DP489" s="37"/>
      <c r="DQ489" s="37"/>
      <c r="DR489" s="37"/>
      <c r="DS489" s="37"/>
      <c r="DT489" s="37"/>
      <c r="DU489" s="37"/>
      <c r="DV489" s="37"/>
      <c r="DW489" s="37"/>
      <c r="DX489" s="37"/>
      <c r="DY489" s="37"/>
      <c r="DZ489" s="37"/>
      <c r="EA489" s="37"/>
      <c r="EB489" s="37"/>
      <c r="EC489" s="37"/>
      <c r="ED489" s="37"/>
      <c r="EE489" s="37"/>
      <c r="EF489" s="37"/>
      <c r="EG489" s="37"/>
      <c r="EH489" s="37"/>
      <c r="EI489" s="37"/>
      <c r="EJ489" s="37"/>
      <c r="EK489" s="37"/>
      <c r="EL489" s="37"/>
    </row>
    <row r="490" spans="111:142">
      <c r="DG490" s="37"/>
      <c r="DH490" s="37"/>
      <c r="DI490" s="37"/>
      <c r="DJ490" s="37"/>
      <c r="DK490" s="37"/>
      <c r="DL490" s="37"/>
      <c r="DM490" s="37"/>
      <c r="DN490" s="37"/>
      <c r="DO490" s="37"/>
      <c r="DP490" s="37"/>
      <c r="DQ490" s="37"/>
      <c r="DR490" s="37"/>
      <c r="DS490" s="37"/>
      <c r="DT490" s="37"/>
      <c r="DU490" s="37"/>
      <c r="DV490" s="37"/>
      <c r="DW490" s="37"/>
      <c r="DX490" s="37"/>
      <c r="DY490" s="37"/>
      <c r="DZ490" s="37"/>
      <c r="EA490" s="37"/>
      <c r="EB490" s="37"/>
      <c r="EC490" s="37"/>
      <c r="ED490" s="37"/>
      <c r="EE490" s="37"/>
      <c r="EF490" s="37"/>
      <c r="EG490" s="37"/>
      <c r="EH490" s="37"/>
      <c r="EI490" s="37"/>
      <c r="EJ490" s="37"/>
      <c r="EK490" s="37"/>
      <c r="EL490" s="37"/>
    </row>
    <row r="491" spans="111:142">
      <c r="DG491" s="37"/>
      <c r="DH491" s="37"/>
      <c r="DI491" s="37"/>
      <c r="DJ491" s="37"/>
      <c r="DK491" s="37"/>
      <c r="DL491" s="37"/>
      <c r="DM491" s="37"/>
      <c r="DN491" s="37"/>
      <c r="DO491" s="37"/>
      <c r="DP491" s="37"/>
      <c r="DQ491" s="37"/>
      <c r="DR491" s="37"/>
      <c r="DS491" s="37"/>
      <c r="DT491" s="37"/>
      <c r="DU491" s="37"/>
      <c r="DV491" s="37"/>
      <c r="DW491" s="37"/>
      <c r="DX491" s="37"/>
      <c r="DY491" s="37"/>
      <c r="DZ491" s="37"/>
      <c r="EA491" s="37"/>
      <c r="EB491" s="37"/>
      <c r="EC491" s="37"/>
      <c r="ED491" s="37"/>
      <c r="EE491" s="37"/>
      <c r="EF491" s="37"/>
      <c r="EG491" s="37"/>
      <c r="EH491" s="37"/>
      <c r="EI491" s="37"/>
      <c r="EJ491" s="37"/>
      <c r="EK491" s="37"/>
      <c r="EL491" s="37"/>
    </row>
    <row r="492" spans="111:142">
      <c r="DG492" s="37"/>
      <c r="DH492" s="37"/>
      <c r="DI492" s="37"/>
      <c r="DJ492" s="37"/>
      <c r="DK492" s="37"/>
      <c r="DL492" s="37"/>
      <c r="DM492" s="37"/>
      <c r="DN492" s="37"/>
      <c r="DO492" s="37"/>
      <c r="DP492" s="37"/>
      <c r="DQ492" s="37"/>
      <c r="DR492" s="37"/>
      <c r="DS492" s="37"/>
      <c r="DT492" s="37"/>
      <c r="DU492" s="37"/>
      <c r="DV492" s="37"/>
      <c r="DW492" s="37"/>
      <c r="DX492" s="37"/>
      <c r="DY492" s="37"/>
      <c r="DZ492" s="37"/>
      <c r="EA492" s="37"/>
      <c r="EB492" s="37"/>
      <c r="EC492" s="37"/>
      <c r="ED492" s="37"/>
      <c r="EE492" s="37"/>
      <c r="EF492" s="37"/>
      <c r="EG492" s="37"/>
      <c r="EH492" s="37"/>
      <c r="EI492" s="37"/>
      <c r="EJ492" s="37"/>
      <c r="EK492" s="37"/>
      <c r="EL492" s="37"/>
    </row>
    <row r="493" spans="111:142">
      <c r="DG493" s="37"/>
      <c r="DH493" s="37"/>
      <c r="DI493" s="37"/>
      <c r="DJ493" s="37"/>
      <c r="DK493" s="37"/>
      <c r="DL493" s="37"/>
      <c r="DM493" s="37"/>
      <c r="DN493" s="37"/>
      <c r="DO493" s="37"/>
      <c r="DP493" s="37"/>
      <c r="DQ493" s="37"/>
      <c r="DR493" s="37"/>
      <c r="DS493" s="37"/>
      <c r="DT493" s="37"/>
      <c r="DU493" s="37"/>
      <c r="DV493" s="37"/>
      <c r="DW493" s="37"/>
      <c r="DX493" s="37"/>
      <c r="DY493" s="37"/>
      <c r="DZ493" s="37"/>
      <c r="EA493" s="37"/>
      <c r="EB493" s="37"/>
      <c r="EC493" s="37"/>
      <c r="ED493" s="37"/>
      <c r="EE493" s="37"/>
      <c r="EF493" s="37"/>
      <c r="EG493" s="37"/>
      <c r="EH493" s="37"/>
      <c r="EI493" s="37"/>
      <c r="EJ493" s="37"/>
      <c r="EK493" s="37"/>
      <c r="EL493" s="37"/>
    </row>
    <row r="494" spans="111:142">
      <c r="DG494" s="37"/>
      <c r="DH494" s="37"/>
      <c r="DI494" s="37"/>
      <c r="DJ494" s="37"/>
      <c r="DK494" s="37"/>
      <c r="DL494" s="37"/>
      <c r="DM494" s="37"/>
      <c r="DN494" s="37"/>
      <c r="DO494" s="37"/>
      <c r="DP494" s="37"/>
      <c r="DQ494" s="37"/>
      <c r="DR494" s="37"/>
      <c r="DS494" s="37"/>
      <c r="DT494" s="37"/>
      <c r="DU494" s="37"/>
      <c r="DV494" s="37"/>
      <c r="DW494" s="37"/>
      <c r="DX494" s="37"/>
      <c r="DY494" s="37"/>
      <c r="DZ494" s="37"/>
      <c r="EA494" s="37"/>
      <c r="EB494" s="37"/>
      <c r="EC494" s="37"/>
      <c r="ED494" s="37"/>
      <c r="EE494" s="37"/>
      <c r="EF494" s="37"/>
      <c r="EG494" s="37"/>
      <c r="EH494" s="37"/>
      <c r="EI494" s="37"/>
      <c r="EJ494" s="37"/>
      <c r="EK494" s="37"/>
      <c r="EL494" s="37"/>
    </row>
    <row r="495" spans="111:142">
      <c r="DG495" s="37"/>
      <c r="DH495" s="37"/>
      <c r="DI495" s="37"/>
      <c r="DJ495" s="37"/>
      <c r="DK495" s="37"/>
      <c r="DL495" s="37"/>
      <c r="DM495" s="37"/>
      <c r="DN495" s="37"/>
      <c r="DO495" s="37"/>
      <c r="DP495" s="37"/>
      <c r="DQ495" s="37"/>
      <c r="DR495" s="37"/>
      <c r="DS495" s="37"/>
      <c r="DT495" s="37"/>
      <c r="DU495" s="37"/>
      <c r="DV495" s="37"/>
      <c r="DW495" s="37"/>
      <c r="DX495" s="37"/>
      <c r="DY495" s="37"/>
      <c r="DZ495" s="37"/>
      <c r="EA495" s="37"/>
      <c r="EB495" s="37"/>
      <c r="EC495" s="37"/>
      <c r="ED495" s="37"/>
      <c r="EE495" s="37"/>
      <c r="EF495" s="37"/>
      <c r="EG495" s="37"/>
      <c r="EH495" s="37"/>
      <c r="EI495" s="37"/>
      <c r="EJ495" s="37"/>
      <c r="EK495" s="37"/>
      <c r="EL495" s="37"/>
    </row>
    <row r="496" spans="111:142">
      <c r="DG496" s="37"/>
      <c r="DH496" s="37"/>
      <c r="DI496" s="37"/>
      <c r="DJ496" s="37"/>
      <c r="DK496" s="37"/>
      <c r="DL496" s="37"/>
      <c r="DM496" s="37"/>
      <c r="DN496" s="37"/>
      <c r="DO496" s="37"/>
      <c r="DP496" s="37"/>
      <c r="DQ496" s="37"/>
      <c r="DR496" s="37"/>
      <c r="DS496" s="37"/>
      <c r="DT496" s="37"/>
      <c r="DU496" s="37"/>
      <c r="DV496" s="37"/>
      <c r="DW496" s="37"/>
      <c r="DX496" s="37"/>
      <c r="DY496" s="37"/>
      <c r="DZ496" s="37"/>
      <c r="EA496" s="37"/>
      <c r="EB496" s="37"/>
      <c r="EC496" s="37"/>
      <c r="ED496" s="37"/>
      <c r="EE496" s="37"/>
      <c r="EF496" s="37"/>
      <c r="EG496" s="37"/>
      <c r="EH496" s="37"/>
      <c r="EI496" s="37"/>
      <c r="EJ496" s="37"/>
      <c r="EK496" s="37"/>
      <c r="EL496" s="37"/>
    </row>
    <row r="497" spans="111:142">
      <c r="DG497" s="37"/>
      <c r="DH497" s="37"/>
      <c r="DI497" s="37"/>
      <c r="DJ497" s="37"/>
      <c r="DK497" s="37"/>
      <c r="DL497" s="37"/>
      <c r="DM497" s="37"/>
      <c r="DN497" s="37"/>
      <c r="DO497" s="37"/>
      <c r="DP497" s="37"/>
      <c r="DQ497" s="37"/>
      <c r="DR497" s="37"/>
      <c r="DS497" s="37"/>
      <c r="DT497" s="37"/>
      <c r="DU497" s="37"/>
      <c r="DV497" s="37"/>
      <c r="DW497" s="37"/>
      <c r="DX497" s="37"/>
      <c r="DY497" s="37"/>
      <c r="DZ497" s="37"/>
      <c r="EA497" s="37"/>
      <c r="EB497" s="37"/>
      <c r="EC497" s="37"/>
      <c r="ED497" s="37"/>
      <c r="EE497" s="37"/>
      <c r="EF497" s="37"/>
      <c r="EG497" s="37"/>
      <c r="EH497" s="37"/>
      <c r="EI497" s="37"/>
      <c r="EJ497" s="37"/>
      <c r="EK497" s="37"/>
      <c r="EL497" s="37"/>
    </row>
    <row r="498" spans="111:142">
      <c r="DG498" s="37"/>
      <c r="DH498" s="37"/>
      <c r="DI498" s="37"/>
      <c r="DJ498" s="37"/>
      <c r="DK498" s="37"/>
      <c r="DL498" s="37"/>
      <c r="DM498" s="37"/>
      <c r="DN498" s="37"/>
      <c r="DO498" s="37"/>
      <c r="DP498" s="37"/>
      <c r="DQ498" s="37"/>
      <c r="DR498" s="37"/>
      <c r="DS498" s="37"/>
      <c r="DT498" s="37"/>
      <c r="DU498" s="37"/>
      <c r="DV498" s="37"/>
      <c r="DW498" s="37"/>
      <c r="DX498" s="37"/>
      <c r="DY498" s="37"/>
      <c r="DZ498" s="37"/>
      <c r="EA498" s="37"/>
      <c r="EB498" s="37"/>
      <c r="EC498" s="37"/>
      <c r="ED498" s="37"/>
      <c r="EE498" s="37"/>
      <c r="EF498" s="37"/>
      <c r="EG498" s="37"/>
      <c r="EH498" s="37"/>
      <c r="EI498" s="37"/>
      <c r="EJ498" s="37"/>
      <c r="EK498" s="37"/>
      <c r="EL498" s="37"/>
    </row>
    <row r="499" spans="111:142">
      <c r="DG499" s="37"/>
      <c r="DH499" s="37"/>
      <c r="DI499" s="37"/>
      <c r="DJ499" s="37"/>
      <c r="DK499" s="37"/>
      <c r="DL499" s="37"/>
      <c r="DM499" s="37"/>
      <c r="DN499" s="37"/>
      <c r="DO499" s="37"/>
      <c r="DP499" s="37"/>
      <c r="DQ499" s="37"/>
      <c r="DR499" s="37"/>
      <c r="DS499" s="37"/>
      <c r="DT499" s="37"/>
      <c r="DU499" s="37"/>
      <c r="DV499" s="37"/>
      <c r="DW499" s="37"/>
      <c r="DX499" s="37"/>
      <c r="DY499" s="37"/>
      <c r="DZ499" s="37"/>
      <c r="EA499" s="37"/>
      <c r="EB499" s="37"/>
      <c r="EC499" s="37"/>
      <c r="ED499" s="37"/>
      <c r="EE499" s="37"/>
      <c r="EF499" s="37"/>
      <c r="EG499" s="37"/>
      <c r="EH499" s="37"/>
      <c r="EI499" s="37"/>
      <c r="EJ499" s="37"/>
      <c r="EK499" s="37"/>
      <c r="EL499" s="37"/>
    </row>
    <row r="500" spans="111:142">
      <c r="DG500" s="37"/>
      <c r="DH500" s="37"/>
      <c r="DI500" s="37"/>
      <c r="DJ500" s="37"/>
      <c r="DK500" s="37"/>
      <c r="DL500" s="37"/>
      <c r="DM500" s="37"/>
      <c r="DN500" s="37"/>
      <c r="DO500" s="37"/>
      <c r="DP500" s="37"/>
      <c r="DQ500" s="37"/>
      <c r="DR500" s="37"/>
      <c r="DS500" s="37"/>
      <c r="DT500" s="37"/>
      <c r="DU500" s="37"/>
      <c r="DV500" s="37"/>
      <c r="DW500" s="37"/>
      <c r="DX500" s="37"/>
      <c r="DY500" s="37"/>
      <c r="DZ500" s="37"/>
      <c r="EA500" s="37"/>
      <c r="EB500" s="37"/>
      <c r="EC500" s="37"/>
      <c r="ED500" s="37"/>
      <c r="EE500" s="37"/>
      <c r="EF500" s="37"/>
      <c r="EG500" s="37"/>
      <c r="EH500" s="37"/>
      <c r="EI500" s="37"/>
      <c r="EJ500" s="37"/>
      <c r="EK500" s="37"/>
      <c r="EL500" s="37"/>
    </row>
    <row r="501" spans="111:142">
      <c r="DG501" s="37"/>
      <c r="DH501" s="37"/>
      <c r="DI501" s="37"/>
      <c r="DJ501" s="37"/>
      <c r="DK501" s="37"/>
      <c r="DL501" s="37"/>
      <c r="DM501" s="37"/>
      <c r="DN501" s="37"/>
      <c r="DO501" s="37"/>
      <c r="DP501" s="37"/>
      <c r="DQ501" s="37"/>
      <c r="DR501" s="37"/>
      <c r="DS501" s="37"/>
      <c r="DT501" s="37"/>
      <c r="DU501" s="37"/>
      <c r="DV501" s="37"/>
      <c r="DW501" s="37"/>
      <c r="DX501" s="37"/>
      <c r="DY501" s="37"/>
      <c r="DZ501" s="37"/>
      <c r="EA501" s="37"/>
      <c r="EB501" s="37"/>
      <c r="EC501" s="37"/>
      <c r="ED501" s="37"/>
      <c r="EE501" s="37"/>
      <c r="EF501" s="37"/>
      <c r="EG501" s="37"/>
      <c r="EH501" s="37"/>
      <c r="EI501" s="37"/>
      <c r="EJ501" s="37"/>
      <c r="EK501" s="37"/>
      <c r="EL501" s="37"/>
    </row>
    <row r="502" spans="111:142">
      <c r="DG502" s="37"/>
      <c r="DH502" s="37"/>
      <c r="DI502" s="37"/>
      <c r="DJ502" s="37"/>
      <c r="DK502" s="37"/>
      <c r="DL502" s="37"/>
      <c r="DM502" s="37"/>
      <c r="DN502" s="37"/>
      <c r="DO502" s="37"/>
      <c r="DP502" s="37"/>
      <c r="DQ502" s="37"/>
      <c r="DR502" s="37"/>
      <c r="DS502" s="37"/>
      <c r="DT502" s="37"/>
      <c r="DU502" s="37"/>
      <c r="DV502" s="37"/>
      <c r="DW502" s="37"/>
      <c r="DX502" s="37"/>
      <c r="DY502" s="37"/>
      <c r="DZ502" s="37"/>
      <c r="EA502" s="37"/>
      <c r="EB502" s="37"/>
      <c r="EC502" s="37"/>
      <c r="ED502" s="37"/>
      <c r="EE502" s="37"/>
      <c r="EF502" s="37"/>
      <c r="EG502" s="37"/>
      <c r="EH502" s="37"/>
      <c r="EI502" s="37"/>
      <c r="EJ502" s="37"/>
      <c r="EK502" s="37"/>
      <c r="EL502" s="37"/>
    </row>
    <row r="503" spans="111:142">
      <c r="DG503" s="37"/>
      <c r="DH503" s="37"/>
      <c r="DI503" s="37"/>
      <c r="DJ503" s="37"/>
      <c r="DK503" s="37"/>
      <c r="DL503" s="37"/>
      <c r="DM503" s="37"/>
      <c r="DN503" s="37"/>
      <c r="DO503" s="37"/>
      <c r="DP503" s="37"/>
      <c r="DQ503" s="37"/>
      <c r="DR503" s="37"/>
      <c r="DS503" s="37"/>
      <c r="DT503" s="37"/>
      <c r="DU503" s="37"/>
      <c r="DV503" s="37"/>
      <c r="DW503" s="37"/>
      <c r="DX503" s="37"/>
      <c r="DY503" s="37"/>
      <c r="DZ503" s="37"/>
      <c r="EA503" s="37"/>
      <c r="EB503" s="37"/>
      <c r="EC503" s="37"/>
      <c r="ED503" s="37"/>
      <c r="EE503" s="37"/>
      <c r="EF503" s="37"/>
      <c r="EG503" s="37"/>
      <c r="EH503" s="37"/>
      <c r="EI503" s="37"/>
      <c r="EJ503" s="37"/>
      <c r="EK503" s="37"/>
      <c r="EL503" s="37"/>
    </row>
    <row r="504" spans="111:142">
      <c r="DG504" s="37"/>
      <c r="DH504" s="37"/>
      <c r="DI504" s="37"/>
      <c r="DJ504" s="37"/>
      <c r="DK504" s="37"/>
      <c r="DL504" s="37"/>
      <c r="DM504" s="37"/>
      <c r="DN504" s="37"/>
      <c r="DO504" s="37"/>
      <c r="DP504" s="37"/>
      <c r="DQ504" s="37"/>
      <c r="DR504" s="37"/>
      <c r="DS504" s="37"/>
      <c r="DT504" s="37"/>
      <c r="DU504" s="37"/>
      <c r="DV504" s="37"/>
      <c r="DW504" s="37"/>
      <c r="DX504" s="37"/>
      <c r="DY504" s="37"/>
      <c r="DZ504" s="37"/>
      <c r="EA504" s="37"/>
      <c r="EB504" s="37"/>
      <c r="EC504" s="37"/>
      <c r="ED504" s="37"/>
      <c r="EE504" s="37"/>
      <c r="EF504" s="37"/>
      <c r="EG504" s="37"/>
      <c r="EH504" s="37"/>
      <c r="EI504" s="37"/>
      <c r="EJ504" s="37"/>
      <c r="EK504" s="37"/>
      <c r="EL504" s="37"/>
    </row>
    <row r="505" spans="111:142">
      <c r="DG505" s="37"/>
      <c r="DH505" s="37"/>
      <c r="DI505" s="37"/>
      <c r="DJ505" s="37"/>
      <c r="DK505" s="37"/>
      <c r="DL505" s="37"/>
      <c r="DM505" s="37"/>
      <c r="DN505" s="37"/>
      <c r="DO505" s="37"/>
      <c r="DP505" s="37"/>
      <c r="DQ505" s="37"/>
      <c r="DR505" s="37"/>
      <c r="DS505" s="37"/>
      <c r="DT505" s="37"/>
      <c r="DU505" s="37"/>
      <c r="DV505" s="37"/>
      <c r="DW505" s="37"/>
      <c r="DX505" s="37"/>
      <c r="DY505" s="37"/>
      <c r="DZ505" s="37"/>
      <c r="EA505" s="37"/>
      <c r="EB505" s="37"/>
      <c r="EC505" s="37"/>
      <c r="ED505" s="37"/>
      <c r="EE505" s="37"/>
      <c r="EF505" s="37"/>
      <c r="EG505" s="37"/>
      <c r="EH505" s="37"/>
      <c r="EI505" s="37"/>
      <c r="EJ505" s="37"/>
      <c r="EK505" s="37"/>
      <c r="EL505" s="37"/>
    </row>
    <row r="506" spans="111:142">
      <c r="DG506" s="37"/>
      <c r="DH506" s="37"/>
      <c r="DI506" s="37"/>
      <c r="DJ506" s="37"/>
      <c r="DK506" s="37"/>
      <c r="DL506" s="37"/>
      <c r="DM506" s="37"/>
      <c r="DN506" s="37"/>
      <c r="DO506" s="37"/>
      <c r="DP506" s="37"/>
      <c r="DQ506" s="37"/>
      <c r="DR506" s="37"/>
      <c r="DS506" s="37"/>
      <c r="DT506" s="37"/>
      <c r="DU506" s="37"/>
      <c r="DV506" s="37"/>
      <c r="DW506" s="37"/>
      <c r="DX506" s="37"/>
      <c r="DY506" s="37"/>
      <c r="DZ506" s="37"/>
      <c r="EA506" s="37"/>
      <c r="EB506" s="37"/>
      <c r="EC506" s="37"/>
      <c r="ED506" s="37"/>
      <c r="EE506" s="37"/>
      <c r="EF506" s="37"/>
      <c r="EG506" s="37"/>
      <c r="EH506" s="37"/>
      <c r="EI506" s="37"/>
      <c r="EJ506" s="37"/>
      <c r="EK506" s="37"/>
      <c r="EL506" s="37"/>
    </row>
    <row r="507" spans="111:142">
      <c r="DG507" s="37"/>
      <c r="DH507" s="37"/>
      <c r="DI507" s="37"/>
      <c r="DJ507" s="37"/>
      <c r="DK507" s="37"/>
      <c r="DL507" s="37"/>
      <c r="DM507" s="37"/>
      <c r="DN507" s="37"/>
      <c r="DO507" s="37"/>
      <c r="DP507" s="37"/>
      <c r="DQ507" s="37"/>
      <c r="DR507" s="37"/>
      <c r="DS507" s="37"/>
      <c r="DT507" s="37"/>
      <c r="DU507" s="37"/>
      <c r="DV507" s="37"/>
      <c r="DW507" s="37"/>
      <c r="DX507" s="37"/>
      <c r="DY507" s="37"/>
      <c r="DZ507" s="37"/>
      <c r="EA507" s="37"/>
      <c r="EB507" s="37"/>
      <c r="EC507" s="37"/>
      <c r="ED507" s="37"/>
      <c r="EE507" s="37"/>
      <c r="EF507" s="37"/>
      <c r="EG507" s="37"/>
      <c r="EH507" s="37"/>
      <c r="EI507" s="37"/>
      <c r="EJ507" s="37"/>
      <c r="EK507" s="37"/>
      <c r="EL507" s="37"/>
    </row>
    <row r="508" spans="111:142">
      <c r="DG508" s="37"/>
      <c r="DH508" s="37"/>
      <c r="DI508" s="37"/>
      <c r="DJ508" s="37"/>
      <c r="DK508" s="37"/>
      <c r="DL508" s="37"/>
      <c r="DM508" s="37"/>
      <c r="DN508" s="37"/>
      <c r="DO508" s="37"/>
      <c r="DP508" s="37"/>
      <c r="DQ508" s="37"/>
      <c r="DR508" s="37"/>
      <c r="DS508" s="37"/>
      <c r="DT508" s="37"/>
      <c r="DU508" s="37"/>
      <c r="DV508" s="37"/>
      <c r="DW508" s="37"/>
      <c r="DX508" s="37"/>
      <c r="DY508" s="37"/>
      <c r="DZ508" s="37"/>
      <c r="EA508" s="37"/>
      <c r="EB508" s="37"/>
      <c r="EC508" s="37"/>
      <c r="ED508" s="37"/>
      <c r="EE508" s="37"/>
      <c r="EF508" s="37"/>
      <c r="EG508" s="37"/>
      <c r="EH508" s="37"/>
      <c r="EI508" s="37"/>
      <c r="EJ508" s="37"/>
      <c r="EK508" s="37"/>
      <c r="EL508" s="37"/>
    </row>
    <row r="509" spans="111:142">
      <c r="DG509" s="37"/>
      <c r="DH509" s="37"/>
      <c r="DI509" s="37"/>
      <c r="DJ509" s="37"/>
      <c r="DK509" s="37"/>
      <c r="DL509" s="37"/>
      <c r="DM509" s="37"/>
      <c r="DN509" s="37"/>
      <c r="DO509" s="37"/>
      <c r="DP509" s="37"/>
      <c r="DQ509" s="37"/>
      <c r="DR509" s="37"/>
      <c r="DS509" s="37"/>
      <c r="DT509" s="37"/>
      <c r="DU509" s="37"/>
      <c r="DV509" s="37"/>
      <c r="DW509" s="37"/>
      <c r="DX509" s="37"/>
      <c r="DY509" s="37"/>
      <c r="DZ509" s="37"/>
      <c r="EA509" s="37"/>
      <c r="EB509" s="37"/>
      <c r="EC509" s="37"/>
      <c r="ED509" s="37"/>
      <c r="EE509" s="37"/>
      <c r="EF509" s="37"/>
      <c r="EG509" s="37"/>
      <c r="EH509" s="37"/>
      <c r="EI509" s="37"/>
      <c r="EJ509" s="37"/>
      <c r="EK509" s="37"/>
      <c r="EL509" s="37"/>
    </row>
    <row r="510" spans="111:142">
      <c r="DG510" s="37"/>
      <c r="DH510" s="37"/>
      <c r="DI510" s="37"/>
      <c r="DJ510" s="37"/>
      <c r="DK510" s="37"/>
      <c r="DL510" s="37"/>
      <c r="DM510" s="37"/>
      <c r="DN510" s="37"/>
      <c r="DO510" s="37"/>
      <c r="DP510" s="37"/>
      <c r="DQ510" s="37"/>
      <c r="DR510" s="37"/>
      <c r="DS510" s="37"/>
      <c r="DT510" s="37"/>
      <c r="DU510" s="37"/>
      <c r="DV510" s="37"/>
      <c r="DW510" s="37"/>
      <c r="DX510" s="37"/>
      <c r="DY510" s="37"/>
      <c r="DZ510" s="37"/>
      <c r="EA510" s="37"/>
      <c r="EB510" s="37"/>
      <c r="EC510" s="37"/>
      <c r="ED510" s="37"/>
      <c r="EE510" s="37"/>
      <c r="EF510" s="37"/>
      <c r="EG510" s="37"/>
      <c r="EH510" s="37"/>
      <c r="EI510" s="37"/>
      <c r="EJ510" s="37"/>
      <c r="EK510" s="37"/>
      <c r="EL510" s="37"/>
    </row>
    <row r="511" spans="111:142">
      <c r="DG511" s="37"/>
      <c r="DH511" s="37"/>
      <c r="DI511" s="37"/>
      <c r="DJ511" s="37"/>
      <c r="DK511" s="37"/>
      <c r="DL511" s="37"/>
      <c r="DM511" s="37"/>
      <c r="DN511" s="37"/>
      <c r="DO511" s="37"/>
      <c r="DP511" s="37"/>
      <c r="DQ511" s="37"/>
      <c r="DR511" s="37"/>
      <c r="DS511" s="37"/>
      <c r="DT511" s="37"/>
      <c r="DU511" s="37"/>
      <c r="DV511" s="37"/>
      <c r="DW511" s="37"/>
      <c r="DX511" s="37"/>
      <c r="DY511" s="37"/>
      <c r="DZ511" s="37"/>
      <c r="EA511" s="37"/>
      <c r="EB511" s="37"/>
      <c r="EC511" s="37"/>
      <c r="ED511" s="37"/>
      <c r="EE511" s="37"/>
      <c r="EF511" s="37"/>
      <c r="EG511" s="37"/>
      <c r="EH511" s="37"/>
      <c r="EI511" s="37"/>
      <c r="EJ511" s="37"/>
      <c r="EK511" s="37"/>
      <c r="EL511" s="37"/>
    </row>
    <row r="512" spans="111:142">
      <c r="DG512" s="37"/>
      <c r="DH512" s="37"/>
      <c r="DI512" s="37"/>
      <c r="DJ512" s="37"/>
      <c r="DK512" s="37"/>
      <c r="DL512" s="37"/>
      <c r="DM512" s="37"/>
      <c r="DN512" s="37"/>
      <c r="DO512" s="37"/>
      <c r="DP512" s="37"/>
      <c r="DQ512" s="37"/>
      <c r="DR512" s="37"/>
      <c r="DS512" s="37"/>
      <c r="DT512" s="37"/>
      <c r="DU512" s="37"/>
      <c r="DV512" s="37"/>
      <c r="DW512" s="37"/>
      <c r="DX512" s="37"/>
      <c r="DY512" s="37"/>
      <c r="DZ512" s="37"/>
      <c r="EA512" s="37"/>
      <c r="EB512" s="37"/>
      <c r="EC512" s="37"/>
      <c r="ED512" s="37"/>
      <c r="EE512" s="37"/>
      <c r="EF512" s="37"/>
      <c r="EG512" s="37"/>
      <c r="EH512" s="37"/>
      <c r="EI512" s="37"/>
      <c r="EJ512" s="37"/>
      <c r="EK512" s="37"/>
      <c r="EL512" s="37"/>
    </row>
    <row r="513" spans="111:142">
      <c r="DG513" s="37"/>
      <c r="DH513" s="37"/>
      <c r="DI513" s="37"/>
      <c r="DJ513" s="37"/>
      <c r="DK513" s="37"/>
      <c r="DL513" s="37"/>
      <c r="DM513" s="37"/>
      <c r="DN513" s="37"/>
      <c r="DO513" s="37"/>
      <c r="DP513" s="37"/>
      <c r="DQ513" s="37"/>
      <c r="DR513" s="37"/>
      <c r="DS513" s="37"/>
      <c r="DT513" s="37"/>
      <c r="DU513" s="37"/>
      <c r="DV513" s="37"/>
      <c r="DW513" s="37"/>
      <c r="DX513" s="37"/>
      <c r="DY513" s="37"/>
      <c r="DZ513" s="37"/>
      <c r="EA513" s="37"/>
      <c r="EB513" s="37"/>
      <c r="EC513" s="37"/>
      <c r="ED513" s="37"/>
      <c r="EE513" s="37"/>
      <c r="EF513" s="37"/>
      <c r="EG513" s="37"/>
      <c r="EH513" s="37"/>
      <c r="EI513" s="37"/>
      <c r="EJ513" s="37"/>
      <c r="EK513" s="37"/>
      <c r="EL513" s="37"/>
    </row>
    <row r="514" spans="111:142">
      <c r="DG514" s="37"/>
      <c r="DH514" s="37"/>
      <c r="DI514" s="37"/>
      <c r="DJ514" s="37"/>
      <c r="DK514" s="37"/>
      <c r="DL514" s="37"/>
      <c r="DM514" s="37"/>
      <c r="DN514" s="37"/>
      <c r="DO514" s="37"/>
      <c r="DP514" s="37"/>
      <c r="DQ514" s="37"/>
      <c r="DR514" s="37"/>
      <c r="DS514" s="37"/>
      <c r="DT514" s="37"/>
      <c r="DU514" s="37"/>
      <c r="DV514" s="37"/>
      <c r="DW514" s="37"/>
      <c r="DX514" s="37"/>
      <c r="DY514" s="37"/>
      <c r="DZ514" s="37"/>
      <c r="EA514" s="37"/>
      <c r="EB514" s="37"/>
      <c r="EC514" s="37"/>
      <c r="ED514" s="37"/>
      <c r="EE514" s="37"/>
      <c r="EF514" s="37"/>
      <c r="EG514" s="37"/>
      <c r="EH514" s="37"/>
      <c r="EI514" s="37"/>
      <c r="EJ514" s="37"/>
      <c r="EK514" s="37"/>
      <c r="EL514" s="37"/>
    </row>
    <row r="515" spans="111:142">
      <c r="DG515" s="37"/>
      <c r="DH515" s="37"/>
      <c r="DI515" s="37"/>
      <c r="DJ515" s="37"/>
      <c r="DK515" s="37"/>
      <c r="DL515" s="37"/>
      <c r="DM515" s="37"/>
      <c r="DN515" s="37"/>
      <c r="DO515" s="37"/>
      <c r="DP515" s="37"/>
      <c r="DQ515" s="37"/>
      <c r="DR515" s="37"/>
      <c r="DS515" s="37"/>
      <c r="DT515" s="37"/>
      <c r="DU515" s="37"/>
      <c r="DV515" s="37"/>
      <c r="DW515" s="37"/>
      <c r="DX515" s="37"/>
      <c r="DY515" s="37"/>
      <c r="DZ515" s="37"/>
      <c r="EA515" s="37"/>
      <c r="EB515" s="37"/>
      <c r="EC515" s="37"/>
      <c r="ED515" s="37"/>
      <c r="EE515" s="37"/>
      <c r="EF515" s="37"/>
      <c r="EG515" s="37"/>
      <c r="EH515" s="37"/>
      <c r="EI515" s="37"/>
      <c r="EJ515" s="37"/>
      <c r="EK515" s="37"/>
      <c r="EL515" s="37"/>
    </row>
    <row r="516" spans="111:142">
      <c r="DG516" s="37"/>
      <c r="DH516" s="37"/>
      <c r="DI516" s="37"/>
      <c r="DJ516" s="37"/>
      <c r="DK516" s="37"/>
      <c r="DL516" s="37"/>
      <c r="DM516" s="37"/>
      <c r="DN516" s="37"/>
      <c r="DO516" s="37"/>
      <c r="DP516" s="37"/>
      <c r="DQ516" s="37"/>
      <c r="DR516" s="37"/>
      <c r="DS516" s="37"/>
      <c r="DT516" s="37"/>
      <c r="DU516" s="37"/>
      <c r="DV516" s="37"/>
      <c r="DW516" s="37"/>
      <c r="DX516" s="37"/>
      <c r="DY516" s="37"/>
      <c r="DZ516" s="37"/>
      <c r="EA516" s="37"/>
      <c r="EB516" s="37"/>
      <c r="EC516" s="37"/>
      <c r="ED516" s="37"/>
      <c r="EE516" s="37"/>
      <c r="EF516" s="37"/>
      <c r="EG516" s="37"/>
      <c r="EH516" s="37"/>
      <c r="EI516" s="37"/>
      <c r="EJ516" s="37"/>
      <c r="EK516" s="37"/>
      <c r="EL516" s="37"/>
    </row>
    <row r="517" spans="111:142">
      <c r="DG517" s="37"/>
      <c r="DH517" s="37"/>
      <c r="DI517" s="37"/>
      <c r="DJ517" s="37"/>
      <c r="DK517" s="37"/>
      <c r="DL517" s="37"/>
      <c r="DM517" s="37"/>
      <c r="DN517" s="37"/>
      <c r="DO517" s="37"/>
      <c r="DP517" s="37"/>
      <c r="DQ517" s="37"/>
      <c r="DR517" s="37"/>
      <c r="DS517" s="37"/>
      <c r="DT517" s="37"/>
      <c r="DU517" s="37"/>
      <c r="DV517" s="37"/>
      <c r="DW517" s="37"/>
      <c r="DX517" s="37"/>
      <c r="DY517" s="37"/>
      <c r="DZ517" s="37"/>
      <c r="EA517" s="37"/>
      <c r="EB517" s="37"/>
      <c r="EC517" s="37"/>
      <c r="ED517" s="37"/>
      <c r="EE517" s="37"/>
      <c r="EF517" s="37"/>
      <c r="EG517" s="37"/>
      <c r="EH517" s="37"/>
      <c r="EI517" s="37"/>
      <c r="EJ517" s="37"/>
      <c r="EK517" s="37"/>
      <c r="EL517" s="37"/>
    </row>
    <row r="518" spans="111:142">
      <c r="DG518" s="37"/>
      <c r="DH518" s="37"/>
      <c r="DI518" s="37"/>
      <c r="DJ518" s="37"/>
      <c r="DK518" s="37"/>
      <c r="DL518" s="37"/>
      <c r="DM518" s="37"/>
      <c r="DN518" s="37"/>
      <c r="DO518" s="37"/>
      <c r="DP518" s="37"/>
      <c r="DQ518" s="37"/>
      <c r="DR518" s="37"/>
      <c r="DS518" s="37"/>
      <c r="DT518" s="37"/>
      <c r="DU518" s="37"/>
      <c r="DV518" s="37"/>
      <c r="DW518" s="37"/>
      <c r="DX518" s="37"/>
      <c r="DY518" s="37"/>
      <c r="DZ518" s="37"/>
      <c r="EA518" s="37"/>
      <c r="EB518" s="37"/>
      <c r="EC518" s="37"/>
      <c r="ED518" s="37"/>
      <c r="EE518" s="37"/>
      <c r="EF518" s="37"/>
      <c r="EG518" s="37"/>
      <c r="EH518" s="37"/>
      <c r="EI518" s="37"/>
      <c r="EJ518" s="37"/>
      <c r="EK518" s="37"/>
      <c r="EL518" s="37"/>
    </row>
    <row r="519" spans="111:142">
      <c r="DG519" s="37"/>
      <c r="DH519" s="37"/>
      <c r="DI519" s="37"/>
      <c r="DJ519" s="37"/>
      <c r="DK519" s="37"/>
      <c r="DL519" s="37"/>
      <c r="DM519" s="37"/>
      <c r="DN519" s="37"/>
      <c r="DO519" s="37"/>
      <c r="DP519" s="37"/>
      <c r="DQ519" s="37"/>
      <c r="DR519" s="37"/>
      <c r="DS519" s="37"/>
      <c r="DT519" s="37"/>
      <c r="DU519" s="37"/>
      <c r="DV519" s="37"/>
      <c r="DW519" s="37"/>
      <c r="DX519" s="37"/>
      <c r="DY519" s="37"/>
      <c r="DZ519" s="37"/>
      <c r="EA519" s="37"/>
      <c r="EB519" s="37"/>
      <c r="EC519" s="37"/>
      <c r="ED519" s="37"/>
      <c r="EE519" s="37"/>
      <c r="EF519" s="37"/>
      <c r="EG519" s="37"/>
      <c r="EH519" s="37"/>
      <c r="EI519" s="37"/>
      <c r="EJ519" s="37"/>
      <c r="EK519" s="37"/>
      <c r="EL519" s="37"/>
    </row>
    <row r="520" spans="111:142">
      <c r="DG520" s="37"/>
      <c r="DH520" s="37"/>
      <c r="DI520" s="37"/>
      <c r="DJ520" s="37"/>
      <c r="DK520" s="37"/>
      <c r="DL520" s="37"/>
      <c r="DM520" s="37"/>
      <c r="DN520" s="37"/>
      <c r="DO520" s="37"/>
      <c r="DP520" s="37"/>
      <c r="DQ520" s="37"/>
      <c r="DR520" s="37"/>
      <c r="DS520" s="37"/>
      <c r="DT520" s="37"/>
      <c r="DU520" s="37"/>
      <c r="DV520" s="37"/>
      <c r="DW520" s="37"/>
      <c r="DX520" s="37"/>
      <c r="DY520" s="37"/>
      <c r="DZ520" s="37"/>
      <c r="EA520" s="37"/>
      <c r="EB520" s="37"/>
      <c r="EC520" s="37"/>
      <c r="ED520" s="37"/>
      <c r="EE520" s="37"/>
      <c r="EF520" s="37"/>
      <c r="EG520" s="37"/>
      <c r="EH520" s="37"/>
      <c r="EI520" s="37"/>
      <c r="EJ520" s="37"/>
      <c r="EK520" s="37"/>
      <c r="EL520" s="37"/>
    </row>
    <row r="521" spans="111:142">
      <c r="DG521" s="37"/>
      <c r="DH521" s="37"/>
      <c r="DI521" s="37"/>
      <c r="DJ521" s="37"/>
      <c r="DK521" s="37"/>
      <c r="DL521" s="37"/>
      <c r="DM521" s="37"/>
      <c r="DN521" s="37"/>
      <c r="DO521" s="37"/>
      <c r="DP521" s="37"/>
      <c r="DQ521" s="37"/>
      <c r="DR521" s="37"/>
      <c r="DS521" s="37"/>
      <c r="DT521" s="37"/>
      <c r="DU521" s="37"/>
      <c r="DV521" s="37"/>
      <c r="DW521" s="37"/>
      <c r="DX521" s="37"/>
      <c r="DY521" s="37"/>
      <c r="DZ521" s="37"/>
      <c r="EA521" s="37"/>
      <c r="EB521" s="37"/>
      <c r="EC521" s="37"/>
      <c r="ED521" s="37"/>
      <c r="EE521" s="37"/>
      <c r="EF521" s="37"/>
      <c r="EG521" s="37"/>
      <c r="EH521" s="37"/>
      <c r="EI521" s="37"/>
      <c r="EJ521" s="37"/>
      <c r="EK521" s="37"/>
      <c r="EL521" s="37"/>
    </row>
    <row r="522" spans="111:142">
      <c r="DG522" s="37"/>
      <c r="DH522" s="37"/>
      <c r="DI522" s="37"/>
      <c r="DJ522" s="37"/>
      <c r="DK522" s="37"/>
      <c r="DL522" s="37"/>
      <c r="DM522" s="37"/>
      <c r="DN522" s="37"/>
      <c r="DO522" s="37"/>
      <c r="DP522" s="37"/>
      <c r="DQ522" s="37"/>
      <c r="DR522" s="37"/>
      <c r="DS522" s="37"/>
      <c r="DT522" s="37"/>
      <c r="DU522" s="37"/>
      <c r="DV522" s="37"/>
      <c r="DW522" s="37"/>
      <c r="DX522" s="37"/>
      <c r="DY522" s="37"/>
      <c r="DZ522" s="37"/>
      <c r="EA522" s="37"/>
      <c r="EB522" s="37"/>
      <c r="EC522" s="37"/>
      <c r="ED522" s="37"/>
      <c r="EE522" s="37"/>
      <c r="EF522" s="37"/>
      <c r="EG522" s="37"/>
      <c r="EH522" s="37"/>
      <c r="EI522" s="37"/>
      <c r="EJ522" s="37"/>
      <c r="EK522" s="37"/>
      <c r="EL522" s="37"/>
    </row>
    <row r="523" spans="111:142">
      <c r="DG523" s="37"/>
      <c r="DH523" s="37"/>
      <c r="DI523" s="37"/>
      <c r="DJ523" s="37"/>
      <c r="DK523" s="37"/>
      <c r="DL523" s="37"/>
      <c r="DM523" s="37"/>
      <c r="DN523" s="37"/>
      <c r="DO523" s="37"/>
      <c r="DP523" s="37"/>
      <c r="DQ523" s="37"/>
      <c r="DR523" s="37"/>
      <c r="DS523" s="37"/>
      <c r="DT523" s="37"/>
      <c r="DU523" s="37"/>
      <c r="DV523" s="37"/>
      <c r="DW523" s="37"/>
      <c r="DX523" s="37"/>
      <c r="DY523" s="37"/>
      <c r="DZ523" s="37"/>
      <c r="EA523" s="37"/>
      <c r="EB523" s="37"/>
      <c r="EC523" s="37"/>
      <c r="ED523" s="37"/>
      <c r="EE523" s="37"/>
      <c r="EF523" s="37"/>
      <c r="EG523" s="37"/>
      <c r="EH523" s="37"/>
      <c r="EI523" s="37"/>
      <c r="EJ523" s="37"/>
      <c r="EK523" s="37"/>
      <c r="EL523" s="37"/>
    </row>
    <row r="524" spans="111:142">
      <c r="DG524" s="37"/>
      <c r="DH524" s="37"/>
      <c r="DI524" s="37"/>
      <c r="DJ524" s="37"/>
      <c r="DK524" s="37"/>
      <c r="DL524" s="37"/>
      <c r="DM524" s="37"/>
      <c r="DN524" s="37"/>
      <c r="DO524" s="37"/>
      <c r="DP524" s="37"/>
      <c r="DQ524" s="37"/>
      <c r="DR524" s="37"/>
      <c r="DS524" s="37"/>
      <c r="DT524" s="37"/>
      <c r="DU524" s="37"/>
      <c r="DV524" s="37"/>
      <c r="DW524" s="37"/>
      <c r="DX524" s="37"/>
      <c r="DY524" s="37"/>
      <c r="DZ524" s="37"/>
      <c r="EA524" s="37"/>
      <c r="EB524" s="37"/>
      <c r="EC524" s="37"/>
      <c r="ED524" s="37"/>
      <c r="EE524" s="37"/>
      <c r="EF524" s="37"/>
      <c r="EG524" s="37"/>
      <c r="EH524" s="37"/>
      <c r="EI524" s="37"/>
      <c r="EJ524" s="37"/>
      <c r="EK524" s="37"/>
      <c r="EL524" s="37"/>
    </row>
    <row r="525" spans="111:142">
      <c r="DG525" s="37"/>
      <c r="DH525" s="37"/>
      <c r="DI525" s="37"/>
      <c r="DJ525" s="37"/>
      <c r="DK525" s="37"/>
      <c r="DL525" s="37"/>
      <c r="DM525" s="37"/>
      <c r="DN525" s="37"/>
      <c r="DO525" s="37"/>
      <c r="DP525" s="37"/>
      <c r="DQ525" s="37"/>
      <c r="DR525" s="37"/>
      <c r="DS525" s="37"/>
      <c r="DT525" s="37"/>
      <c r="DU525" s="37"/>
      <c r="DV525" s="37"/>
      <c r="DW525" s="37"/>
      <c r="DX525" s="37"/>
      <c r="DY525" s="37"/>
      <c r="DZ525" s="37"/>
      <c r="EA525" s="37"/>
      <c r="EB525" s="37"/>
      <c r="EC525" s="37"/>
      <c r="ED525" s="37"/>
      <c r="EE525" s="37"/>
      <c r="EF525" s="37"/>
      <c r="EG525" s="37"/>
      <c r="EH525" s="37"/>
      <c r="EI525" s="37"/>
      <c r="EJ525" s="37"/>
      <c r="EK525" s="37"/>
      <c r="EL525" s="37"/>
    </row>
    <row r="526" spans="111:142">
      <c r="DG526" s="37"/>
      <c r="DH526" s="37"/>
      <c r="DI526" s="37"/>
      <c r="DJ526" s="37"/>
      <c r="DK526" s="37"/>
      <c r="DL526" s="37"/>
      <c r="DM526" s="37"/>
      <c r="DN526" s="37"/>
      <c r="DO526" s="37"/>
      <c r="DP526" s="37"/>
      <c r="DQ526" s="37"/>
      <c r="DR526" s="37"/>
      <c r="DS526" s="37"/>
      <c r="DT526" s="37"/>
      <c r="DU526" s="37"/>
      <c r="DV526" s="37"/>
      <c r="DW526" s="37"/>
      <c r="DX526" s="37"/>
      <c r="DY526" s="37"/>
      <c r="DZ526" s="37"/>
      <c r="EA526" s="37"/>
      <c r="EB526" s="37"/>
      <c r="EC526" s="37"/>
      <c r="ED526" s="37"/>
      <c r="EE526" s="37"/>
      <c r="EF526" s="37"/>
      <c r="EG526" s="37"/>
      <c r="EH526" s="37"/>
      <c r="EI526" s="37"/>
      <c r="EJ526" s="37"/>
      <c r="EK526" s="37"/>
      <c r="EL526" s="37"/>
    </row>
    <row r="527" spans="111:142">
      <c r="DG527" s="37"/>
      <c r="DH527" s="37"/>
      <c r="DI527" s="37"/>
      <c r="DJ527" s="37"/>
      <c r="DK527" s="37"/>
      <c r="DL527" s="37"/>
      <c r="DM527" s="37"/>
      <c r="DN527" s="37"/>
      <c r="DO527" s="37"/>
      <c r="DP527" s="37"/>
      <c r="DQ527" s="37"/>
      <c r="DR527" s="37"/>
      <c r="DS527" s="37"/>
      <c r="DT527" s="37"/>
      <c r="DU527" s="37"/>
      <c r="DV527" s="37"/>
      <c r="DW527" s="37"/>
      <c r="DX527" s="37"/>
      <c r="DY527" s="37"/>
      <c r="DZ527" s="37"/>
      <c r="EA527" s="37"/>
      <c r="EB527" s="37"/>
      <c r="EC527" s="37"/>
      <c r="ED527" s="37"/>
      <c r="EE527" s="37"/>
      <c r="EF527" s="37"/>
      <c r="EG527" s="37"/>
      <c r="EH527" s="37"/>
      <c r="EI527" s="37"/>
      <c r="EJ527" s="37"/>
      <c r="EK527" s="37"/>
      <c r="EL527" s="37"/>
    </row>
    <row r="528" spans="111:142">
      <c r="DG528" s="37"/>
      <c r="DH528" s="37"/>
      <c r="DI528" s="37"/>
      <c r="DJ528" s="37"/>
      <c r="DK528" s="37"/>
      <c r="DL528" s="37"/>
      <c r="DM528" s="37"/>
      <c r="DN528" s="37"/>
      <c r="DO528" s="37"/>
      <c r="DP528" s="37"/>
      <c r="DQ528" s="37"/>
      <c r="DR528" s="37"/>
      <c r="DS528" s="37"/>
      <c r="DT528" s="37"/>
      <c r="DU528" s="37"/>
      <c r="DV528" s="37"/>
      <c r="DW528" s="37"/>
      <c r="DX528" s="37"/>
      <c r="DY528" s="37"/>
      <c r="DZ528" s="37"/>
      <c r="EA528" s="37"/>
      <c r="EB528" s="37"/>
      <c r="EC528" s="37"/>
      <c r="ED528" s="37"/>
      <c r="EE528" s="37"/>
      <c r="EF528" s="37"/>
      <c r="EG528" s="37"/>
      <c r="EH528" s="37"/>
      <c r="EI528" s="37"/>
      <c r="EJ528" s="37"/>
      <c r="EK528" s="37"/>
      <c r="EL528" s="37"/>
    </row>
    <row r="529" spans="111:142">
      <c r="DG529" s="37"/>
      <c r="DH529" s="37"/>
      <c r="DI529" s="37"/>
      <c r="DJ529" s="37"/>
      <c r="DK529" s="37"/>
      <c r="DL529" s="37"/>
      <c r="DM529" s="37"/>
      <c r="DN529" s="37"/>
      <c r="DO529" s="37"/>
      <c r="DP529" s="37"/>
      <c r="DQ529" s="37"/>
      <c r="DR529" s="37"/>
      <c r="DS529" s="37"/>
      <c r="DT529" s="37"/>
      <c r="DU529" s="37"/>
      <c r="DV529" s="37"/>
      <c r="DW529" s="37"/>
      <c r="DX529" s="37"/>
      <c r="DY529" s="37"/>
      <c r="DZ529" s="37"/>
      <c r="EA529" s="37"/>
      <c r="EB529" s="37"/>
      <c r="EC529" s="37"/>
      <c r="ED529" s="37"/>
      <c r="EE529" s="37"/>
      <c r="EF529" s="37"/>
      <c r="EG529" s="37"/>
      <c r="EH529" s="37"/>
      <c r="EI529" s="37"/>
      <c r="EJ529" s="37"/>
      <c r="EK529" s="37"/>
      <c r="EL529" s="37"/>
    </row>
    <row r="530" spans="111:142">
      <c r="DG530" s="37"/>
      <c r="DH530" s="37"/>
      <c r="DI530" s="37"/>
      <c r="DJ530" s="37"/>
      <c r="DK530" s="37"/>
      <c r="DL530" s="37"/>
      <c r="DM530" s="37"/>
      <c r="DN530" s="37"/>
      <c r="DO530" s="37"/>
      <c r="DP530" s="37"/>
      <c r="DQ530" s="37"/>
      <c r="DR530" s="37"/>
      <c r="DS530" s="37"/>
      <c r="DT530" s="37"/>
      <c r="DU530" s="37"/>
      <c r="DV530" s="37"/>
      <c r="DW530" s="37"/>
      <c r="DX530" s="37"/>
      <c r="DY530" s="37"/>
      <c r="DZ530" s="37"/>
      <c r="EA530" s="37"/>
      <c r="EB530" s="37"/>
      <c r="EC530" s="37"/>
      <c r="ED530" s="37"/>
      <c r="EE530" s="37"/>
      <c r="EF530" s="37"/>
      <c r="EG530" s="37"/>
      <c r="EH530" s="37"/>
      <c r="EI530" s="37"/>
      <c r="EJ530" s="37"/>
      <c r="EK530" s="37"/>
      <c r="EL530" s="37"/>
    </row>
    <row r="531" spans="111:142">
      <c r="DG531" s="37"/>
      <c r="DH531" s="37"/>
      <c r="DI531" s="37"/>
      <c r="DJ531" s="37"/>
      <c r="DK531" s="37"/>
      <c r="DL531" s="37"/>
      <c r="DM531" s="37"/>
      <c r="DN531" s="37"/>
      <c r="DO531" s="37"/>
      <c r="DP531" s="37"/>
      <c r="DQ531" s="37"/>
      <c r="DR531" s="37"/>
      <c r="DS531" s="37"/>
      <c r="DT531" s="37"/>
      <c r="DU531" s="37"/>
      <c r="DV531" s="37"/>
      <c r="DW531" s="37"/>
      <c r="DX531" s="37"/>
      <c r="DY531" s="37"/>
      <c r="DZ531" s="37"/>
      <c r="EA531" s="37"/>
      <c r="EB531" s="37"/>
      <c r="EC531" s="37"/>
      <c r="ED531" s="37"/>
      <c r="EE531" s="37"/>
      <c r="EF531" s="37"/>
      <c r="EG531" s="37"/>
      <c r="EH531" s="37"/>
      <c r="EI531" s="37"/>
      <c r="EJ531" s="37"/>
      <c r="EK531" s="37"/>
      <c r="EL531" s="37"/>
    </row>
    <row r="532" spans="111:142">
      <c r="DG532" s="37"/>
      <c r="DH532" s="37"/>
      <c r="DI532" s="37"/>
      <c r="DJ532" s="37"/>
      <c r="DK532" s="37"/>
      <c r="DL532" s="37"/>
      <c r="DM532" s="37"/>
      <c r="DN532" s="37"/>
      <c r="DO532" s="37"/>
      <c r="DP532" s="37"/>
      <c r="DQ532" s="37"/>
      <c r="DR532" s="37"/>
      <c r="DS532" s="37"/>
      <c r="DT532" s="37"/>
      <c r="DU532" s="37"/>
      <c r="DV532" s="37"/>
      <c r="DW532" s="37"/>
      <c r="DX532" s="37"/>
      <c r="DY532" s="37"/>
      <c r="DZ532" s="37"/>
      <c r="EA532" s="37"/>
      <c r="EB532" s="37"/>
      <c r="EC532" s="37"/>
      <c r="ED532" s="37"/>
      <c r="EE532" s="37"/>
      <c r="EF532" s="37"/>
      <c r="EG532" s="37"/>
      <c r="EH532" s="37"/>
      <c r="EI532" s="37"/>
      <c r="EJ532" s="37"/>
      <c r="EK532" s="37"/>
      <c r="EL532" s="37"/>
    </row>
    <row r="533" spans="111:142">
      <c r="DG533" s="37"/>
      <c r="DH533" s="37"/>
      <c r="DI533" s="37"/>
      <c r="DJ533" s="37"/>
      <c r="DK533" s="37"/>
      <c r="DL533" s="37"/>
      <c r="DM533" s="37"/>
      <c r="DN533" s="37"/>
      <c r="DO533" s="37"/>
      <c r="DP533" s="37"/>
      <c r="DQ533" s="37"/>
      <c r="DR533" s="37"/>
      <c r="DS533" s="37"/>
      <c r="DT533" s="37"/>
      <c r="DU533" s="37"/>
      <c r="DV533" s="37"/>
      <c r="DW533" s="37"/>
      <c r="DX533" s="37"/>
      <c r="DY533" s="37"/>
      <c r="DZ533" s="37"/>
      <c r="EA533" s="37"/>
      <c r="EB533" s="37"/>
      <c r="EC533" s="37"/>
      <c r="ED533" s="37"/>
      <c r="EE533" s="37"/>
      <c r="EF533" s="37"/>
      <c r="EG533" s="37"/>
      <c r="EH533" s="37"/>
      <c r="EI533" s="37"/>
      <c r="EJ533" s="37"/>
      <c r="EK533" s="37"/>
      <c r="EL533" s="37"/>
    </row>
    <row r="534" spans="111:142">
      <c r="DG534" s="37"/>
      <c r="DH534" s="37"/>
      <c r="DI534" s="37"/>
      <c r="DJ534" s="37"/>
      <c r="DK534" s="37"/>
      <c r="DL534" s="37"/>
      <c r="DM534" s="37"/>
      <c r="DN534" s="37"/>
      <c r="DO534" s="37"/>
      <c r="DP534" s="37"/>
      <c r="DQ534" s="37"/>
      <c r="DR534" s="37"/>
      <c r="DS534" s="37"/>
      <c r="DT534" s="37"/>
      <c r="DU534" s="37"/>
      <c r="DV534" s="37"/>
      <c r="DW534" s="37"/>
      <c r="DX534" s="37"/>
      <c r="DY534" s="37"/>
      <c r="DZ534" s="37"/>
      <c r="EA534" s="37"/>
      <c r="EB534" s="37"/>
      <c r="EC534" s="37"/>
      <c r="ED534" s="37"/>
      <c r="EE534" s="37"/>
      <c r="EF534" s="37"/>
      <c r="EG534" s="37"/>
      <c r="EH534" s="37"/>
      <c r="EI534" s="37"/>
      <c r="EJ534" s="37"/>
      <c r="EK534" s="37"/>
      <c r="EL534" s="37"/>
    </row>
    <row r="535" spans="111:142">
      <c r="DG535" s="37"/>
      <c r="DH535" s="37"/>
      <c r="DI535" s="37"/>
      <c r="DJ535" s="37"/>
      <c r="DK535" s="37"/>
      <c r="DL535" s="37"/>
      <c r="DM535" s="37"/>
      <c r="DN535" s="37"/>
      <c r="DO535" s="37"/>
      <c r="DP535" s="37"/>
      <c r="DQ535" s="37"/>
      <c r="DR535" s="37"/>
      <c r="DS535" s="37"/>
      <c r="DT535" s="37"/>
      <c r="DU535" s="37"/>
      <c r="DV535" s="37"/>
      <c r="DW535" s="37"/>
      <c r="DX535" s="37"/>
      <c r="DY535" s="37"/>
      <c r="DZ535" s="37"/>
      <c r="EA535" s="37"/>
      <c r="EB535" s="37"/>
      <c r="EC535" s="37"/>
      <c r="ED535" s="37"/>
      <c r="EE535" s="37"/>
      <c r="EF535" s="37"/>
      <c r="EG535" s="37"/>
      <c r="EH535" s="37"/>
      <c r="EI535" s="37"/>
      <c r="EJ535" s="37"/>
      <c r="EK535" s="37"/>
      <c r="EL535" s="37"/>
    </row>
    <row r="536" spans="111:142">
      <c r="DG536" s="37"/>
      <c r="DH536" s="37"/>
      <c r="DI536" s="37"/>
      <c r="DJ536" s="37"/>
      <c r="DK536" s="37"/>
      <c r="DL536" s="37"/>
      <c r="DM536" s="37"/>
      <c r="DN536" s="37"/>
      <c r="DO536" s="37"/>
      <c r="DP536" s="37"/>
      <c r="DQ536" s="37"/>
      <c r="DR536" s="37"/>
      <c r="DS536" s="37"/>
      <c r="DT536" s="37"/>
      <c r="DU536" s="37"/>
      <c r="DV536" s="37"/>
      <c r="DW536" s="37"/>
      <c r="DX536" s="37"/>
      <c r="DY536" s="37"/>
      <c r="DZ536" s="37"/>
      <c r="EA536" s="37"/>
      <c r="EB536" s="37"/>
      <c r="EC536" s="37"/>
      <c r="ED536" s="37"/>
      <c r="EE536" s="37"/>
      <c r="EF536" s="37"/>
      <c r="EG536" s="37"/>
      <c r="EH536" s="37"/>
      <c r="EI536" s="37"/>
      <c r="EJ536" s="37"/>
      <c r="EK536" s="37"/>
      <c r="EL536" s="37"/>
    </row>
    <row r="537" spans="111:142">
      <c r="DG537" s="37"/>
      <c r="DH537" s="37"/>
      <c r="DI537" s="37"/>
      <c r="DJ537" s="37"/>
      <c r="DK537" s="37"/>
      <c r="DL537" s="37"/>
      <c r="DM537" s="37"/>
      <c r="DN537" s="37"/>
      <c r="DO537" s="37"/>
      <c r="DP537" s="37"/>
      <c r="DQ537" s="37"/>
      <c r="DR537" s="37"/>
      <c r="DS537" s="37"/>
      <c r="DT537" s="37"/>
      <c r="DU537" s="37"/>
      <c r="DV537" s="37"/>
      <c r="DW537" s="37"/>
      <c r="DX537" s="37"/>
      <c r="DY537" s="37"/>
      <c r="DZ537" s="37"/>
      <c r="EA537" s="37"/>
      <c r="EB537" s="37"/>
      <c r="EC537" s="37"/>
      <c r="ED537" s="37"/>
      <c r="EE537" s="37"/>
      <c r="EF537" s="37"/>
      <c r="EG537" s="37"/>
      <c r="EH537" s="37"/>
      <c r="EI537" s="37"/>
      <c r="EJ537" s="37"/>
      <c r="EK537" s="37"/>
      <c r="EL537" s="37"/>
    </row>
    <row r="538" spans="111:142">
      <c r="DG538" s="37"/>
      <c r="DH538" s="37"/>
      <c r="DI538" s="37"/>
      <c r="DJ538" s="37"/>
      <c r="DK538" s="37"/>
      <c r="DL538" s="37"/>
      <c r="DM538" s="37"/>
      <c r="DN538" s="37"/>
      <c r="DO538" s="37"/>
      <c r="DP538" s="37"/>
      <c r="DQ538" s="37"/>
      <c r="DR538" s="37"/>
      <c r="DS538" s="37"/>
      <c r="DT538" s="37"/>
      <c r="DU538" s="37"/>
      <c r="DV538" s="37"/>
      <c r="DW538" s="37"/>
      <c r="DX538" s="37"/>
      <c r="DY538" s="37"/>
      <c r="DZ538" s="37"/>
      <c r="EA538" s="37"/>
      <c r="EB538" s="37"/>
      <c r="EC538" s="37"/>
      <c r="ED538" s="37"/>
      <c r="EE538" s="37"/>
      <c r="EF538" s="37"/>
      <c r="EG538" s="37"/>
      <c r="EH538" s="37"/>
      <c r="EI538" s="37"/>
      <c r="EJ538" s="37"/>
      <c r="EK538" s="37"/>
      <c r="EL538" s="37"/>
    </row>
    <row r="539" spans="111:142">
      <c r="DG539" s="37"/>
      <c r="DH539" s="37"/>
      <c r="DI539" s="37"/>
      <c r="DJ539" s="37"/>
      <c r="DK539" s="37"/>
      <c r="DL539" s="37"/>
      <c r="DM539" s="37"/>
      <c r="DN539" s="37"/>
      <c r="DO539" s="37"/>
      <c r="DP539" s="37"/>
      <c r="DQ539" s="37"/>
      <c r="DR539" s="37"/>
      <c r="DS539" s="37"/>
      <c r="DT539" s="37"/>
      <c r="DU539" s="37"/>
      <c r="DV539" s="37"/>
      <c r="DW539" s="37"/>
      <c r="DX539" s="37"/>
      <c r="DY539" s="37"/>
      <c r="DZ539" s="37"/>
      <c r="EA539" s="37"/>
      <c r="EB539" s="37"/>
      <c r="EC539" s="37"/>
      <c r="ED539" s="37"/>
      <c r="EE539" s="37"/>
      <c r="EF539" s="37"/>
      <c r="EG539" s="37"/>
      <c r="EH539" s="37"/>
      <c r="EI539" s="37"/>
      <c r="EJ539" s="37"/>
      <c r="EK539" s="37"/>
      <c r="EL539" s="37"/>
    </row>
    <row r="540" spans="111:142">
      <c r="DG540" s="37"/>
      <c r="DH540" s="37"/>
      <c r="DI540" s="37"/>
      <c r="DJ540" s="37"/>
      <c r="DK540" s="37"/>
      <c r="DL540" s="37"/>
      <c r="DM540" s="37"/>
      <c r="DN540" s="37"/>
      <c r="DO540" s="37"/>
      <c r="DP540" s="37"/>
      <c r="DQ540" s="37"/>
      <c r="DR540" s="37"/>
      <c r="DS540" s="37"/>
      <c r="DT540" s="37"/>
      <c r="DU540" s="37"/>
      <c r="DV540" s="37"/>
      <c r="DW540" s="37"/>
      <c r="DX540" s="37"/>
      <c r="DY540" s="37"/>
      <c r="DZ540" s="37"/>
      <c r="EA540" s="37"/>
      <c r="EB540" s="37"/>
      <c r="EC540" s="37"/>
      <c r="ED540" s="37"/>
      <c r="EE540" s="37"/>
      <c r="EF540" s="37"/>
      <c r="EG540" s="37"/>
      <c r="EH540" s="37"/>
      <c r="EI540" s="37"/>
      <c r="EJ540" s="37"/>
      <c r="EK540" s="37"/>
      <c r="EL540" s="37"/>
    </row>
    <row r="541" spans="111:142">
      <c r="DG541" s="37"/>
      <c r="DH541" s="37"/>
      <c r="DI541" s="37"/>
      <c r="DJ541" s="37"/>
      <c r="DK541" s="37"/>
      <c r="DL541" s="37"/>
      <c r="DM541" s="37"/>
      <c r="DN541" s="37"/>
      <c r="DO541" s="37"/>
      <c r="DP541" s="37"/>
      <c r="DQ541" s="37"/>
      <c r="DR541" s="37"/>
      <c r="DS541" s="37"/>
      <c r="DT541" s="37"/>
      <c r="DU541" s="37"/>
      <c r="DV541" s="37"/>
      <c r="DW541" s="37"/>
      <c r="DX541" s="37"/>
      <c r="DY541" s="37"/>
      <c r="DZ541" s="37"/>
      <c r="EA541" s="37"/>
      <c r="EB541" s="37"/>
      <c r="EC541" s="37"/>
      <c r="ED541" s="37"/>
      <c r="EE541" s="37"/>
      <c r="EF541" s="37"/>
      <c r="EG541" s="37"/>
      <c r="EH541" s="37"/>
      <c r="EI541" s="37"/>
      <c r="EJ541" s="37"/>
      <c r="EK541" s="37"/>
      <c r="EL541" s="37"/>
    </row>
    <row r="542" spans="111:142">
      <c r="DG542" s="37"/>
      <c r="DH542" s="37"/>
      <c r="DI542" s="37"/>
      <c r="DJ542" s="37"/>
      <c r="DK542" s="37"/>
      <c r="DL542" s="37"/>
      <c r="DM542" s="37"/>
      <c r="DN542" s="37"/>
      <c r="DO542" s="37"/>
      <c r="DP542" s="37"/>
      <c r="DQ542" s="37"/>
      <c r="DR542" s="37"/>
      <c r="DS542" s="37"/>
      <c r="DT542" s="37"/>
      <c r="DU542" s="37"/>
      <c r="DV542" s="37"/>
      <c r="DW542" s="37"/>
      <c r="DX542" s="37"/>
      <c r="DY542" s="37"/>
      <c r="DZ542" s="37"/>
      <c r="EA542" s="37"/>
      <c r="EB542" s="37"/>
      <c r="EC542" s="37"/>
      <c r="ED542" s="37"/>
      <c r="EE542" s="37"/>
      <c r="EF542" s="37"/>
      <c r="EG542" s="37"/>
      <c r="EH542" s="37"/>
      <c r="EI542" s="37"/>
      <c r="EJ542" s="37"/>
      <c r="EK542" s="37"/>
      <c r="EL542" s="37"/>
    </row>
    <row r="543" spans="111:142">
      <c r="DG543" s="37"/>
      <c r="DH543" s="37"/>
      <c r="DI543" s="37"/>
      <c r="DJ543" s="37"/>
      <c r="DK543" s="37"/>
      <c r="DL543" s="37"/>
      <c r="DM543" s="37"/>
      <c r="DN543" s="37"/>
      <c r="DO543" s="37"/>
      <c r="DP543" s="37"/>
      <c r="DQ543" s="37"/>
      <c r="DR543" s="37"/>
      <c r="DS543" s="37"/>
      <c r="DT543" s="37"/>
      <c r="DU543" s="37"/>
      <c r="DV543" s="37"/>
      <c r="DW543" s="37"/>
      <c r="DX543" s="37"/>
      <c r="DY543" s="37"/>
      <c r="DZ543" s="37"/>
      <c r="EA543" s="37"/>
      <c r="EB543" s="37"/>
      <c r="EC543" s="37"/>
      <c r="ED543" s="37"/>
      <c r="EE543" s="37"/>
      <c r="EF543" s="37"/>
      <c r="EG543" s="37"/>
      <c r="EH543" s="37"/>
      <c r="EI543" s="37"/>
      <c r="EJ543" s="37"/>
      <c r="EK543" s="37"/>
      <c r="EL543" s="37"/>
    </row>
    <row r="544" spans="111:142">
      <c r="DG544" s="37"/>
      <c r="DH544" s="37"/>
      <c r="DI544" s="37"/>
      <c r="DJ544" s="37"/>
      <c r="DK544" s="37"/>
      <c r="DL544" s="37"/>
      <c r="DM544" s="37"/>
      <c r="DN544" s="37"/>
      <c r="DO544" s="37"/>
      <c r="DP544" s="37"/>
      <c r="DQ544" s="37"/>
      <c r="DR544" s="37"/>
      <c r="DS544" s="37"/>
      <c r="DT544" s="37"/>
      <c r="DU544" s="37"/>
      <c r="DV544" s="37"/>
      <c r="DW544" s="37"/>
      <c r="DX544" s="37"/>
      <c r="DY544" s="37"/>
      <c r="DZ544" s="37"/>
      <c r="EA544" s="37"/>
      <c r="EB544" s="37"/>
      <c r="EC544" s="37"/>
      <c r="ED544" s="37"/>
      <c r="EE544" s="37"/>
      <c r="EF544" s="37"/>
      <c r="EG544" s="37"/>
      <c r="EH544" s="37"/>
      <c r="EI544" s="37"/>
      <c r="EJ544" s="37"/>
      <c r="EK544" s="37"/>
      <c r="EL544" s="37"/>
    </row>
    <row r="545" spans="111:142">
      <c r="DG545" s="37"/>
      <c r="DH545" s="37"/>
      <c r="DI545" s="37"/>
      <c r="DJ545" s="37"/>
      <c r="DK545" s="37"/>
      <c r="DL545" s="37"/>
      <c r="DM545" s="37"/>
      <c r="DN545" s="37"/>
      <c r="DO545" s="37"/>
      <c r="DP545" s="37"/>
      <c r="DQ545" s="37"/>
      <c r="DR545" s="37"/>
      <c r="DS545" s="37"/>
      <c r="DT545" s="37"/>
      <c r="DU545" s="37"/>
      <c r="DV545" s="37"/>
      <c r="DW545" s="37"/>
      <c r="DX545" s="37"/>
      <c r="DY545" s="37"/>
      <c r="DZ545" s="37"/>
      <c r="EA545" s="37"/>
      <c r="EB545" s="37"/>
      <c r="EC545" s="37"/>
      <c r="ED545" s="37"/>
      <c r="EE545" s="37"/>
      <c r="EF545" s="37"/>
      <c r="EG545" s="37"/>
      <c r="EH545" s="37"/>
      <c r="EI545" s="37"/>
      <c r="EJ545" s="37"/>
      <c r="EK545" s="37"/>
      <c r="EL545" s="37"/>
    </row>
    <row r="546" spans="111:142">
      <c r="DG546" s="37"/>
      <c r="DH546" s="37"/>
      <c r="DI546" s="37"/>
      <c r="DJ546" s="37"/>
      <c r="DK546" s="37"/>
      <c r="DL546" s="37"/>
      <c r="DM546" s="37"/>
      <c r="DN546" s="37"/>
      <c r="DO546" s="37"/>
      <c r="DP546" s="37"/>
      <c r="DQ546" s="37"/>
      <c r="DR546" s="37"/>
      <c r="DS546" s="37"/>
      <c r="DT546" s="37"/>
      <c r="DU546" s="37"/>
      <c r="DV546" s="37"/>
      <c r="DW546" s="37"/>
      <c r="DX546" s="37"/>
      <c r="DY546" s="37"/>
      <c r="DZ546" s="37"/>
      <c r="EA546" s="37"/>
      <c r="EB546" s="37"/>
      <c r="EC546" s="37"/>
      <c r="ED546" s="37"/>
      <c r="EE546" s="37"/>
      <c r="EF546" s="37"/>
      <c r="EG546" s="37"/>
      <c r="EH546" s="37"/>
      <c r="EI546" s="37"/>
      <c r="EJ546" s="37"/>
      <c r="EK546" s="37"/>
      <c r="EL546" s="37"/>
    </row>
    <row r="547" spans="111:142">
      <c r="DG547" s="37"/>
      <c r="DH547" s="37"/>
      <c r="DI547" s="37"/>
      <c r="DJ547" s="37"/>
      <c r="DK547" s="37"/>
      <c r="DL547" s="37"/>
      <c r="DM547" s="37"/>
      <c r="DN547" s="37"/>
      <c r="DO547" s="37"/>
      <c r="DP547" s="37"/>
      <c r="DQ547" s="37"/>
      <c r="DR547" s="37"/>
      <c r="DS547" s="37"/>
      <c r="DT547" s="37"/>
      <c r="DU547" s="37"/>
      <c r="DV547" s="37"/>
      <c r="DW547" s="37"/>
      <c r="DX547" s="37"/>
      <c r="DY547" s="37"/>
      <c r="DZ547" s="37"/>
      <c r="EA547" s="37"/>
      <c r="EB547" s="37"/>
      <c r="EC547" s="37"/>
      <c r="ED547" s="37"/>
      <c r="EE547" s="37"/>
      <c r="EF547" s="37"/>
      <c r="EG547" s="37"/>
      <c r="EH547" s="37"/>
      <c r="EI547" s="37"/>
      <c r="EJ547" s="37"/>
      <c r="EK547" s="37"/>
      <c r="EL547" s="37"/>
    </row>
    <row r="548" spans="111:142">
      <c r="DG548" s="37"/>
      <c r="DH548" s="37"/>
      <c r="DI548" s="37"/>
      <c r="DJ548" s="37"/>
      <c r="DK548" s="37"/>
      <c r="DL548" s="37"/>
      <c r="DM548" s="37"/>
      <c r="DN548" s="37"/>
      <c r="DO548" s="37"/>
      <c r="DP548" s="37"/>
      <c r="DQ548" s="37"/>
      <c r="DR548" s="37"/>
      <c r="DS548" s="37"/>
      <c r="DT548" s="37"/>
      <c r="DU548" s="37"/>
      <c r="DV548" s="37"/>
      <c r="DW548" s="37"/>
      <c r="DX548" s="37"/>
      <c r="DY548" s="37"/>
      <c r="DZ548" s="37"/>
      <c r="EA548" s="37"/>
      <c r="EB548" s="37"/>
      <c r="EC548" s="37"/>
      <c r="ED548" s="37"/>
      <c r="EE548" s="37"/>
      <c r="EF548" s="37"/>
      <c r="EG548" s="37"/>
      <c r="EH548" s="37"/>
      <c r="EI548" s="37"/>
      <c r="EJ548" s="37"/>
      <c r="EK548" s="37"/>
      <c r="EL548" s="37"/>
    </row>
    <row r="549" spans="111:142">
      <c r="DG549" s="37"/>
      <c r="DH549" s="37"/>
      <c r="DI549" s="37"/>
      <c r="DJ549" s="37"/>
      <c r="DK549" s="37"/>
      <c r="DL549" s="37"/>
      <c r="DM549" s="37"/>
      <c r="DN549" s="37"/>
      <c r="DO549" s="37"/>
      <c r="DP549" s="37"/>
      <c r="DQ549" s="37"/>
      <c r="DR549" s="37"/>
      <c r="DS549" s="37"/>
      <c r="DT549" s="37"/>
      <c r="DU549" s="37"/>
      <c r="DV549" s="37"/>
      <c r="DW549" s="37"/>
      <c r="DX549" s="37"/>
      <c r="DY549" s="37"/>
      <c r="DZ549" s="37"/>
      <c r="EA549" s="37"/>
      <c r="EB549" s="37"/>
      <c r="EC549" s="37"/>
      <c r="ED549" s="37"/>
      <c r="EE549" s="37"/>
      <c r="EF549" s="37"/>
      <c r="EG549" s="37"/>
      <c r="EH549" s="37"/>
      <c r="EI549" s="37"/>
      <c r="EJ549" s="37"/>
      <c r="EK549" s="37"/>
      <c r="EL549" s="37"/>
    </row>
    <row r="550" spans="111:142">
      <c r="DG550" s="37"/>
      <c r="DH550" s="37"/>
      <c r="DI550" s="37"/>
      <c r="DJ550" s="37"/>
      <c r="DK550" s="37"/>
      <c r="DL550" s="37"/>
      <c r="DM550" s="37"/>
      <c r="DN550" s="37"/>
      <c r="DO550" s="37"/>
      <c r="DP550" s="37"/>
      <c r="DQ550" s="37"/>
      <c r="DR550" s="37"/>
      <c r="DS550" s="37"/>
      <c r="DT550" s="37"/>
      <c r="DU550" s="37"/>
      <c r="DV550" s="37"/>
      <c r="DW550" s="37"/>
      <c r="DX550" s="37"/>
      <c r="DY550" s="37"/>
      <c r="DZ550" s="37"/>
      <c r="EA550" s="37"/>
      <c r="EB550" s="37"/>
      <c r="EC550" s="37"/>
      <c r="ED550" s="37"/>
      <c r="EE550" s="37"/>
      <c r="EF550" s="37"/>
      <c r="EG550" s="37"/>
      <c r="EH550" s="37"/>
      <c r="EI550" s="37"/>
      <c r="EJ550" s="37"/>
      <c r="EK550" s="37"/>
      <c r="EL550" s="37"/>
    </row>
    <row r="551" spans="111:142">
      <c r="DG551" s="37"/>
      <c r="DH551" s="37"/>
      <c r="DI551" s="37"/>
      <c r="DJ551" s="37"/>
      <c r="DK551" s="37"/>
      <c r="DL551" s="37"/>
      <c r="DM551" s="37"/>
      <c r="DN551" s="37"/>
      <c r="DO551" s="37"/>
      <c r="DP551" s="37"/>
      <c r="DQ551" s="37"/>
      <c r="DR551" s="37"/>
      <c r="DS551" s="37"/>
      <c r="DT551" s="37"/>
      <c r="DU551" s="37"/>
      <c r="DV551" s="37"/>
      <c r="DW551" s="37"/>
      <c r="DX551" s="37"/>
      <c r="DY551" s="37"/>
      <c r="DZ551" s="37"/>
      <c r="EA551" s="37"/>
      <c r="EB551" s="37"/>
      <c r="EC551" s="37"/>
      <c r="ED551" s="37"/>
      <c r="EE551" s="37"/>
      <c r="EF551" s="37"/>
      <c r="EG551" s="37"/>
      <c r="EH551" s="37"/>
      <c r="EI551" s="37"/>
      <c r="EJ551" s="37"/>
      <c r="EK551" s="37"/>
      <c r="EL551" s="37"/>
    </row>
    <row r="552" spans="111:142">
      <c r="DG552" s="37"/>
      <c r="DH552" s="37"/>
      <c r="DI552" s="37"/>
      <c r="DJ552" s="37"/>
      <c r="DK552" s="37"/>
      <c r="DL552" s="37"/>
      <c r="DM552" s="37"/>
      <c r="DN552" s="37"/>
      <c r="DO552" s="37"/>
      <c r="DP552" s="37"/>
      <c r="DQ552" s="37"/>
      <c r="DR552" s="37"/>
      <c r="DS552" s="37"/>
      <c r="DT552" s="37"/>
      <c r="DU552" s="37"/>
      <c r="DV552" s="37"/>
      <c r="DW552" s="37"/>
      <c r="DX552" s="37"/>
      <c r="DY552" s="37"/>
      <c r="DZ552" s="37"/>
      <c r="EA552" s="37"/>
      <c r="EB552" s="37"/>
      <c r="EC552" s="37"/>
      <c r="ED552" s="37"/>
      <c r="EE552" s="37"/>
      <c r="EF552" s="37"/>
      <c r="EG552" s="37"/>
      <c r="EH552" s="37"/>
      <c r="EI552" s="37"/>
      <c r="EJ552" s="37"/>
      <c r="EK552" s="37"/>
      <c r="EL552" s="37"/>
    </row>
    <row r="553" spans="111:142">
      <c r="DG553" s="37"/>
      <c r="DH553" s="37"/>
      <c r="DI553" s="37"/>
      <c r="DJ553" s="37"/>
      <c r="DK553" s="37"/>
      <c r="DL553" s="37"/>
      <c r="DM553" s="37"/>
      <c r="DN553" s="37"/>
      <c r="DO553" s="37"/>
      <c r="DP553" s="37"/>
      <c r="DQ553" s="37"/>
      <c r="DR553" s="37"/>
      <c r="DS553" s="37"/>
      <c r="DT553" s="37"/>
      <c r="DU553" s="37"/>
      <c r="DV553" s="37"/>
      <c r="DW553" s="37"/>
      <c r="DX553" s="37"/>
      <c r="DY553" s="37"/>
      <c r="DZ553" s="37"/>
      <c r="EA553" s="37"/>
      <c r="EB553" s="37"/>
      <c r="EC553" s="37"/>
      <c r="ED553" s="37"/>
      <c r="EE553" s="37"/>
      <c r="EF553" s="37"/>
      <c r="EG553" s="37"/>
      <c r="EH553" s="37"/>
      <c r="EI553" s="37"/>
      <c r="EJ553" s="37"/>
      <c r="EK553" s="37"/>
      <c r="EL553" s="37"/>
    </row>
    <row r="554" spans="111:142">
      <c r="DG554" s="37"/>
      <c r="DH554" s="37"/>
      <c r="DI554" s="37"/>
      <c r="DJ554" s="37"/>
      <c r="DK554" s="37"/>
      <c r="DL554" s="37"/>
      <c r="DM554" s="37"/>
      <c r="DN554" s="37"/>
      <c r="DO554" s="37"/>
      <c r="DP554" s="37"/>
      <c r="DQ554" s="37"/>
      <c r="DR554" s="37"/>
      <c r="DS554" s="37"/>
      <c r="DT554" s="37"/>
      <c r="DU554" s="37"/>
      <c r="DV554" s="37"/>
      <c r="DW554" s="37"/>
      <c r="DX554" s="37"/>
      <c r="DY554" s="37"/>
      <c r="DZ554" s="37"/>
      <c r="EA554" s="37"/>
      <c r="EB554" s="37"/>
      <c r="EC554" s="37"/>
      <c r="ED554" s="37"/>
      <c r="EE554" s="37"/>
      <c r="EF554" s="37"/>
      <c r="EG554" s="37"/>
      <c r="EH554" s="37"/>
      <c r="EI554" s="37"/>
      <c r="EJ554" s="37"/>
      <c r="EK554" s="37"/>
      <c r="EL554" s="37"/>
    </row>
    <row r="555" spans="111:142">
      <c r="DG555" s="37"/>
      <c r="DH555" s="37"/>
      <c r="DI555" s="37"/>
      <c r="DJ555" s="37"/>
      <c r="DK555" s="37"/>
      <c r="DL555" s="37"/>
      <c r="DM555" s="37"/>
      <c r="DN555" s="37"/>
      <c r="DO555" s="37"/>
      <c r="DP555" s="37"/>
      <c r="DQ555" s="37"/>
      <c r="DR555" s="37"/>
      <c r="DS555" s="37"/>
      <c r="DT555" s="37"/>
      <c r="DU555" s="37"/>
      <c r="DV555" s="37"/>
      <c r="DW555" s="37"/>
      <c r="DX555" s="37"/>
      <c r="DY555" s="37"/>
      <c r="DZ555" s="37"/>
      <c r="EA555" s="37"/>
      <c r="EB555" s="37"/>
      <c r="EC555" s="37"/>
      <c r="ED555" s="37"/>
      <c r="EE555" s="37"/>
      <c r="EF555" s="37"/>
      <c r="EG555" s="37"/>
      <c r="EH555" s="37"/>
      <c r="EI555" s="37"/>
      <c r="EJ555" s="37"/>
      <c r="EK555" s="37"/>
      <c r="EL555" s="37"/>
    </row>
    <row r="556" spans="111:142">
      <c r="DG556" s="37"/>
      <c r="DH556" s="37"/>
      <c r="DI556" s="37"/>
      <c r="DJ556" s="37"/>
      <c r="DK556" s="37"/>
      <c r="DL556" s="37"/>
      <c r="DM556" s="37"/>
      <c r="DN556" s="37"/>
      <c r="DO556" s="37"/>
      <c r="DP556" s="37"/>
      <c r="DQ556" s="37"/>
      <c r="DR556" s="37"/>
      <c r="DS556" s="37"/>
      <c r="DT556" s="37"/>
      <c r="DU556" s="37"/>
      <c r="DV556" s="37"/>
      <c r="DW556" s="37"/>
      <c r="DX556" s="37"/>
      <c r="DY556" s="37"/>
      <c r="DZ556" s="37"/>
      <c r="EA556" s="37"/>
      <c r="EB556" s="37"/>
      <c r="EC556" s="37"/>
      <c r="ED556" s="37"/>
      <c r="EE556" s="37"/>
      <c r="EF556" s="37"/>
      <c r="EG556" s="37"/>
      <c r="EH556" s="37"/>
      <c r="EI556" s="37"/>
      <c r="EJ556" s="37"/>
      <c r="EK556" s="37"/>
      <c r="EL556" s="37"/>
    </row>
    <row r="557" spans="111:142">
      <c r="DG557" s="37"/>
      <c r="DH557" s="37"/>
      <c r="DI557" s="37"/>
      <c r="DJ557" s="37"/>
      <c r="DK557" s="37"/>
      <c r="DL557" s="37"/>
      <c r="DM557" s="37"/>
      <c r="DN557" s="37"/>
      <c r="DO557" s="37"/>
      <c r="DP557" s="37"/>
      <c r="DQ557" s="37"/>
      <c r="DR557" s="37"/>
      <c r="DS557" s="37"/>
      <c r="DT557" s="37"/>
      <c r="DU557" s="37"/>
      <c r="DV557" s="37"/>
      <c r="DW557" s="37"/>
      <c r="DX557" s="37"/>
      <c r="DY557" s="37"/>
      <c r="DZ557" s="37"/>
      <c r="EA557" s="37"/>
      <c r="EB557" s="37"/>
      <c r="EC557" s="37"/>
      <c r="ED557" s="37"/>
      <c r="EE557" s="37"/>
      <c r="EF557" s="37"/>
      <c r="EG557" s="37"/>
      <c r="EH557" s="37"/>
      <c r="EI557" s="37"/>
      <c r="EJ557" s="37"/>
      <c r="EK557" s="37"/>
      <c r="EL557" s="37"/>
    </row>
    <row r="558" spans="111:142">
      <c r="DG558" s="37"/>
      <c r="DH558" s="37"/>
      <c r="DI558" s="37"/>
      <c r="DJ558" s="37"/>
      <c r="DK558" s="37"/>
      <c r="DL558" s="37"/>
      <c r="DM558" s="37"/>
      <c r="DN558" s="37"/>
      <c r="DO558" s="37"/>
      <c r="DP558" s="37"/>
      <c r="DQ558" s="37"/>
      <c r="DR558" s="37"/>
      <c r="DS558" s="37"/>
      <c r="DT558" s="37"/>
      <c r="DU558" s="37"/>
      <c r="DV558" s="37"/>
      <c r="DW558" s="37"/>
      <c r="DX558" s="37"/>
      <c r="DY558" s="37"/>
      <c r="DZ558" s="37"/>
      <c r="EA558" s="37"/>
      <c r="EB558" s="37"/>
      <c r="EC558" s="37"/>
      <c r="ED558" s="37"/>
      <c r="EE558" s="37"/>
      <c r="EF558" s="37"/>
      <c r="EG558" s="37"/>
      <c r="EH558" s="37"/>
      <c r="EI558" s="37"/>
      <c r="EJ558" s="37"/>
      <c r="EK558" s="37"/>
      <c r="EL558" s="37"/>
    </row>
    <row r="559" spans="111:142">
      <c r="DG559" s="37"/>
      <c r="DH559" s="37"/>
      <c r="DI559" s="37"/>
      <c r="DJ559" s="37"/>
      <c r="DK559" s="37"/>
      <c r="DL559" s="37"/>
      <c r="DM559" s="37"/>
      <c r="DN559" s="37"/>
      <c r="DO559" s="37"/>
      <c r="DP559" s="37"/>
      <c r="DQ559" s="37"/>
      <c r="DR559" s="37"/>
      <c r="DS559" s="37"/>
      <c r="DT559" s="37"/>
      <c r="DU559" s="37"/>
      <c r="DV559" s="37"/>
      <c r="DW559" s="37"/>
      <c r="DX559" s="37"/>
      <c r="DY559" s="37"/>
      <c r="DZ559" s="37"/>
      <c r="EA559" s="37"/>
      <c r="EB559" s="37"/>
      <c r="EC559" s="37"/>
      <c r="ED559" s="37"/>
      <c r="EE559" s="37"/>
      <c r="EF559" s="37"/>
      <c r="EG559" s="37"/>
      <c r="EH559" s="37"/>
      <c r="EI559" s="37"/>
      <c r="EJ559" s="37"/>
      <c r="EK559" s="37"/>
      <c r="EL559" s="37"/>
    </row>
    <row r="560" spans="111:142">
      <c r="DG560" s="37"/>
      <c r="DH560" s="37"/>
      <c r="DI560" s="37"/>
      <c r="DJ560" s="37"/>
      <c r="DK560" s="37"/>
      <c r="DL560" s="37"/>
      <c r="DM560" s="37"/>
      <c r="DN560" s="37"/>
      <c r="DO560" s="37"/>
      <c r="DP560" s="37"/>
      <c r="DQ560" s="37"/>
      <c r="DR560" s="37"/>
      <c r="DS560" s="37"/>
      <c r="DT560" s="37"/>
      <c r="DU560" s="37"/>
      <c r="DV560" s="37"/>
      <c r="DW560" s="37"/>
      <c r="DX560" s="37"/>
      <c r="DY560" s="37"/>
      <c r="DZ560" s="37"/>
      <c r="EA560" s="37"/>
      <c r="EB560" s="37"/>
      <c r="EC560" s="37"/>
      <c r="ED560" s="37"/>
      <c r="EE560" s="37"/>
      <c r="EF560" s="37"/>
      <c r="EG560" s="37"/>
      <c r="EH560" s="37"/>
      <c r="EI560" s="37"/>
      <c r="EJ560" s="37"/>
      <c r="EK560" s="37"/>
      <c r="EL560" s="37"/>
    </row>
    <row r="561" spans="111:142">
      <c r="DG561" s="37"/>
      <c r="DH561" s="37"/>
      <c r="DI561" s="37"/>
      <c r="DJ561" s="37"/>
      <c r="DK561" s="37"/>
      <c r="DL561" s="37"/>
      <c r="DM561" s="37"/>
      <c r="DN561" s="37"/>
      <c r="DO561" s="37"/>
      <c r="DP561" s="37"/>
      <c r="DQ561" s="37"/>
      <c r="DR561" s="37"/>
      <c r="DS561" s="37"/>
      <c r="DT561" s="37"/>
      <c r="DU561" s="37"/>
      <c r="DV561" s="37"/>
      <c r="DW561" s="37"/>
      <c r="DX561" s="37"/>
      <c r="DY561" s="37"/>
      <c r="DZ561" s="37"/>
      <c r="EA561" s="37"/>
      <c r="EB561" s="37"/>
      <c r="EC561" s="37"/>
      <c r="ED561" s="37"/>
      <c r="EE561" s="37"/>
      <c r="EF561" s="37"/>
      <c r="EG561" s="37"/>
      <c r="EH561" s="37"/>
      <c r="EI561" s="37"/>
      <c r="EJ561" s="37"/>
      <c r="EK561" s="37"/>
      <c r="EL561" s="37"/>
    </row>
    <row r="562" spans="111:142">
      <c r="DG562" s="37"/>
      <c r="DH562" s="37"/>
      <c r="DI562" s="37"/>
      <c r="DJ562" s="37"/>
      <c r="DK562" s="37"/>
      <c r="DL562" s="37"/>
      <c r="DM562" s="37"/>
      <c r="DN562" s="37"/>
      <c r="DO562" s="37"/>
      <c r="DP562" s="37"/>
      <c r="DQ562" s="37"/>
      <c r="DR562" s="37"/>
      <c r="DS562" s="37"/>
      <c r="DT562" s="37"/>
      <c r="DU562" s="37"/>
      <c r="DV562" s="37"/>
      <c r="DW562" s="37"/>
      <c r="DX562" s="37"/>
      <c r="DY562" s="37"/>
      <c r="DZ562" s="37"/>
      <c r="EA562" s="37"/>
      <c r="EB562" s="37"/>
      <c r="EC562" s="37"/>
      <c r="ED562" s="37"/>
      <c r="EE562" s="37"/>
      <c r="EF562" s="37"/>
      <c r="EG562" s="37"/>
      <c r="EH562" s="37"/>
      <c r="EI562" s="37"/>
      <c r="EJ562" s="37"/>
      <c r="EK562" s="37"/>
      <c r="EL562" s="37"/>
    </row>
    <row r="563" spans="111:142">
      <c r="DG563" s="37"/>
      <c r="DH563" s="37"/>
      <c r="DI563" s="37"/>
      <c r="DJ563" s="37"/>
      <c r="DK563" s="37"/>
      <c r="DL563" s="37"/>
      <c r="DM563" s="37"/>
      <c r="DN563" s="37"/>
      <c r="DO563" s="37"/>
      <c r="DP563" s="37"/>
      <c r="DQ563" s="37"/>
      <c r="DR563" s="37"/>
      <c r="DS563" s="37"/>
      <c r="DT563" s="37"/>
      <c r="DU563" s="37"/>
      <c r="DV563" s="37"/>
      <c r="DW563" s="37"/>
      <c r="DX563" s="37"/>
      <c r="DY563" s="37"/>
      <c r="DZ563" s="37"/>
      <c r="EA563" s="37"/>
      <c r="EB563" s="37"/>
      <c r="EC563" s="37"/>
      <c r="ED563" s="37"/>
      <c r="EE563" s="37"/>
      <c r="EF563" s="37"/>
      <c r="EG563" s="37"/>
      <c r="EH563" s="37"/>
      <c r="EI563" s="37"/>
      <c r="EJ563" s="37"/>
      <c r="EK563" s="37"/>
      <c r="EL563" s="37"/>
    </row>
    <row r="564" spans="111:142">
      <c r="DG564" s="37"/>
      <c r="DH564" s="37"/>
      <c r="DI564" s="37"/>
      <c r="DJ564" s="37"/>
      <c r="DK564" s="37"/>
      <c r="DL564" s="37"/>
      <c r="DM564" s="37"/>
      <c r="DN564" s="37"/>
      <c r="DO564" s="37"/>
      <c r="DP564" s="37"/>
      <c r="DQ564" s="37"/>
      <c r="DR564" s="37"/>
      <c r="DS564" s="37"/>
      <c r="DT564" s="37"/>
      <c r="DU564" s="37"/>
      <c r="DV564" s="37"/>
      <c r="DW564" s="37"/>
      <c r="DX564" s="37"/>
      <c r="DY564" s="37"/>
      <c r="DZ564" s="37"/>
      <c r="EA564" s="37"/>
      <c r="EB564" s="37"/>
      <c r="EC564" s="37"/>
      <c r="ED564" s="37"/>
      <c r="EE564" s="37"/>
      <c r="EF564" s="37"/>
      <c r="EG564" s="37"/>
      <c r="EH564" s="37"/>
      <c r="EI564" s="37"/>
      <c r="EJ564" s="37"/>
      <c r="EK564" s="37"/>
      <c r="EL564" s="37"/>
    </row>
    <row r="565" spans="111:142">
      <c r="DG565" s="37"/>
      <c r="DH565" s="37"/>
      <c r="DI565" s="37"/>
      <c r="DJ565" s="37"/>
      <c r="DK565" s="37"/>
      <c r="DL565" s="37"/>
      <c r="DM565" s="37"/>
      <c r="DN565" s="37"/>
      <c r="DO565" s="37"/>
      <c r="DP565" s="37"/>
      <c r="DQ565" s="37"/>
      <c r="DR565" s="37"/>
      <c r="DS565" s="37"/>
      <c r="DT565" s="37"/>
      <c r="DU565" s="37"/>
      <c r="DV565" s="37"/>
      <c r="DW565" s="37"/>
      <c r="DX565" s="37"/>
      <c r="DY565" s="37"/>
      <c r="DZ565" s="37"/>
      <c r="EA565" s="37"/>
      <c r="EB565" s="37"/>
      <c r="EC565" s="37"/>
      <c r="ED565" s="37"/>
      <c r="EE565" s="37"/>
      <c r="EF565" s="37"/>
      <c r="EG565" s="37"/>
      <c r="EH565" s="37"/>
      <c r="EI565" s="37"/>
      <c r="EJ565" s="37"/>
      <c r="EK565" s="37"/>
      <c r="EL565" s="37"/>
    </row>
    <row r="566" spans="111:142">
      <c r="DG566" s="37"/>
      <c r="DH566" s="37"/>
      <c r="DI566" s="37"/>
      <c r="DJ566" s="37"/>
      <c r="DK566" s="37"/>
      <c r="DL566" s="37"/>
      <c r="DM566" s="37"/>
      <c r="DN566" s="37"/>
      <c r="DO566" s="37"/>
      <c r="DP566" s="37"/>
      <c r="DQ566" s="37"/>
      <c r="DR566" s="37"/>
      <c r="DS566" s="37"/>
      <c r="DT566" s="37"/>
      <c r="DU566" s="37"/>
      <c r="DV566" s="37"/>
      <c r="DW566" s="37"/>
      <c r="DX566" s="37"/>
      <c r="DY566" s="37"/>
      <c r="DZ566" s="37"/>
      <c r="EA566" s="37"/>
      <c r="EB566" s="37"/>
      <c r="EC566" s="37"/>
      <c r="ED566" s="37"/>
      <c r="EE566" s="37"/>
      <c r="EF566" s="37"/>
      <c r="EG566" s="37"/>
      <c r="EH566" s="37"/>
      <c r="EI566" s="37"/>
      <c r="EJ566" s="37"/>
      <c r="EK566" s="37"/>
      <c r="EL566" s="37"/>
    </row>
    <row r="567" spans="111:142">
      <c r="DG567" s="37"/>
      <c r="DH567" s="37"/>
      <c r="DI567" s="37"/>
      <c r="DJ567" s="37"/>
      <c r="DK567" s="37"/>
      <c r="DL567" s="37"/>
      <c r="DM567" s="37"/>
      <c r="DN567" s="37"/>
      <c r="DO567" s="37"/>
      <c r="DP567" s="37"/>
      <c r="DQ567" s="37"/>
      <c r="DR567" s="37"/>
      <c r="DS567" s="37"/>
      <c r="DT567" s="37"/>
      <c r="DU567" s="37"/>
      <c r="DV567" s="37"/>
      <c r="DW567" s="37"/>
      <c r="DX567" s="37"/>
      <c r="DY567" s="37"/>
      <c r="DZ567" s="37"/>
      <c r="EA567" s="37"/>
      <c r="EB567" s="37"/>
      <c r="EC567" s="37"/>
      <c r="ED567" s="37"/>
      <c r="EE567" s="37"/>
      <c r="EF567" s="37"/>
      <c r="EG567" s="37"/>
      <c r="EH567" s="37"/>
      <c r="EI567" s="37"/>
      <c r="EJ567" s="37"/>
      <c r="EK567" s="37"/>
      <c r="EL567" s="37"/>
    </row>
    <row r="568" spans="111:142">
      <c r="DG568" s="37"/>
      <c r="DH568" s="37"/>
      <c r="DI568" s="37"/>
      <c r="DJ568" s="37"/>
      <c r="DK568" s="37"/>
      <c r="DL568" s="37"/>
      <c r="DM568" s="37"/>
      <c r="DN568" s="37"/>
      <c r="DO568" s="37"/>
      <c r="DP568" s="37"/>
      <c r="DQ568" s="37"/>
      <c r="DR568" s="37"/>
      <c r="DS568" s="37"/>
      <c r="DT568" s="37"/>
      <c r="DU568" s="37"/>
      <c r="DV568" s="37"/>
      <c r="DW568" s="37"/>
      <c r="DX568" s="37"/>
      <c r="DY568" s="37"/>
      <c r="DZ568" s="37"/>
      <c r="EA568" s="37"/>
      <c r="EB568" s="37"/>
      <c r="EC568" s="37"/>
      <c r="ED568" s="37"/>
      <c r="EE568" s="37"/>
      <c r="EF568" s="37"/>
      <c r="EG568" s="37"/>
      <c r="EH568" s="37"/>
      <c r="EI568" s="37"/>
      <c r="EJ568" s="37"/>
      <c r="EK568" s="37"/>
      <c r="EL568" s="37"/>
    </row>
    <row r="569" spans="111:142">
      <c r="DG569" s="37"/>
      <c r="DH569" s="37"/>
      <c r="DI569" s="37"/>
      <c r="DJ569" s="37"/>
      <c r="DK569" s="37"/>
      <c r="DL569" s="37"/>
      <c r="DM569" s="37"/>
      <c r="DN569" s="37"/>
      <c r="DO569" s="37"/>
      <c r="DP569" s="37"/>
      <c r="DQ569" s="37"/>
      <c r="DR569" s="37"/>
      <c r="DS569" s="37"/>
      <c r="DT569" s="37"/>
      <c r="DU569" s="37"/>
      <c r="DV569" s="37"/>
      <c r="DW569" s="37"/>
      <c r="DX569" s="37"/>
      <c r="DY569" s="37"/>
      <c r="DZ569" s="37"/>
      <c r="EA569" s="37"/>
      <c r="EB569" s="37"/>
      <c r="EC569" s="37"/>
      <c r="ED569" s="37"/>
      <c r="EE569" s="37"/>
      <c r="EF569" s="37"/>
      <c r="EG569" s="37"/>
      <c r="EH569" s="37"/>
      <c r="EI569" s="37"/>
      <c r="EJ569" s="37"/>
      <c r="EK569" s="37"/>
      <c r="EL569" s="37"/>
    </row>
    <row r="570" spans="111:142">
      <c r="DG570" s="37"/>
      <c r="DH570" s="37"/>
      <c r="DI570" s="37"/>
      <c r="DJ570" s="37"/>
      <c r="DK570" s="37"/>
      <c r="DL570" s="37"/>
      <c r="DM570" s="37"/>
      <c r="DN570" s="37"/>
      <c r="DO570" s="37"/>
      <c r="DP570" s="37"/>
      <c r="DQ570" s="37"/>
      <c r="DR570" s="37"/>
      <c r="DS570" s="37"/>
      <c r="DT570" s="37"/>
      <c r="DU570" s="37"/>
      <c r="DV570" s="37"/>
      <c r="DW570" s="37"/>
      <c r="DX570" s="37"/>
      <c r="DY570" s="37"/>
      <c r="DZ570" s="37"/>
      <c r="EA570" s="37"/>
      <c r="EB570" s="37"/>
      <c r="EC570" s="37"/>
      <c r="ED570" s="37"/>
      <c r="EE570" s="37"/>
      <c r="EF570" s="37"/>
      <c r="EG570" s="37"/>
      <c r="EH570" s="37"/>
      <c r="EI570" s="37"/>
      <c r="EJ570" s="37"/>
      <c r="EK570" s="37"/>
      <c r="EL570" s="37"/>
    </row>
    <row r="571" spans="111:142">
      <c r="DG571" s="37"/>
      <c r="DH571" s="37"/>
      <c r="DI571" s="37"/>
      <c r="DJ571" s="37"/>
      <c r="DK571" s="37"/>
      <c r="DL571" s="37"/>
      <c r="DM571" s="37"/>
      <c r="DN571" s="37"/>
      <c r="DO571" s="37"/>
      <c r="DP571" s="37"/>
      <c r="DQ571" s="37"/>
      <c r="DR571" s="37"/>
      <c r="DS571" s="37"/>
      <c r="DT571" s="37"/>
      <c r="DU571" s="37"/>
      <c r="DV571" s="37"/>
      <c r="DW571" s="37"/>
      <c r="DX571" s="37"/>
      <c r="DY571" s="37"/>
      <c r="DZ571" s="37"/>
      <c r="EA571" s="37"/>
      <c r="EB571" s="37"/>
      <c r="EC571" s="37"/>
      <c r="ED571" s="37"/>
      <c r="EE571" s="37"/>
      <c r="EF571" s="37"/>
      <c r="EG571" s="37"/>
      <c r="EH571" s="37"/>
      <c r="EI571" s="37"/>
      <c r="EJ571" s="37"/>
      <c r="EK571" s="37"/>
      <c r="EL571" s="37"/>
    </row>
    <row r="572" spans="111:142">
      <c r="DG572" s="37"/>
      <c r="DH572" s="37"/>
      <c r="DI572" s="37"/>
      <c r="DJ572" s="37"/>
      <c r="DK572" s="37"/>
      <c r="DL572" s="37"/>
      <c r="DM572" s="37"/>
      <c r="DN572" s="37"/>
      <c r="DO572" s="37"/>
      <c r="DP572" s="37"/>
      <c r="DQ572" s="37"/>
      <c r="DR572" s="37"/>
      <c r="DS572" s="37"/>
      <c r="DT572" s="37"/>
      <c r="DU572" s="37"/>
      <c r="DV572" s="37"/>
      <c r="DW572" s="37"/>
      <c r="DX572" s="37"/>
      <c r="DY572" s="37"/>
      <c r="DZ572" s="37"/>
      <c r="EA572" s="37"/>
      <c r="EB572" s="37"/>
      <c r="EC572" s="37"/>
      <c r="ED572" s="37"/>
      <c r="EE572" s="37"/>
      <c r="EF572" s="37"/>
      <c r="EG572" s="37"/>
      <c r="EH572" s="37"/>
      <c r="EI572" s="37"/>
      <c r="EJ572" s="37"/>
      <c r="EK572" s="37"/>
      <c r="EL572" s="37"/>
    </row>
    <row r="573" spans="111:142">
      <c r="DG573" s="37"/>
      <c r="DH573" s="37"/>
      <c r="DI573" s="37"/>
      <c r="DJ573" s="37"/>
      <c r="DK573" s="37"/>
      <c r="DL573" s="37"/>
      <c r="DM573" s="37"/>
      <c r="DN573" s="37"/>
      <c r="DO573" s="37"/>
      <c r="DP573" s="37"/>
      <c r="DQ573" s="37"/>
      <c r="DR573" s="37"/>
      <c r="DS573" s="37"/>
      <c r="DT573" s="37"/>
      <c r="DU573" s="37"/>
      <c r="DV573" s="37"/>
      <c r="DW573" s="37"/>
      <c r="DX573" s="37"/>
      <c r="DY573" s="37"/>
      <c r="DZ573" s="37"/>
      <c r="EA573" s="37"/>
      <c r="EB573" s="37"/>
      <c r="EC573" s="37"/>
      <c r="ED573" s="37"/>
      <c r="EE573" s="37"/>
      <c r="EF573" s="37"/>
      <c r="EG573" s="37"/>
      <c r="EH573" s="37"/>
      <c r="EI573" s="37"/>
      <c r="EJ573" s="37"/>
      <c r="EK573" s="37"/>
      <c r="EL573" s="37"/>
    </row>
    <row r="574" spans="111:142">
      <c r="DG574" s="37"/>
      <c r="DH574" s="37"/>
      <c r="DI574" s="37"/>
      <c r="DJ574" s="37"/>
      <c r="DK574" s="37"/>
      <c r="DL574" s="37"/>
      <c r="DM574" s="37"/>
      <c r="DN574" s="37"/>
      <c r="DO574" s="37"/>
      <c r="DP574" s="37"/>
      <c r="DQ574" s="37"/>
      <c r="DR574" s="37"/>
      <c r="DS574" s="37"/>
      <c r="DT574" s="37"/>
      <c r="DU574" s="37"/>
      <c r="DV574" s="37"/>
      <c r="DW574" s="37"/>
      <c r="DX574" s="37"/>
      <c r="DY574" s="37"/>
      <c r="DZ574" s="37"/>
      <c r="EA574" s="37"/>
      <c r="EB574" s="37"/>
      <c r="EC574" s="37"/>
      <c r="ED574" s="37"/>
      <c r="EE574" s="37"/>
      <c r="EF574" s="37"/>
      <c r="EG574" s="37"/>
      <c r="EH574" s="37"/>
      <c r="EI574" s="37"/>
      <c r="EJ574" s="37"/>
      <c r="EK574" s="37"/>
      <c r="EL574" s="37"/>
    </row>
    <row r="575" spans="111:142">
      <c r="DG575" s="37"/>
      <c r="DH575" s="37"/>
      <c r="DI575" s="37"/>
      <c r="DJ575" s="37"/>
      <c r="DK575" s="37"/>
      <c r="DL575" s="37"/>
      <c r="DM575" s="37"/>
      <c r="DN575" s="37"/>
      <c r="DO575" s="37"/>
      <c r="DP575" s="37"/>
      <c r="DQ575" s="37"/>
      <c r="DR575" s="37"/>
      <c r="DS575" s="37"/>
      <c r="DT575" s="37"/>
      <c r="DU575" s="37"/>
      <c r="DV575" s="37"/>
      <c r="DW575" s="37"/>
      <c r="DX575" s="37"/>
      <c r="DY575" s="37"/>
      <c r="DZ575" s="37"/>
      <c r="EA575" s="37"/>
      <c r="EB575" s="37"/>
      <c r="EC575" s="37"/>
      <c r="ED575" s="37"/>
      <c r="EE575" s="37"/>
      <c r="EF575" s="37"/>
      <c r="EG575" s="37"/>
      <c r="EH575" s="37"/>
      <c r="EI575" s="37"/>
      <c r="EJ575" s="37"/>
      <c r="EK575" s="37"/>
      <c r="EL575" s="37"/>
    </row>
    <row r="576" spans="111:142">
      <c r="DG576" s="37"/>
      <c r="DH576" s="37"/>
      <c r="DI576" s="37"/>
      <c r="DJ576" s="37"/>
      <c r="DK576" s="37"/>
      <c r="DL576" s="37"/>
      <c r="DM576" s="37"/>
      <c r="DN576" s="37"/>
      <c r="DO576" s="37"/>
      <c r="DP576" s="37"/>
      <c r="DQ576" s="37"/>
      <c r="DR576" s="37"/>
      <c r="DS576" s="37"/>
      <c r="DT576" s="37"/>
      <c r="DU576" s="37"/>
      <c r="DV576" s="37"/>
      <c r="DW576" s="37"/>
      <c r="DX576" s="37"/>
      <c r="DY576" s="37"/>
      <c r="DZ576" s="37"/>
      <c r="EA576" s="37"/>
      <c r="EB576" s="37"/>
      <c r="EC576" s="37"/>
      <c r="ED576" s="37"/>
      <c r="EE576" s="37"/>
      <c r="EF576" s="37"/>
      <c r="EG576" s="37"/>
      <c r="EH576" s="37"/>
      <c r="EI576" s="37"/>
      <c r="EJ576" s="37"/>
      <c r="EK576" s="37"/>
      <c r="EL576" s="37"/>
    </row>
    <row r="577" spans="111:142">
      <c r="DG577" s="37"/>
      <c r="DH577" s="37"/>
      <c r="DI577" s="37"/>
      <c r="DJ577" s="37"/>
      <c r="DK577" s="37"/>
      <c r="DL577" s="37"/>
      <c r="DM577" s="37"/>
      <c r="DN577" s="37"/>
      <c r="DO577" s="37"/>
      <c r="DP577" s="37"/>
      <c r="DQ577" s="37"/>
      <c r="DR577" s="37"/>
      <c r="DS577" s="37"/>
      <c r="DT577" s="37"/>
      <c r="DU577" s="37"/>
      <c r="DV577" s="37"/>
      <c r="DW577" s="37"/>
      <c r="DX577" s="37"/>
      <c r="DY577" s="37"/>
      <c r="DZ577" s="37"/>
      <c r="EA577" s="37"/>
      <c r="EB577" s="37"/>
      <c r="EC577" s="37"/>
      <c r="ED577" s="37"/>
      <c r="EE577" s="37"/>
      <c r="EF577" s="37"/>
      <c r="EG577" s="37"/>
      <c r="EH577" s="37"/>
      <c r="EI577" s="37"/>
      <c r="EJ577" s="37"/>
      <c r="EK577" s="37"/>
      <c r="EL577" s="37"/>
    </row>
    <row r="578" spans="111:142">
      <c r="DG578" s="37"/>
      <c r="DH578" s="37"/>
      <c r="DI578" s="37"/>
      <c r="DJ578" s="37"/>
      <c r="DK578" s="37"/>
      <c r="DL578" s="37"/>
      <c r="DM578" s="37"/>
      <c r="DN578" s="37"/>
      <c r="DO578" s="37"/>
      <c r="DP578" s="37"/>
      <c r="DQ578" s="37"/>
      <c r="DR578" s="37"/>
      <c r="DS578" s="37"/>
      <c r="DT578" s="37"/>
      <c r="DU578" s="37"/>
      <c r="DV578" s="37"/>
      <c r="DW578" s="37"/>
      <c r="DX578" s="37"/>
      <c r="DY578" s="37"/>
      <c r="DZ578" s="37"/>
      <c r="EA578" s="37"/>
      <c r="EB578" s="37"/>
      <c r="EC578" s="37"/>
      <c r="ED578" s="37"/>
      <c r="EE578" s="37"/>
      <c r="EF578" s="37"/>
      <c r="EG578" s="37"/>
      <c r="EH578" s="37"/>
      <c r="EI578" s="37"/>
      <c r="EJ578" s="37"/>
      <c r="EK578" s="37"/>
      <c r="EL578" s="37"/>
    </row>
    <row r="579" spans="111:142">
      <c r="DG579" s="37"/>
      <c r="DH579" s="37"/>
      <c r="DI579" s="37"/>
      <c r="DJ579" s="37"/>
      <c r="DK579" s="37"/>
      <c r="DL579" s="37"/>
      <c r="DM579" s="37"/>
      <c r="DN579" s="37"/>
      <c r="DO579" s="37"/>
      <c r="DP579" s="37"/>
      <c r="DQ579" s="37"/>
      <c r="DR579" s="37"/>
      <c r="DS579" s="37"/>
      <c r="DT579" s="37"/>
      <c r="DU579" s="37"/>
      <c r="DV579" s="37"/>
      <c r="DW579" s="37"/>
      <c r="DX579" s="37"/>
      <c r="DY579" s="37"/>
      <c r="DZ579" s="37"/>
      <c r="EA579" s="37"/>
      <c r="EB579" s="37"/>
      <c r="EC579" s="37"/>
      <c r="ED579" s="37"/>
      <c r="EE579" s="37"/>
      <c r="EF579" s="37"/>
      <c r="EG579" s="37"/>
      <c r="EH579" s="37"/>
      <c r="EI579" s="37"/>
      <c r="EJ579" s="37"/>
      <c r="EK579" s="37"/>
      <c r="EL579" s="37"/>
    </row>
    <row r="580" spans="111:142">
      <c r="DG580" s="37"/>
      <c r="DH580" s="37"/>
      <c r="DI580" s="37"/>
      <c r="DJ580" s="37"/>
      <c r="DK580" s="37"/>
      <c r="DL580" s="37"/>
      <c r="DM580" s="37"/>
      <c r="DN580" s="37"/>
      <c r="DO580" s="37"/>
      <c r="DP580" s="37"/>
      <c r="DQ580" s="37"/>
      <c r="DR580" s="37"/>
      <c r="DS580" s="37"/>
      <c r="DT580" s="37"/>
      <c r="DU580" s="37"/>
      <c r="DV580" s="37"/>
      <c r="DW580" s="37"/>
      <c r="DX580" s="37"/>
      <c r="DY580" s="37"/>
      <c r="DZ580" s="37"/>
      <c r="EA580" s="37"/>
      <c r="EB580" s="37"/>
      <c r="EC580" s="37"/>
      <c r="ED580" s="37"/>
      <c r="EE580" s="37"/>
      <c r="EF580" s="37"/>
      <c r="EG580" s="37"/>
      <c r="EH580" s="37"/>
      <c r="EI580" s="37"/>
      <c r="EJ580" s="37"/>
      <c r="EK580" s="37"/>
      <c r="EL580" s="37"/>
    </row>
    <row r="581" spans="111:142">
      <c r="DG581" s="37"/>
      <c r="DH581" s="37"/>
      <c r="DI581" s="37"/>
      <c r="DJ581" s="37"/>
      <c r="DK581" s="37"/>
      <c r="DL581" s="37"/>
      <c r="DM581" s="37"/>
      <c r="DN581" s="37"/>
      <c r="DO581" s="37"/>
      <c r="DP581" s="37"/>
      <c r="DQ581" s="37"/>
      <c r="DR581" s="37"/>
      <c r="DS581" s="37"/>
      <c r="DT581" s="37"/>
      <c r="DU581" s="37"/>
      <c r="DV581" s="37"/>
      <c r="DW581" s="37"/>
      <c r="DX581" s="37"/>
      <c r="DY581" s="37"/>
      <c r="DZ581" s="37"/>
      <c r="EA581" s="37"/>
      <c r="EB581" s="37"/>
      <c r="EC581" s="37"/>
      <c r="ED581" s="37"/>
      <c r="EE581" s="37"/>
      <c r="EF581" s="37"/>
      <c r="EG581" s="37"/>
      <c r="EH581" s="37"/>
      <c r="EI581" s="37"/>
      <c r="EJ581" s="37"/>
      <c r="EK581" s="37"/>
      <c r="EL581" s="37"/>
    </row>
    <row r="582" spans="111:142">
      <c r="DG582" s="37"/>
      <c r="DH582" s="37"/>
      <c r="DI582" s="37"/>
      <c r="DJ582" s="37"/>
      <c r="DK582" s="37"/>
      <c r="DL582" s="37"/>
      <c r="DM582" s="37"/>
      <c r="DN582" s="37"/>
      <c r="DO582" s="37"/>
      <c r="DP582" s="37"/>
      <c r="DQ582" s="37"/>
      <c r="DR582" s="37"/>
      <c r="DS582" s="37"/>
      <c r="DT582" s="37"/>
      <c r="DU582" s="37"/>
      <c r="DV582" s="37"/>
      <c r="DW582" s="37"/>
      <c r="DX582" s="37"/>
      <c r="DY582" s="37"/>
      <c r="DZ582" s="37"/>
      <c r="EA582" s="37"/>
      <c r="EB582" s="37"/>
      <c r="EC582" s="37"/>
      <c r="ED582" s="37"/>
      <c r="EE582" s="37"/>
      <c r="EF582" s="37"/>
      <c r="EG582" s="37"/>
      <c r="EH582" s="37"/>
      <c r="EI582" s="37"/>
      <c r="EJ582" s="37"/>
      <c r="EK582" s="37"/>
      <c r="EL582" s="37"/>
    </row>
    <row r="583" spans="111:142">
      <c r="DG583" s="37"/>
      <c r="DH583" s="37"/>
      <c r="DI583" s="37"/>
      <c r="DJ583" s="37"/>
      <c r="DK583" s="37"/>
      <c r="DL583" s="37"/>
      <c r="DM583" s="37"/>
      <c r="DN583" s="37"/>
      <c r="DO583" s="37"/>
      <c r="DP583" s="37"/>
      <c r="DQ583" s="37"/>
      <c r="DR583" s="37"/>
      <c r="DS583" s="37"/>
      <c r="DT583" s="37"/>
      <c r="DU583" s="37"/>
      <c r="DV583" s="37"/>
      <c r="DW583" s="37"/>
      <c r="DX583" s="37"/>
      <c r="DY583" s="37"/>
      <c r="DZ583" s="37"/>
      <c r="EA583" s="37"/>
      <c r="EB583" s="37"/>
      <c r="EC583" s="37"/>
      <c r="ED583" s="37"/>
      <c r="EE583" s="37"/>
      <c r="EF583" s="37"/>
      <c r="EG583" s="37"/>
      <c r="EH583" s="37"/>
      <c r="EI583" s="37"/>
      <c r="EJ583" s="37"/>
      <c r="EK583" s="37"/>
      <c r="EL583" s="37"/>
    </row>
    <row r="584" spans="111:142">
      <c r="DG584" s="37"/>
      <c r="DH584" s="37"/>
      <c r="DI584" s="37"/>
      <c r="DJ584" s="37"/>
      <c r="DK584" s="37"/>
      <c r="DL584" s="37"/>
      <c r="DM584" s="37"/>
      <c r="DN584" s="37"/>
      <c r="DO584" s="37"/>
      <c r="DP584" s="37"/>
      <c r="DQ584" s="37"/>
      <c r="DR584" s="37"/>
      <c r="DS584" s="37"/>
      <c r="DT584" s="37"/>
      <c r="DU584" s="37"/>
      <c r="DV584" s="37"/>
      <c r="DW584" s="37"/>
      <c r="DX584" s="37"/>
      <c r="DY584" s="37"/>
      <c r="DZ584" s="37"/>
      <c r="EA584" s="37"/>
      <c r="EB584" s="37"/>
      <c r="EC584" s="37"/>
      <c r="ED584" s="37"/>
      <c r="EE584" s="37"/>
      <c r="EF584" s="37"/>
      <c r="EG584" s="37"/>
      <c r="EH584" s="37"/>
      <c r="EI584" s="37"/>
      <c r="EJ584" s="37"/>
      <c r="EK584" s="37"/>
      <c r="EL584" s="37"/>
    </row>
    <row r="585" spans="111:142">
      <c r="DG585" s="37"/>
      <c r="DH585" s="37"/>
      <c r="DI585" s="37"/>
      <c r="DJ585" s="37"/>
      <c r="DK585" s="37"/>
      <c r="DL585" s="37"/>
      <c r="DM585" s="37"/>
      <c r="DN585" s="37"/>
      <c r="DO585" s="37"/>
      <c r="DP585" s="37"/>
      <c r="DQ585" s="37"/>
      <c r="DR585" s="37"/>
      <c r="DS585" s="37"/>
      <c r="DT585" s="37"/>
      <c r="DU585" s="37"/>
      <c r="DV585" s="37"/>
      <c r="DW585" s="37"/>
      <c r="DX585" s="37"/>
      <c r="DY585" s="37"/>
      <c r="DZ585" s="37"/>
      <c r="EA585" s="37"/>
      <c r="EB585" s="37"/>
      <c r="EC585" s="37"/>
      <c r="ED585" s="37"/>
      <c r="EE585" s="37"/>
      <c r="EF585" s="37"/>
      <c r="EG585" s="37"/>
      <c r="EH585" s="37"/>
      <c r="EI585" s="37"/>
      <c r="EJ585" s="37"/>
      <c r="EK585" s="37"/>
      <c r="EL585" s="37"/>
    </row>
    <row r="586" spans="111:142">
      <c r="DG586" s="37"/>
      <c r="DH586" s="37"/>
      <c r="DI586" s="37"/>
      <c r="DJ586" s="37"/>
      <c r="DK586" s="37"/>
      <c r="DL586" s="37"/>
      <c r="DM586" s="37"/>
      <c r="DN586" s="37"/>
      <c r="DO586" s="37"/>
      <c r="DP586" s="37"/>
      <c r="DQ586" s="37"/>
      <c r="DR586" s="37"/>
      <c r="DS586" s="37"/>
      <c r="DT586" s="37"/>
      <c r="DU586" s="37"/>
      <c r="DV586" s="37"/>
      <c r="DW586" s="37"/>
      <c r="DX586" s="37"/>
      <c r="DY586" s="37"/>
      <c r="DZ586" s="37"/>
      <c r="EA586" s="37"/>
      <c r="EB586" s="37"/>
      <c r="EC586" s="37"/>
      <c r="ED586" s="37"/>
      <c r="EE586" s="37"/>
      <c r="EF586" s="37"/>
      <c r="EG586" s="37"/>
      <c r="EH586" s="37"/>
      <c r="EI586" s="37"/>
      <c r="EJ586" s="37"/>
      <c r="EK586" s="37"/>
      <c r="EL586" s="37"/>
    </row>
    <row r="587" spans="111:142">
      <c r="DG587" s="37"/>
      <c r="DH587" s="37"/>
      <c r="DI587" s="37"/>
      <c r="DJ587" s="37"/>
      <c r="DK587" s="37"/>
      <c r="DL587" s="37"/>
      <c r="DM587" s="37"/>
      <c r="DN587" s="37"/>
      <c r="DO587" s="37"/>
      <c r="DP587" s="37"/>
      <c r="DQ587" s="37"/>
      <c r="DR587" s="37"/>
      <c r="DS587" s="37"/>
      <c r="DT587" s="37"/>
      <c r="DU587" s="37"/>
      <c r="DV587" s="37"/>
      <c r="DW587" s="37"/>
      <c r="DX587" s="37"/>
      <c r="DY587" s="37"/>
      <c r="DZ587" s="37"/>
      <c r="EA587" s="37"/>
      <c r="EB587" s="37"/>
      <c r="EC587" s="37"/>
      <c r="ED587" s="37"/>
      <c r="EE587" s="37"/>
      <c r="EF587" s="37"/>
      <c r="EG587" s="37"/>
      <c r="EH587" s="37"/>
      <c r="EI587" s="37"/>
      <c r="EJ587" s="37"/>
      <c r="EK587" s="37"/>
      <c r="EL587" s="37"/>
    </row>
    <row r="588" spans="111:142">
      <c r="DG588" s="37"/>
      <c r="DH588" s="37"/>
      <c r="DI588" s="37"/>
      <c r="DJ588" s="37"/>
      <c r="DK588" s="37"/>
      <c r="DL588" s="37"/>
      <c r="DM588" s="37"/>
      <c r="DN588" s="37"/>
      <c r="DO588" s="37"/>
      <c r="DP588" s="37"/>
      <c r="DQ588" s="37"/>
      <c r="DR588" s="37"/>
      <c r="DS588" s="37"/>
      <c r="DT588" s="37"/>
      <c r="DU588" s="37"/>
      <c r="DV588" s="37"/>
      <c r="DW588" s="37"/>
      <c r="DX588" s="37"/>
      <c r="DY588" s="37"/>
      <c r="DZ588" s="37"/>
      <c r="EA588" s="37"/>
      <c r="EB588" s="37"/>
      <c r="EC588" s="37"/>
      <c r="ED588" s="37"/>
      <c r="EE588" s="37"/>
      <c r="EF588" s="37"/>
      <c r="EG588" s="37"/>
      <c r="EH588" s="37"/>
      <c r="EI588" s="37"/>
      <c r="EJ588" s="37"/>
      <c r="EK588" s="37"/>
      <c r="EL588" s="37"/>
    </row>
    <row r="589" spans="111:142">
      <c r="DG589" s="37"/>
      <c r="DH589" s="37"/>
      <c r="DI589" s="37"/>
      <c r="DJ589" s="37"/>
      <c r="DK589" s="37"/>
      <c r="DL589" s="37"/>
      <c r="DM589" s="37"/>
      <c r="DN589" s="37"/>
      <c r="DO589" s="37"/>
      <c r="DP589" s="37"/>
      <c r="DQ589" s="37"/>
      <c r="DR589" s="37"/>
      <c r="DS589" s="37"/>
      <c r="DT589" s="37"/>
      <c r="DU589" s="37"/>
      <c r="DV589" s="37"/>
      <c r="DW589" s="37"/>
      <c r="DX589" s="37"/>
      <c r="DY589" s="37"/>
      <c r="DZ589" s="37"/>
      <c r="EA589" s="37"/>
      <c r="EB589" s="37"/>
      <c r="EC589" s="37"/>
      <c r="ED589" s="37"/>
      <c r="EE589" s="37"/>
      <c r="EF589" s="37"/>
      <c r="EG589" s="37"/>
      <c r="EH589" s="37"/>
      <c r="EI589" s="37"/>
      <c r="EJ589" s="37"/>
      <c r="EK589" s="37"/>
      <c r="EL589" s="37"/>
    </row>
    <row r="590" spans="111:142">
      <c r="DG590" s="37"/>
      <c r="DH590" s="37"/>
      <c r="DI590" s="37"/>
      <c r="DJ590" s="37"/>
      <c r="DK590" s="37"/>
      <c r="DL590" s="37"/>
      <c r="DM590" s="37"/>
      <c r="DN590" s="37"/>
      <c r="DO590" s="37"/>
      <c r="DP590" s="37"/>
      <c r="DQ590" s="37"/>
      <c r="DR590" s="37"/>
      <c r="DS590" s="37"/>
      <c r="DT590" s="37"/>
      <c r="DU590" s="37"/>
      <c r="DV590" s="37"/>
      <c r="DW590" s="37"/>
      <c r="DX590" s="37"/>
      <c r="DY590" s="37"/>
      <c r="DZ590" s="37"/>
      <c r="EA590" s="37"/>
      <c r="EB590" s="37"/>
      <c r="EC590" s="37"/>
      <c r="ED590" s="37"/>
      <c r="EE590" s="37"/>
      <c r="EF590" s="37"/>
      <c r="EG590" s="37"/>
      <c r="EH590" s="37"/>
      <c r="EI590" s="37"/>
      <c r="EJ590" s="37"/>
      <c r="EK590" s="37"/>
      <c r="EL590" s="37"/>
    </row>
    <row r="591" spans="111:142">
      <c r="DG591" s="37"/>
      <c r="DH591" s="37"/>
      <c r="DI591" s="37"/>
      <c r="DJ591" s="37"/>
      <c r="DK591" s="37"/>
      <c r="DL591" s="37"/>
      <c r="DM591" s="37"/>
      <c r="DN591" s="37"/>
      <c r="DO591" s="37"/>
      <c r="DP591" s="37"/>
      <c r="DQ591" s="37"/>
      <c r="DR591" s="37"/>
      <c r="DS591" s="37"/>
      <c r="DT591" s="37"/>
      <c r="DU591" s="37"/>
      <c r="DV591" s="37"/>
      <c r="DW591" s="37"/>
      <c r="DX591" s="37"/>
      <c r="DY591" s="37"/>
      <c r="DZ591" s="37"/>
      <c r="EA591" s="37"/>
      <c r="EB591" s="37"/>
      <c r="EC591" s="37"/>
      <c r="ED591" s="37"/>
      <c r="EE591" s="37"/>
      <c r="EF591" s="37"/>
      <c r="EG591" s="37"/>
      <c r="EH591" s="37"/>
      <c r="EI591" s="37"/>
      <c r="EJ591" s="37"/>
      <c r="EK591" s="37"/>
      <c r="EL591" s="37"/>
    </row>
    <row r="592" spans="111:142">
      <c r="DG592" s="37"/>
      <c r="DH592" s="37"/>
      <c r="DI592" s="37"/>
      <c r="DJ592" s="37"/>
      <c r="DK592" s="37"/>
      <c r="DL592" s="37"/>
      <c r="DM592" s="37"/>
      <c r="DN592" s="37"/>
      <c r="DO592" s="37"/>
      <c r="DP592" s="37"/>
      <c r="DQ592" s="37"/>
      <c r="DR592" s="37"/>
      <c r="DS592" s="37"/>
      <c r="DT592" s="37"/>
      <c r="DU592" s="37"/>
      <c r="DV592" s="37"/>
      <c r="DW592" s="37"/>
      <c r="DX592" s="37"/>
      <c r="DY592" s="37"/>
      <c r="DZ592" s="37"/>
      <c r="EA592" s="37"/>
      <c r="EB592" s="37"/>
      <c r="EC592" s="37"/>
      <c r="ED592" s="37"/>
      <c r="EE592" s="37"/>
      <c r="EF592" s="37"/>
      <c r="EG592" s="37"/>
      <c r="EH592" s="37"/>
      <c r="EI592" s="37"/>
      <c r="EJ592" s="37"/>
      <c r="EK592" s="37"/>
      <c r="EL592" s="37"/>
    </row>
    <row r="593" spans="111:142">
      <c r="DG593" s="37"/>
      <c r="DH593" s="37"/>
      <c r="DI593" s="37"/>
      <c r="DJ593" s="37"/>
      <c r="DK593" s="37"/>
      <c r="DL593" s="37"/>
      <c r="DM593" s="37"/>
      <c r="DN593" s="37"/>
      <c r="DO593" s="37"/>
      <c r="DP593" s="37"/>
      <c r="DQ593" s="37"/>
      <c r="DR593" s="37"/>
      <c r="DS593" s="37"/>
      <c r="DT593" s="37"/>
      <c r="DU593" s="37"/>
      <c r="DV593" s="37"/>
      <c r="DW593" s="37"/>
      <c r="DX593" s="37"/>
      <c r="DY593" s="37"/>
      <c r="DZ593" s="37"/>
      <c r="EA593" s="37"/>
      <c r="EB593" s="37"/>
      <c r="EC593" s="37"/>
      <c r="ED593" s="37"/>
      <c r="EE593" s="37"/>
      <c r="EF593" s="37"/>
      <c r="EG593" s="37"/>
      <c r="EH593" s="37"/>
      <c r="EI593" s="37"/>
      <c r="EJ593" s="37"/>
      <c r="EK593" s="37"/>
      <c r="EL593" s="37"/>
    </row>
    <row r="594" spans="111:142">
      <c r="DG594" s="37"/>
      <c r="DH594" s="37"/>
      <c r="DI594" s="37"/>
      <c r="DJ594" s="37"/>
      <c r="DK594" s="37"/>
      <c r="DL594" s="37"/>
      <c r="DM594" s="37"/>
      <c r="DN594" s="37"/>
      <c r="DO594" s="37"/>
      <c r="DP594" s="37"/>
      <c r="DQ594" s="37"/>
      <c r="DR594" s="37"/>
      <c r="DS594" s="37"/>
      <c r="DT594" s="37"/>
      <c r="DU594" s="37"/>
      <c r="DV594" s="37"/>
      <c r="DW594" s="37"/>
      <c r="DX594" s="37"/>
      <c r="DY594" s="37"/>
      <c r="DZ594" s="37"/>
      <c r="EA594" s="37"/>
      <c r="EB594" s="37"/>
      <c r="EC594" s="37"/>
      <c r="ED594" s="37"/>
      <c r="EE594" s="37"/>
      <c r="EF594" s="37"/>
      <c r="EG594" s="37"/>
      <c r="EH594" s="37"/>
      <c r="EI594" s="37"/>
      <c r="EJ594" s="37"/>
      <c r="EK594" s="37"/>
      <c r="EL594" s="37"/>
    </row>
    <row r="595" spans="111:142">
      <c r="DG595" s="37"/>
      <c r="DH595" s="37"/>
      <c r="DI595" s="37"/>
      <c r="DJ595" s="37"/>
      <c r="DK595" s="37"/>
      <c r="DL595" s="37"/>
      <c r="DM595" s="37"/>
      <c r="DN595" s="37"/>
      <c r="DO595" s="37"/>
      <c r="DP595" s="37"/>
      <c r="DQ595" s="37"/>
      <c r="DR595" s="37"/>
      <c r="DS595" s="37"/>
      <c r="DT595" s="37"/>
      <c r="DU595" s="37"/>
      <c r="DV595" s="37"/>
      <c r="DW595" s="37"/>
      <c r="DX595" s="37"/>
      <c r="DY595" s="37"/>
      <c r="DZ595" s="37"/>
      <c r="EA595" s="37"/>
      <c r="EB595" s="37"/>
      <c r="EC595" s="37"/>
      <c r="ED595" s="37"/>
      <c r="EE595" s="37"/>
      <c r="EF595" s="37"/>
      <c r="EG595" s="37"/>
      <c r="EH595" s="37"/>
      <c r="EI595" s="37"/>
      <c r="EJ595" s="37"/>
      <c r="EK595" s="37"/>
      <c r="EL595" s="37"/>
    </row>
    <row r="596" spans="111:142">
      <c r="DG596" s="37"/>
      <c r="DH596" s="37"/>
      <c r="DI596" s="37"/>
      <c r="DJ596" s="37"/>
      <c r="DK596" s="37"/>
      <c r="DL596" s="37"/>
      <c r="DM596" s="37"/>
      <c r="DN596" s="37"/>
      <c r="DO596" s="37"/>
      <c r="DP596" s="37"/>
      <c r="DQ596" s="37"/>
      <c r="DR596" s="37"/>
      <c r="DS596" s="37"/>
      <c r="DT596" s="37"/>
      <c r="DU596" s="37"/>
      <c r="DV596" s="37"/>
      <c r="DW596" s="37"/>
      <c r="DX596" s="37"/>
      <c r="DY596" s="37"/>
      <c r="DZ596" s="37"/>
      <c r="EA596" s="37"/>
      <c r="EB596" s="37"/>
      <c r="EC596" s="37"/>
      <c r="ED596" s="37"/>
      <c r="EE596" s="37"/>
      <c r="EF596" s="37"/>
      <c r="EG596" s="37"/>
      <c r="EH596" s="37"/>
      <c r="EI596" s="37"/>
      <c r="EJ596" s="37"/>
      <c r="EK596" s="37"/>
      <c r="EL596" s="37"/>
    </row>
    <row r="597" spans="111:142">
      <c r="DG597" s="37"/>
      <c r="DH597" s="37"/>
      <c r="DI597" s="37"/>
      <c r="DJ597" s="37"/>
      <c r="DK597" s="37"/>
      <c r="DL597" s="37"/>
      <c r="DM597" s="37"/>
      <c r="DN597" s="37"/>
      <c r="DO597" s="37"/>
      <c r="DP597" s="37"/>
      <c r="DQ597" s="37"/>
      <c r="DR597" s="37"/>
      <c r="DS597" s="37"/>
      <c r="DT597" s="37"/>
      <c r="DU597" s="37"/>
      <c r="DV597" s="37"/>
      <c r="DW597" s="37"/>
      <c r="DX597" s="37"/>
      <c r="DY597" s="37"/>
      <c r="DZ597" s="37"/>
      <c r="EA597" s="37"/>
      <c r="EB597" s="37"/>
      <c r="EC597" s="37"/>
      <c r="ED597" s="37"/>
      <c r="EE597" s="37"/>
      <c r="EF597" s="37"/>
      <c r="EG597" s="37"/>
      <c r="EH597" s="37"/>
      <c r="EI597" s="37"/>
      <c r="EJ597" s="37"/>
      <c r="EK597" s="37"/>
      <c r="EL597" s="37"/>
    </row>
    <row r="598" spans="111:142">
      <c r="DG598" s="37"/>
      <c r="DH598" s="37"/>
      <c r="DI598" s="37"/>
      <c r="DJ598" s="37"/>
      <c r="DK598" s="37"/>
      <c r="DL598" s="37"/>
      <c r="DM598" s="37"/>
      <c r="DN598" s="37"/>
      <c r="DO598" s="37"/>
      <c r="DP598" s="37"/>
      <c r="DQ598" s="37"/>
      <c r="DR598" s="37"/>
      <c r="DS598" s="37"/>
      <c r="DT598" s="37"/>
      <c r="DU598" s="37"/>
      <c r="DV598" s="37"/>
      <c r="DW598" s="37"/>
      <c r="DX598" s="37"/>
      <c r="DY598" s="37"/>
      <c r="DZ598" s="37"/>
      <c r="EA598" s="37"/>
      <c r="EB598" s="37"/>
      <c r="EC598" s="37"/>
      <c r="ED598" s="37"/>
      <c r="EE598" s="37"/>
      <c r="EF598" s="37"/>
      <c r="EG598" s="37"/>
      <c r="EH598" s="37"/>
      <c r="EI598" s="37"/>
      <c r="EJ598" s="37"/>
      <c r="EK598" s="37"/>
      <c r="EL598" s="37"/>
    </row>
    <row r="599" spans="111:142">
      <c r="DG599" s="37"/>
      <c r="DH599" s="37"/>
      <c r="DI599" s="37"/>
      <c r="DJ599" s="37"/>
      <c r="DK599" s="37"/>
      <c r="DL599" s="37"/>
      <c r="DM599" s="37"/>
      <c r="DN599" s="37"/>
      <c r="DO599" s="37"/>
      <c r="DP599" s="37"/>
      <c r="DQ599" s="37"/>
      <c r="DR599" s="37"/>
      <c r="DS599" s="37"/>
      <c r="DT599" s="37"/>
      <c r="DU599" s="37"/>
      <c r="DV599" s="37"/>
      <c r="DW599" s="37"/>
      <c r="DX599" s="37"/>
      <c r="DY599" s="37"/>
      <c r="DZ599" s="37"/>
      <c r="EA599" s="37"/>
      <c r="EB599" s="37"/>
      <c r="EC599" s="37"/>
      <c r="ED599" s="37"/>
      <c r="EE599" s="37"/>
      <c r="EF599" s="37"/>
      <c r="EG599" s="37"/>
      <c r="EH599" s="37"/>
      <c r="EI599" s="37"/>
      <c r="EJ599" s="37"/>
      <c r="EK599" s="37"/>
      <c r="EL599" s="37"/>
    </row>
    <row r="600" spans="111:142">
      <c r="DG600" s="37"/>
      <c r="DH600" s="37"/>
      <c r="DI600" s="37"/>
      <c r="DJ600" s="37"/>
      <c r="DK600" s="37"/>
      <c r="DL600" s="37"/>
      <c r="DM600" s="37"/>
      <c r="DN600" s="37"/>
      <c r="DO600" s="37"/>
      <c r="DP600" s="37"/>
      <c r="DQ600" s="37"/>
      <c r="DR600" s="37"/>
      <c r="DS600" s="37"/>
      <c r="DT600" s="37"/>
      <c r="DU600" s="37"/>
      <c r="DV600" s="37"/>
      <c r="DW600" s="37"/>
      <c r="DX600" s="37"/>
      <c r="DY600" s="37"/>
      <c r="DZ600" s="37"/>
      <c r="EA600" s="37"/>
      <c r="EB600" s="37"/>
      <c r="EC600" s="37"/>
      <c r="ED600" s="37"/>
      <c r="EE600" s="37"/>
      <c r="EF600" s="37"/>
      <c r="EG600" s="37"/>
      <c r="EH600" s="37"/>
      <c r="EI600" s="37"/>
      <c r="EJ600" s="37"/>
      <c r="EK600" s="37"/>
      <c r="EL600" s="37"/>
    </row>
    <row r="601" spans="111:142">
      <c r="DG601" s="37"/>
      <c r="DH601" s="37"/>
      <c r="DI601" s="37"/>
      <c r="DJ601" s="37"/>
      <c r="DK601" s="37"/>
      <c r="DL601" s="37"/>
      <c r="DM601" s="37"/>
      <c r="DN601" s="37"/>
      <c r="DO601" s="37"/>
      <c r="DP601" s="37"/>
      <c r="DQ601" s="37"/>
      <c r="DR601" s="37"/>
      <c r="DS601" s="37"/>
      <c r="DT601" s="37"/>
      <c r="DU601" s="37"/>
      <c r="DV601" s="37"/>
      <c r="DW601" s="37"/>
      <c r="DX601" s="37"/>
      <c r="DY601" s="37"/>
      <c r="DZ601" s="37"/>
      <c r="EA601" s="37"/>
      <c r="EB601" s="37"/>
      <c r="EC601" s="37"/>
      <c r="ED601" s="37"/>
      <c r="EE601" s="37"/>
      <c r="EF601" s="37"/>
      <c r="EG601" s="37"/>
      <c r="EH601" s="37"/>
      <c r="EI601" s="37"/>
      <c r="EJ601" s="37"/>
      <c r="EK601" s="37"/>
      <c r="EL601" s="37"/>
    </row>
    <row r="602" spans="111:142">
      <c r="DG602" s="37"/>
      <c r="DH602" s="37"/>
      <c r="DI602" s="37"/>
      <c r="DJ602" s="37"/>
      <c r="DK602" s="37"/>
      <c r="DL602" s="37"/>
      <c r="DM602" s="37"/>
      <c r="DN602" s="37"/>
      <c r="DO602" s="37"/>
      <c r="DP602" s="37"/>
      <c r="DQ602" s="37"/>
      <c r="DR602" s="37"/>
      <c r="DS602" s="37"/>
      <c r="DT602" s="37"/>
      <c r="DU602" s="37"/>
      <c r="DV602" s="37"/>
      <c r="DW602" s="37"/>
      <c r="DX602" s="37"/>
      <c r="DY602" s="37"/>
      <c r="DZ602" s="37"/>
      <c r="EA602" s="37"/>
      <c r="EB602" s="37"/>
      <c r="EC602" s="37"/>
      <c r="ED602" s="37"/>
      <c r="EE602" s="37"/>
      <c r="EF602" s="37"/>
      <c r="EG602" s="37"/>
      <c r="EH602" s="37"/>
      <c r="EI602" s="37"/>
      <c r="EJ602" s="37"/>
      <c r="EK602" s="37"/>
      <c r="EL602" s="37"/>
    </row>
    <row r="603" spans="111:142">
      <c r="DG603" s="37"/>
      <c r="DH603" s="37"/>
      <c r="DI603" s="37"/>
      <c r="DJ603" s="37"/>
      <c r="DK603" s="37"/>
      <c r="DL603" s="37"/>
      <c r="DM603" s="37"/>
      <c r="DN603" s="37"/>
      <c r="DO603" s="37"/>
      <c r="DP603" s="37"/>
      <c r="DQ603" s="37"/>
      <c r="DR603" s="37"/>
      <c r="DS603" s="37"/>
      <c r="DT603" s="37"/>
      <c r="DU603" s="37"/>
      <c r="DV603" s="37"/>
      <c r="DW603" s="37"/>
      <c r="DX603" s="37"/>
      <c r="DY603" s="37"/>
      <c r="DZ603" s="37"/>
      <c r="EA603" s="37"/>
      <c r="EB603" s="37"/>
      <c r="EC603" s="37"/>
      <c r="ED603" s="37"/>
      <c r="EE603" s="37"/>
      <c r="EF603" s="37"/>
      <c r="EG603" s="37"/>
      <c r="EH603" s="37"/>
      <c r="EI603" s="37"/>
      <c r="EJ603" s="37"/>
      <c r="EK603" s="37"/>
      <c r="EL603" s="37"/>
    </row>
    <row r="604" spans="111:142">
      <c r="DG604" s="37"/>
      <c r="DH604" s="37"/>
      <c r="DI604" s="37"/>
      <c r="DJ604" s="37"/>
      <c r="DK604" s="37"/>
      <c r="DL604" s="37"/>
      <c r="DM604" s="37"/>
      <c r="DN604" s="37"/>
      <c r="DO604" s="37"/>
      <c r="DP604" s="37"/>
      <c r="DQ604" s="37"/>
      <c r="DR604" s="37"/>
      <c r="DS604" s="37"/>
      <c r="DT604" s="37"/>
      <c r="DU604" s="37"/>
      <c r="DV604" s="37"/>
      <c r="DW604" s="37"/>
      <c r="DX604" s="37"/>
      <c r="DY604" s="37"/>
      <c r="DZ604" s="37"/>
      <c r="EA604" s="37"/>
      <c r="EB604" s="37"/>
      <c r="EC604" s="37"/>
      <c r="ED604" s="37"/>
      <c r="EE604" s="37"/>
      <c r="EF604" s="37"/>
      <c r="EG604" s="37"/>
      <c r="EH604" s="37"/>
      <c r="EI604" s="37"/>
      <c r="EJ604" s="37"/>
      <c r="EK604" s="37"/>
      <c r="EL604" s="37"/>
    </row>
    <row r="605" spans="111:142">
      <c r="DG605" s="37"/>
      <c r="DH605" s="37"/>
      <c r="DI605" s="37"/>
      <c r="DJ605" s="37"/>
      <c r="DK605" s="37"/>
      <c r="DL605" s="37"/>
      <c r="DM605" s="37"/>
      <c r="DN605" s="37"/>
      <c r="DO605" s="37"/>
      <c r="DP605" s="37"/>
      <c r="DQ605" s="37"/>
      <c r="DR605" s="37"/>
      <c r="DS605" s="37"/>
      <c r="DT605" s="37"/>
      <c r="DU605" s="37"/>
      <c r="DV605" s="37"/>
      <c r="DW605" s="37"/>
      <c r="DX605" s="37"/>
      <c r="DY605" s="37"/>
      <c r="DZ605" s="37"/>
      <c r="EA605" s="37"/>
      <c r="EB605" s="37"/>
      <c r="EC605" s="37"/>
      <c r="ED605" s="37"/>
      <c r="EE605" s="37"/>
      <c r="EF605" s="37"/>
      <c r="EG605" s="37"/>
      <c r="EH605" s="37"/>
      <c r="EI605" s="37"/>
      <c r="EJ605" s="37"/>
      <c r="EK605" s="37"/>
      <c r="EL605" s="37"/>
    </row>
    <row r="606" spans="111:142">
      <c r="DG606" s="37"/>
      <c r="DH606" s="37"/>
      <c r="DI606" s="37"/>
      <c r="DJ606" s="37"/>
      <c r="DK606" s="37"/>
      <c r="DL606" s="37"/>
      <c r="DM606" s="37"/>
      <c r="DN606" s="37"/>
      <c r="DO606" s="37"/>
      <c r="DP606" s="37"/>
      <c r="DQ606" s="37"/>
      <c r="DR606" s="37"/>
      <c r="DS606" s="37"/>
      <c r="DT606" s="37"/>
      <c r="DU606" s="37"/>
      <c r="DV606" s="37"/>
      <c r="DW606" s="37"/>
      <c r="DX606" s="37"/>
      <c r="DY606" s="37"/>
      <c r="DZ606" s="37"/>
      <c r="EA606" s="37"/>
      <c r="EB606" s="37"/>
      <c r="EC606" s="37"/>
      <c r="ED606" s="37"/>
      <c r="EE606" s="37"/>
      <c r="EF606" s="37"/>
      <c r="EG606" s="37"/>
      <c r="EH606" s="37"/>
      <c r="EI606" s="37"/>
      <c r="EJ606" s="37"/>
      <c r="EK606" s="37"/>
      <c r="EL606" s="37"/>
    </row>
    <row r="607" spans="111:142">
      <c r="DG607" s="37"/>
      <c r="DH607" s="37"/>
      <c r="DI607" s="37"/>
      <c r="DJ607" s="37"/>
      <c r="DK607" s="37"/>
      <c r="DL607" s="37"/>
      <c r="DM607" s="37"/>
      <c r="DN607" s="37"/>
      <c r="DO607" s="37"/>
      <c r="DP607" s="37"/>
      <c r="DQ607" s="37"/>
      <c r="DR607" s="37"/>
      <c r="DS607" s="37"/>
      <c r="DT607" s="37"/>
      <c r="DU607" s="37"/>
      <c r="DV607" s="37"/>
      <c r="DW607" s="37"/>
      <c r="DX607" s="37"/>
      <c r="DY607" s="37"/>
      <c r="DZ607" s="37"/>
      <c r="EA607" s="37"/>
      <c r="EB607" s="37"/>
      <c r="EC607" s="37"/>
      <c r="ED607" s="37"/>
      <c r="EE607" s="37"/>
      <c r="EF607" s="37"/>
      <c r="EG607" s="37"/>
      <c r="EH607" s="37"/>
      <c r="EI607" s="37"/>
      <c r="EJ607" s="37"/>
      <c r="EK607" s="37"/>
      <c r="EL607" s="37"/>
    </row>
    <row r="608" spans="111:142">
      <c r="DG608" s="37"/>
      <c r="DH608" s="37"/>
      <c r="DI608" s="37"/>
      <c r="DJ608" s="37"/>
      <c r="DK608" s="37"/>
      <c r="DL608" s="37"/>
      <c r="DM608" s="37"/>
      <c r="DN608" s="37"/>
      <c r="DO608" s="37"/>
      <c r="DP608" s="37"/>
      <c r="DQ608" s="37"/>
      <c r="DR608" s="37"/>
      <c r="DS608" s="37"/>
      <c r="DT608" s="37"/>
      <c r="DU608" s="37"/>
      <c r="DV608" s="37"/>
      <c r="DW608" s="37"/>
      <c r="DX608" s="37"/>
      <c r="DY608" s="37"/>
      <c r="DZ608" s="37"/>
      <c r="EA608" s="37"/>
      <c r="EB608" s="37"/>
      <c r="EC608" s="37"/>
      <c r="ED608" s="37"/>
      <c r="EE608" s="37"/>
      <c r="EF608" s="37"/>
      <c r="EG608" s="37"/>
      <c r="EH608" s="37"/>
      <c r="EI608" s="37"/>
      <c r="EJ608" s="37"/>
      <c r="EK608" s="37"/>
      <c r="EL608" s="37"/>
    </row>
    <row r="609" spans="111:142">
      <c r="DG609" s="37"/>
      <c r="DH609" s="37"/>
      <c r="DI609" s="37"/>
      <c r="DJ609" s="37"/>
      <c r="DK609" s="37"/>
      <c r="DL609" s="37"/>
      <c r="DM609" s="37"/>
      <c r="DN609" s="37"/>
      <c r="DO609" s="37"/>
      <c r="DP609" s="37"/>
      <c r="DQ609" s="37"/>
      <c r="DR609" s="37"/>
      <c r="DS609" s="37"/>
      <c r="DT609" s="37"/>
      <c r="DU609" s="37"/>
      <c r="DV609" s="37"/>
      <c r="DW609" s="37"/>
      <c r="DX609" s="37"/>
      <c r="DY609" s="37"/>
      <c r="DZ609" s="37"/>
      <c r="EA609" s="37"/>
      <c r="EB609" s="37"/>
      <c r="EC609" s="37"/>
      <c r="ED609" s="37"/>
      <c r="EE609" s="37"/>
      <c r="EF609" s="37"/>
      <c r="EG609" s="37"/>
      <c r="EH609" s="37"/>
      <c r="EI609" s="37"/>
      <c r="EJ609" s="37"/>
      <c r="EK609" s="37"/>
      <c r="EL609" s="37"/>
    </row>
    <row r="610" spans="111:142">
      <c r="DG610" s="37"/>
      <c r="DH610" s="37"/>
      <c r="DI610" s="37"/>
      <c r="DJ610" s="37"/>
      <c r="DK610" s="37"/>
      <c r="DL610" s="37"/>
      <c r="DM610" s="37"/>
      <c r="DN610" s="37"/>
      <c r="DO610" s="37"/>
      <c r="DP610" s="37"/>
      <c r="DQ610" s="37"/>
      <c r="DR610" s="37"/>
      <c r="DS610" s="37"/>
      <c r="DT610" s="37"/>
      <c r="DU610" s="37"/>
      <c r="DV610" s="37"/>
      <c r="DW610" s="37"/>
      <c r="DX610" s="37"/>
      <c r="DY610" s="37"/>
      <c r="DZ610" s="37"/>
      <c r="EA610" s="37"/>
      <c r="EB610" s="37"/>
      <c r="EC610" s="37"/>
      <c r="ED610" s="37"/>
      <c r="EE610" s="37"/>
      <c r="EF610" s="37"/>
      <c r="EG610" s="37"/>
      <c r="EH610" s="37"/>
      <c r="EI610" s="37"/>
      <c r="EJ610" s="37"/>
      <c r="EK610" s="37"/>
      <c r="EL610" s="37"/>
    </row>
    <row r="611" spans="111:142">
      <c r="DG611" s="37"/>
      <c r="DH611" s="37"/>
      <c r="DI611" s="37"/>
      <c r="DJ611" s="37"/>
      <c r="DK611" s="37"/>
      <c r="DL611" s="37"/>
      <c r="DM611" s="37"/>
      <c r="DN611" s="37"/>
      <c r="DO611" s="37"/>
      <c r="DP611" s="37"/>
      <c r="DQ611" s="37"/>
      <c r="DR611" s="37"/>
      <c r="DS611" s="37"/>
      <c r="DT611" s="37"/>
      <c r="DU611" s="37"/>
      <c r="DV611" s="37"/>
      <c r="DW611" s="37"/>
      <c r="DX611" s="37"/>
      <c r="DY611" s="37"/>
      <c r="DZ611" s="37"/>
      <c r="EA611" s="37"/>
      <c r="EB611" s="37"/>
      <c r="EC611" s="37"/>
      <c r="ED611" s="37"/>
      <c r="EE611" s="37"/>
      <c r="EF611" s="37"/>
      <c r="EG611" s="37"/>
      <c r="EH611" s="37"/>
      <c r="EI611" s="37"/>
      <c r="EJ611" s="37"/>
      <c r="EK611" s="37"/>
      <c r="EL611" s="37"/>
    </row>
    <row r="612" spans="111:142">
      <c r="DG612" s="37"/>
      <c r="DH612" s="37"/>
      <c r="DI612" s="37"/>
      <c r="DJ612" s="37"/>
      <c r="DK612" s="37"/>
      <c r="DL612" s="37"/>
      <c r="DM612" s="37"/>
      <c r="DN612" s="37"/>
      <c r="DO612" s="37"/>
      <c r="DP612" s="37"/>
      <c r="DQ612" s="37"/>
      <c r="DR612" s="37"/>
      <c r="DS612" s="37"/>
      <c r="DT612" s="37"/>
      <c r="DU612" s="37"/>
      <c r="DV612" s="37"/>
      <c r="DW612" s="37"/>
      <c r="DX612" s="37"/>
      <c r="DY612" s="37"/>
      <c r="DZ612" s="37"/>
      <c r="EA612" s="37"/>
      <c r="EB612" s="37"/>
      <c r="EC612" s="37"/>
      <c r="ED612" s="37"/>
      <c r="EE612" s="37"/>
      <c r="EF612" s="37"/>
      <c r="EG612" s="37"/>
      <c r="EH612" s="37"/>
      <c r="EI612" s="37"/>
      <c r="EJ612" s="37"/>
      <c r="EK612" s="37"/>
      <c r="EL612" s="37"/>
    </row>
    <row r="613" spans="111:142">
      <c r="DG613" s="37"/>
      <c r="DH613" s="37"/>
      <c r="DI613" s="37"/>
      <c r="DJ613" s="37"/>
      <c r="DK613" s="37"/>
      <c r="DL613" s="37"/>
      <c r="DM613" s="37"/>
      <c r="DN613" s="37"/>
      <c r="DO613" s="37"/>
      <c r="DP613" s="37"/>
      <c r="DQ613" s="37"/>
      <c r="DR613" s="37"/>
      <c r="DS613" s="37"/>
      <c r="DT613" s="37"/>
      <c r="DU613" s="37"/>
      <c r="DV613" s="37"/>
      <c r="DW613" s="37"/>
      <c r="DX613" s="37"/>
      <c r="DY613" s="37"/>
      <c r="DZ613" s="37"/>
      <c r="EA613" s="37"/>
      <c r="EB613" s="37"/>
      <c r="EC613" s="37"/>
      <c r="ED613" s="37"/>
      <c r="EE613" s="37"/>
      <c r="EF613" s="37"/>
      <c r="EG613" s="37"/>
      <c r="EH613" s="37"/>
      <c r="EI613" s="37"/>
      <c r="EJ613" s="37"/>
      <c r="EK613" s="37"/>
      <c r="EL613" s="37"/>
    </row>
    <row r="614" spans="111:142">
      <c r="DG614" s="37"/>
      <c r="DH614" s="37"/>
      <c r="DI614" s="37"/>
      <c r="DJ614" s="37"/>
      <c r="DK614" s="37"/>
      <c r="DL614" s="37"/>
      <c r="DM614" s="37"/>
      <c r="DN614" s="37"/>
      <c r="DO614" s="37"/>
      <c r="DP614" s="37"/>
      <c r="DQ614" s="37"/>
      <c r="DR614" s="37"/>
      <c r="DS614" s="37"/>
      <c r="DT614" s="37"/>
      <c r="DU614" s="37"/>
      <c r="DV614" s="37"/>
      <c r="DW614" s="37"/>
      <c r="DX614" s="37"/>
      <c r="DY614" s="37"/>
      <c r="DZ614" s="37"/>
      <c r="EA614" s="37"/>
      <c r="EB614" s="37"/>
      <c r="EC614" s="37"/>
      <c r="ED614" s="37"/>
      <c r="EE614" s="37"/>
      <c r="EF614" s="37"/>
      <c r="EG614" s="37"/>
      <c r="EH614" s="37"/>
      <c r="EI614" s="37"/>
      <c r="EJ614" s="37"/>
      <c r="EK614" s="37"/>
      <c r="EL614" s="37"/>
    </row>
    <row r="615" spans="111:142">
      <c r="DG615" s="37"/>
      <c r="DH615" s="37"/>
      <c r="DI615" s="37"/>
      <c r="DJ615" s="37"/>
      <c r="DK615" s="37"/>
      <c r="DL615" s="37"/>
      <c r="DM615" s="37"/>
      <c r="DN615" s="37"/>
      <c r="DO615" s="37"/>
      <c r="DP615" s="37"/>
      <c r="DQ615" s="37"/>
      <c r="DR615" s="37"/>
      <c r="DS615" s="37"/>
      <c r="DT615" s="37"/>
      <c r="DU615" s="37"/>
      <c r="DV615" s="37"/>
      <c r="DW615" s="37"/>
      <c r="DX615" s="37"/>
      <c r="DY615" s="37"/>
      <c r="DZ615" s="37"/>
      <c r="EA615" s="37"/>
      <c r="EB615" s="37"/>
      <c r="EC615" s="37"/>
      <c r="ED615" s="37"/>
      <c r="EE615" s="37"/>
      <c r="EF615" s="37"/>
      <c r="EG615" s="37"/>
      <c r="EH615" s="37"/>
      <c r="EI615" s="37"/>
      <c r="EJ615" s="37"/>
      <c r="EK615" s="37"/>
      <c r="EL615" s="37"/>
    </row>
    <row r="616" spans="111:142">
      <c r="DG616" s="37"/>
      <c r="DH616" s="37"/>
      <c r="DI616" s="37"/>
      <c r="DJ616" s="37"/>
      <c r="DK616" s="37"/>
      <c r="DL616" s="37"/>
      <c r="DM616" s="37"/>
      <c r="DN616" s="37"/>
      <c r="DO616" s="37"/>
      <c r="DP616" s="37"/>
      <c r="DQ616" s="37"/>
      <c r="DR616" s="37"/>
      <c r="DS616" s="37"/>
      <c r="DT616" s="37"/>
      <c r="DU616" s="37"/>
      <c r="DV616" s="37"/>
      <c r="DW616" s="37"/>
      <c r="DX616" s="37"/>
      <c r="DY616" s="37"/>
      <c r="DZ616" s="37"/>
      <c r="EA616" s="37"/>
      <c r="EB616" s="37"/>
      <c r="EC616" s="37"/>
      <c r="ED616" s="37"/>
      <c r="EE616" s="37"/>
      <c r="EF616" s="37"/>
      <c r="EG616" s="37"/>
      <c r="EH616" s="37"/>
      <c r="EI616" s="37"/>
      <c r="EJ616" s="37"/>
      <c r="EK616" s="37"/>
      <c r="EL616" s="37"/>
    </row>
    <row r="617" spans="111:142">
      <c r="DG617" s="37"/>
      <c r="DH617" s="37"/>
      <c r="DI617" s="37"/>
      <c r="DJ617" s="37"/>
      <c r="DK617" s="37"/>
      <c r="DL617" s="37"/>
      <c r="DM617" s="37"/>
      <c r="DN617" s="37"/>
      <c r="DO617" s="37"/>
      <c r="DP617" s="37"/>
      <c r="DQ617" s="37"/>
      <c r="DR617" s="37"/>
      <c r="DS617" s="37"/>
      <c r="DT617" s="37"/>
      <c r="DU617" s="37"/>
      <c r="DV617" s="37"/>
      <c r="DW617" s="37"/>
      <c r="DX617" s="37"/>
      <c r="DY617" s="37"/>
      <c r="DZ617" s="37"/>
      <c r="EA617" s="37"/>
      <c r="EB617" s="37"/>
      <c r="EC617" s="37"/>
      <c r="ED617" s="37"/>
      <c r="EE617" s="37"/>
      <c r="EF617" s="37"/>
      <c r="EG617" s="37"/>
      <c r="EH617" s="37"/>
      <c r="EI617" s="37"/>
      <c r="EJ617" s="37"/>
      <c r="EK617" s="37"/>
      <c r="EL617" s="37"/>
    </row>
    <row r="618" spans="111:142">
      <c r="DG618" s="37"/>
      <c r="DH618" s="37"/>
      <c r="DI618" s="37"/>
      <c r="DJ618" s="37"/>
      <c r="DK618" s="37"/>
      <c r="DL618" s="37"/>
      <c r="DM618" s="37"/>
      <c r="DN618" s="37"/>
      <c r="DO618" s="37"/>
      <c r="DP618" s="37"/>
      <c r="DQ618" s="37"/>
      <c r="DR618" s="37"/>
      <c r="DS618" s="37"/>
      <c r="DT618" s="37"/>
      <c r="DU618" s="37"/>
      <c r="DV618" s="37"/>
      <c r="DW618" s="37"/>
      <c r="DX618" s="37"/>
      <c r="DY618" s="37"/>
      <c r="DZ618" s="37"/>
      <c r="EA618" s="37"/>
      <c r="EB618" s="37"/>
      <c r="EC618" s="37"/>
      <c r="ED618" s="37"/>
      <c r="EE618" s="37"/>
      <c r="EF618" s="37"/>
      <c r="EG618" s="37"/>
      <c r="EH618" s="37"/>
      <c r="EI618" s="37"/>
      <c r="EJ618" s="37"/>
      <c r="EK618" s="37"/>
      <c r="EL618" s="37"/>
    </row>
    <row r="619" spans="111:142">
      <c r="DG619" s="37"/>
      <c r="DH619" s="37"/>
      <c r="DI619" s="37"/>
      <c r="DJ619" s="37"/>
      <c r="DK619" s="37"/>
      <c r="DL619" s="37"/>
      <c r="DM619" s="37"/>
      <c r="DN619" s="37"/>
      <c r="DO619" s="37"/>
      <c r="DP619" s="37"/>
      <c r="DQ619" s="37"/>
      <c r="DR619" s="37"/>
      <c r="DS619" s="37"/>
      <c r="DT619" s="37"/>
      <c r="DU619" s="37"/>
      <c r="DV619" s="37"/>
      <c r="DW619" s="37"/>
      <c r="DX619" s="37"/>
      <c r="DY619" s="37"/>
      <c r="DZ619" s="37"/>
      <c r="EA619" s="37"/>
      <c r="EB619" s="37"/>
      <c r="EC619" s="37"/>
      <c r="ED619" s="37"/>
      <c r="EE619" s="37"/>
      <c r="EF619" s="37"/>
      <c r="EG619" s="37"/>
      <c r="EH619" s="37"/>
      <c r="EI619" s="37"/>
      <c r="EJ619" s="37"/>
      <c r="EK619" s="37"/>
      <c r="EL619" s="37"/>
    </row>
    <row r="620" spans="111:142">
      <c r="DG620" s="37"/>
      <c r="DH620" s="37"/>
      <c r="DI620" s="37"/>
      <c r="DJ620" s="37"/>
      <c r="DK620" s="37"/>
      <c r="DL620" s="37"/>
      <c r="DM620" s="37"/>
      <c r="DN620" s="37"/>
      <c r="DO620" s="37"/>
      <c r="DP620" s="37"/>
      <c r="DQ620" s="37"/>
      <c r="DR620" s="37"/>
      <c r="DS620" s="37"/>
      <c r="DT620" s="37"/>
      <c r="DU620" s="37"/>
      <c r="DV620" s="37"/>
      <c r="DW620" s="37"/>
      <c r="DX620" s="37"/>
      <c r="DY620" s="37"/>
      <c r="DZ620" s="37"/>
      <c r="EA620" s="37"/>
      <c r="EB620" s="37"/>
      <c r="EC620" s="37"/>
      <c r="ED620" s="37"/>
      <c r="EE620" s="37"/>
      <c r="EF620" s="37"/>
      <c r="EG620" s="37"/>
      <c r="EH620" s="37"/>
      <c r="EI620" s="37"/>
      <c r="EJ620" s="37"/>
      <c r="EK620" s="37"/>
      <c r="EL620" s="37"/>
    </row>
    <row r="621" spans="111:142">
      <c r="DG621" s="37"/>
      <c r="DH621" s="37"/>
      <c r="DI621" s="37"/>
      <c r="DJ621" s="37"/>
      <c r="DK621" s="37"/>
      <c r="DL621" s="37"/>
      <c r="DM621" s="37"/>
      <c r="DN621" s="37"/>
      <c r="DO621" s="37"/>
      <c r="DP621" s="37"/>
      <c r="DQ621" s="37"/>
      <c r="DR621" s="37"/>
      <c r="DS621" s="37"/>
      <c r="DT621" s="37"/>
      <c r="DU621" s="37"/>
      <c r="DV621" s="37"/>
      <c r="DW621" s="37"/>
      <c r="DX621" s="37"/>
      <c r="DY621" s="37"/>
      <c r="DZ621" s="37"/>
      <c r="EA621" s="37"/>
      <c r="EB621" s="37"/>
      <c r="EC621" s="37"/>
      <c r="ED621" s="37"/>
      <c r="EE621" s="37"/>
      <c r="EF621" s="37"/>
      <c r="EG621" s="37"/>
      <c r="EH621" s="37"/>
      <c r="EI621" s="37"/>
      <c r="EJ621" s="37"/>
      <c r="EK621" s="37"/>
      <c r="EL621" s="37"/>
    </row>
    <row r="622" spans="111:142">
      <c r="DG622" s="37"/>
      <c r="DH622" s="37"/>
      <c r="DI622" s="37"/>
      <c r="DJ622" s="37"/>
      <c r="DK622" s="37"/>
      <c r="DL622" s="37"/>
      <c r="DM622" s="37"/>
      <c r="DN622" s="37"/>
      <c r="DO622" s="37"/>
      <c r="DP622" s="37"/>
      <c r="DQ622" s="37"/>
      <c r="DR622" s="37"/>
      <c r="DS622" s="37"/>
      <c r="DT622" s="37"/>
      <c r="DU622" s="37"/>
      <c r="DV622" s="37"/>
      <c r="DW622" s="37"/>
      <c r="DX622" s="37"/>
      <c r="DY622" s="37"/>
      <c r="DZ622" s="37"/>
      <c r="EA622" s="37"/>
      <c r="EB622" s="37"/>
      <c r="EC622" s="37"/>
      <c r="ED622" s="37"/>
      <c r="EE622" s="37"/>
      <c r="EF622" s="37"/>
      <c r="EG622" s="37"/>
      <c r="EH622" s="37"/>
      <c r="EI622" s="37"/>
      <c r="EJ622" s="37"/>
      <c r="EK622" s="37"/>
      <c r="EL622" s="37"/>
    </row>
    <row r="623" spans="111:142">
      <c r="DG623" s="37"/>
      <c r="DH623" s="37"/>
      <c r="DI623" s="37"/>
      <c r="DJ623" s="37"/>
      <c r="DK623" s="37"/>
      <c r="DL623" s="37"/>
      <c r="DM623" s="37"/>
      <c r="DN623" s="37"/>
      <c r="DO623" s="37"/>
      <c r="DP623" s="37"/>
      <c r="DQ623" s="37"/>
      <c r="DR623" s="37"/>
      <c r="DS623" s="37"/>
      <c r="DT623" s="37"/>
      <c r="DU623" s="37"/>
      <c r="DV623" s="37"/>
      <c r="DW623" s="37"/>
      <c r="DX623" s="37"/>
      <c r="DY623" s="37"/>
      <c r="DZ623" s="37"/>
      <c r="EA623" s="37"/>
      <c r="EB623" s="37"/>
      <c r="EC623" s="37"/>
      <c r="ED623" s="37"/>
      <c r="EE623" s="37"/>
      <c r="EF623" s="37"/>
      <c r="EG623" s="37"/>
      <c r="EH623" s="37"/>
      <c r="EI623" s="37"/>
      <c r="EJ623" s="37"/>
      <c r="EK623" s="37"/>
      <c r="EL623" s="37"/>
    </row>
    <row r="624" spans="111:142">
      <c r="DG624" s="37"/>
      <c r="DH624" s="37"/>
      <c r="DI624" s="37"/>
      <c r="DJ624" s="37"/>
      <c r="DK624" s="37"/>
      <c r="DL624" s="37"/>
      <c r="DM624" s="37"/>
      <c r="DN624" s="37"/>
      <c r="DO624" s="37"/>
      <c r="DP624" s="37"/>
      <c r="DQ624" s="37"/>
      <c r="DR624" s="37"/>
      <c r="DS624" s="37"/>
      <c r="DT624" s="37"/>
      <c r="DU624" s="37"/>
      <c r="DV624" s="37"/>
      <c r="DW624" s="37"/>
      <c r="DX624" s="37"/>
      <c r="DY624" s="37"/>
      <c r="DZ624" s="37"/>
      <c r="EA624" s="37"/>
      <c r="EB624" s="37"/>
      <c r="EC624" s="37"/>
      <c r="ED624" s="37"/>
      <c r="EE624" s="37"/>
      <c r="EF624" s="37"/>
      <c r="EG624" s="37"/>
      <c r="EH624" s="37"/>
      <c r="EI624" s="37"/>
      <c r="EJ624" s="37"/>
      <c r="EK624" s="37"/>
      <c r="EL624" s="37"/>
    </row>
    <row r="625" spans="111:142">
      <c r="DG625" s="37"/>
      <c r="DH625" s="37"/>
      <c r="DI625" s="37"/>
      <c r="DJ625" s="37"/>
      <c r="DK625" s="37"/>
      <c r="DL625" s="37"/>
      <c r="DM625" s="37"/>
      <c r="DN625" s="37"/>
      <c r="DO625" s="37"/>
      <c r="DP625" s="37"/>
      <c r="DQ625" s="37"/>
      <c r="DR625" s="37"/>
      <c r="DS625" s="37"/>
      <c r="DT625" s="37"/>
      <c r="DU625" s="37"/>
      <c r="DV625" s="37"/>
      <c r="DW625" s="37"/>
      <c r="DX625" s="37"/>
      <c r="DY625" s="37"/>
      <c r="DZ625" s="37"/>
      <c r="EA625" s="37"/>
      <c r="EB625" s="37"/>
      <c r="EC625" s="37"/>
      <c r="ED625" s="37"/>
      <c r="EE625" s="37"/>
      <c r="EF625" s="37"/>
      <c r="EG625" s="37"/>
      <c r="EH625" s="37"/>
      <c r="EI625" s="37"/>
      <c r="EJ625" s="37"/>
      <c r="EK625" s="37"/>
      <c r="EL625" s="37"/>
    </row>
    <row r="626" spans="111:142">
      <c r="DG626" s="37"/>
      <c r="DH626" s="37"/>
      <c r="DI626" s="37"/>
      <c r="DJ626" s="37"/>
      <c r="DK626" s="37"/>
      <c r="DL626" s="37"/>
      <c r="DM626" s="37"/>
      <c r="DN626" s="37"/>
      <c r="DO626" s="37"/>
      <c r="DP626" s="37"/>
      <c r="DQ626" s="37"/>
      <c r="DR626" s="37"/>
      <c r="DS626" s="37"/>
      <c r="DT626" s="37"/>
      <c r="DU626" s="37"/>
      <c r="DV626" s="37"/>
      <c r="DW626" s="37"/>
      <c r="DX626" s="37"/>
      <c r="DY626" s="37"/>
      <c r="DZ626" s="37"/>
      <c r="EA626" s="37"/>
      <c r="EB626" s="37"/>
      <c r="EC626" s="37"/>
      <c r="ED626" s="37"/>
      <c r="EE626" s="37"/>
      <c r="EF626" s="37"/>
      <c r="EG626" s="37"/>
      <c r="EH626" s="37"/>
      <c r="EI626" s="37"/>
      <c r="EJ626" s="37"/>
      <c r="EK626" s="37"/>
      <c r="EL626" s="37"/>
    </row>
    <row r="627" spans="111:142">
      <c r="DG627" s="37"/>
      <c r="DH627" s="37"/>
      <c r="DI627" s="37"/>
      <c r="DJ627" s="37"/>
      <c r="DK627" s="37"/>
      <c r="DL627" s="37"/>
      <c r="DM627" s="37"/>
      <c r="DN627" s="37"/>
      <c r="DO627" s="37"/>
      <c r="DP627" s="37"/>
      <c r="DQ627" s="37"/>
      <c r="DR627" s="37"/>
      <c r="DS627" s="37"/>
      <c r="DT627" s="37"/>
      <c r="DU627" s="37"/>
      <c r="DV627" s="37"/>
      <c r="DW627" s="37"/>
      <c r="DX627" s="37"/>
      <c r="DY627" s="37"/>
      <c r="DZ627" s="37"/>
      <c r="EA627" s="37"/>
      <c r="EB627" s="37"/>
      <c r="EC627" s="37"/>
      <c r="ED627" s="37"/>
      <c r="EE627" s="37"/>
      <c r="EF627" s="37"/>
      <c r="EG627" s="37"/>
      <c r="EH627" s="37"/>
      <c r="EI627" s="37"/>
      <c r="EJ627" s="37"/>
      <c r="EK627" s="37"/>
      <c r="EL627" s="37"/>
    </row>
    <row r="628" spans="111:142">
      <c r="DG628" s="37"/>
      <c r="DH628" s="37"/>
      <c r="DI628" s="37"/>
      <c r="DJ628" s="37"/>
      <c r="DK628" s="37"/>
      <c r="DL628" s="37"/>
      <c r="DM628" s="37"/>
      <c r="DN628" s="37"/>
      <c r="DO628" s="37"/>
      <c r="DP628" s="37"/>
      <c r="DQ628" s="37"/>
      <c r="DR628" s="37"/>
      <c r="DS628" s="37"/>
      <c r="DT628" s="37"/>
      <c r="DU628" s="37"/>
      <c r="DV628" s="37"/>
      <c r="DW628" s="37"/>
      <c r="DX628" s="37"/>
      <c r="DY628" s="37"/>
      <c r="DZ628" s="37"/>
      <c r="EA628" s="37"/>
      <c r="EB628" s="37"/>
      <c r="EC628" s="37"/>
      <c r="ED628" s="37"/>
      <c r="EE628" s="37"/>
      <c r="EF628" s="37"/>
      <c r="EG628" s="37"/>
      <c r="EH628" s="37"/>
      <c r="EI628" s="37"/>
      <c r="EJ628" s="37"/>
      <c r="EK628" s="37"/>
      <c r="EL628" s="37"/>
    </row>
    <row r="629" spans="111:142">
      <c r="DG629" s="37"/>
      <c r="DH629" s="37"/>
      <c r="DI629" s="37"/>
      <c r="DJ629" s="37"/>
      <c r="DK629" s="37"/>
      <c r="DL629" s="37"/>
      <c r="DM629" s="37"/>
      <c r="DN629" s="37"/>
      <c r="DO629" s="37"/>
      <c r="DP629" s="37"/>
      <c r="DQ629" s="37"/>
      <c r="DR629" s="37"/>
      <c r="DS629" s="37"/>
      <c r="DT629" s="37"/>
      <c r="DU629" s="37"/>
      <c r="DV629" s="37"/>
      <c r="DW629" s="37"/>
      <c r="DX629" s="37"/>
      <c r="DY629" s="37"/>
      <c r="DZ629" s="37"/>
      <c r="EA629" s="37"/>
      <c r="EB629" s="37"/>
      <c r="EC629" s="37"/>
      <c r="ED629" s="37"/>
      <c r="EE629" s="37"/>
      <c r="EF629" s="37"/>
      <c r="EG629" s="37"/>
      <c r="EH629" s="37"/>
      <c r="EI629" s="37"/>
      <c r="EJ629" s="37"/>
      <c r="EK629" s="37"/>
      <c r="EL629" s="37"/>
    </row>
    <row r="630" spans="111:142">
      <c r="DG630" s="37"/>
      <c r="DH630" s="37"/>
      <c r="DI630" s="37"/>
      <c r="DJ630" s="37"/>
      <c r="DK630" s="37"/>
      <c r="DL630" s="37"/>
      <c r="DM630" s="37"/>
      <c r="DN630" s="37"/>
      <c r="DO630" s="37"/>
      <c r="DP630" s="37"/>
      <c r="DQ630" s="37"/>
      <c r="DR630" s="37"/>
      <c r="DS630" s="37"/>
      <c r="DT630" s="37"/>
      <c r="DU630" s="37"/>
      <c r="DV630" s="37"/>
      <c r="DW630" s="37"/>
      <c r="DX630" s="37"/>
      <c r="DY630" s="37"/>
      <c r="DZ630" s="37"/>
      <c r="EA630" s="37"/>
      <c r="EB630" s="37"/>
      <c r="EC630" s="37"/>
      <c r="ED630" s="37"/>
      <c r="EE630" s="37"/>
      <c r="EF630" s="37"/>
      <c r="EG630" s="37"/>
      <c r="EH630" s="37"/>
      <c r="EI630" s="37"/>
      <c r="EJ630" s="37"/>
      <c r="EK630" s="37"/>
      <c r="EL630" s="37"/>
    </row>
    <row r="631" spans="111:142">
      <c r="DG631" s="37"/>
      <c r="DH631" s="37"/>
      <c r="DI631" s="37"/>
      <c r="DJ631" s="37"/>
      <c r="DK631" s="37"/>
      <c r="DL631" s="37"/>
      <c r="DM631" s="37"/>
      <c r="DN631" s="37"/>
      <c r="DO631" s="37"/>
      <c r="DP631" s="37"/>
      <c r="DQ631" s="37"/>
      <c r="DR631" s="37"/>
      <c r="DS631" s="37"/>
      <c r="DT631" s="37"/>
      <c r="DU631" s="37"/>
      <c r="DV631" s="37"/>
      <c r="DW631" s="37"/>
      <c r="DX631" s="37"/>
      <c r="DY631" s="37"/>
      <c r="DZ631" s="37"/>
      <c r="EA631" s="37"/>
      <c r="EB631" s="37"/>
      <c r="EC631" s="37"/>
      <c r="ED631" s="37"/>
      <c r="EE631" s="37"/>
      <c r="EF631" s="37"/>
      <c r="EG631" s="37"/>
      <c r="EH631" s="37"/>
      <c r="EI631" s="37"/>
      <c r="EJ631" s="37"/>
      <c r="EK631" s="37"/>
      <c r="EL631" s="37"/>
    </row>
    <row r="632" spans="111:142">
      <c r="DG632" s="37"/>
      <c r="DH632" s="37"/>
      <c r="DI632" s="37"/>
      <c r="DJ632" s="37"/>
      <c r="DK632" s="37"/>
      <c r="DL632" s="37"/>
      <c r="DM632" s="37"/>
      <c r="DN632" s="37"/>
      <c r="DO632" s="37"/>
      <c r="DP632" s="37"/>
      <c r="DQ632" s="37"/>
      <c r="DR632" s="37"/>
      <c r="DS632" s="37"/>
      <c r="DT632" s="37"/>
      <c r="DU632" s="37"/>
      <c r="DV632" s="37"/>
      <c r="DW632" s="37"/>
      <c r="DX632" s="37"/>
      <c r="DY632" s="37"/>
      <c r="DZ632" s="37"/>
      <c r="EA632" s="37"/>
      <c r="EB632" s="37"/>
      <c r="EC632" s="37"/>
      <c r="ED632" s="37"/>
      <c r="EE632" s="37"/>
      <c r="EF632" s="37"/>
      <c r="EG632" s="37"/>
      <c r="EH632" s="37"/>
      <c r="EI632" s="37"/>
      <c r="EJ632" s="37"/>
      <c r="EK632" s="37"/>
      <c r="EL632" s="37"/>
    </row>
    <row r="633" spans="111:142">
      <c r="DG633" s="37"/>
      <c r="DH633" s="37"/>
      <c r="DI633" s="37"/>
      <c r="DJ633" s="37"/>
      <c r="DK633" s="37"/>
      <c r="DL633" s="37"/>
      <c r="DM633" s="37"/>
      <c r="DN633" s="37"/>
      <c r="DO633" s="37"/>
      <c r="DP633" s="37"/>
      <c r="DQ633" s="37"/>
      <c r="DR633" s="37"/>
      <c r="DS633" s="37"/>
      <c r="DT633" s="37"/>
      <c r="DU633" s="37"/>
      <c r="DV633" s="37"/>
      <c r="DW633" s="37"/>
      <c r="DX633" s="37"/>
      <c r="DY633" s="37"/>
      <c r="DZ633" s="37"/>
      <c r="EA633" s="37"/>
      <c r="EB633" s="37"/>
      <c r="EC633" s="37"/>
      <c r="ED633" s="37"/>
      <c r="EE633" s="37"/>
      <c r="EF633" s="37"/>
      <c r="EG633" s="37"/>
      <c r="EH633" s="37"/>
      <c r="EI633" s="37"/>
      <c r="EJ633" s="37"/>
      <c r="EK633" s="37"/>
      <c r="EL633" s="37"/>
    </row>
    <row r="634" spans="111:142">
      <c r="DG634" s="37"/>
      <c r="DH634" s="37"/>
      <c r="DI634" s="37"/>
      <c r="DJ634" s="37"/>
      <c r="DK634" s="37"/>
      <c r="DL634" s="37"/>
      <c r="DM634" s="37"/>
      <c r="DN634" s="37"/>
      <c r="DO634" s="37"/>
      <c r="DP634" s="37"/>
      <c r="DQ634" s="37"/>
      <c r="DR634" s="37"/>
      <c r="DS634" s="37"/>
      <c r="DT634" s="37"/>
      <c r="DU634" s="37"/>
      <c r="DV634" s="37"/>
      <c r="DW634" s="37"/>
      <c r="DX634" s="37"/>
      <c r="DY634" s="37"/>
      <c r="DZ634" s="37"/>
      <c r="EA634" s="37"/>
      <c r="EB634" s="37"/>
      <c r="EC634" s="37"/>
      <c r="ED634" s="37"/>
      <c r="EE634" s="37"/>
      <c r="EF634" s="37"/>
      <c r="EG634" s="37"/>
      <c r="EH634" s="37"/>
      <c r="EI634" s="37"/>
      <c r="EJ634" s="37"/>
      <c r="EK634" s="37"/>
      <c r="EL634" s="37"/>
    </row>
    <row r="635" spans="111:142">
      <c r="DG635" s="37"/>
      <c r="DH635" s="37"/>
      <c r="DI635" s="37"/>
      <c r="DJ635" s="37"/>
      <c r="DK635" s="37"/>
      <c r="DL635" s="37"/>
      <c r="DM635" s="37"/>
      <c r="DN635" s="37"/>
      <c r="DO635" s="37"/>
      <c r="DP635" s="37"/>
      <c r="DQ635" s="37"/>
      <c r="DR635" s="37"/>
      <c r="DS635" s="37"/>
      <c r="DT635" s="37"/>
      <c r="DU635" s="37"/>
      <c r="DV635" s="37"/>
      <c r="DW635" s="37"/>
      <c r="DX635" s="37"/>
      <c r="DY635" s="37"/>
      <c r="DZ635" s="37"/>
      <c r="EA635" s="37"/>
      <c r="EB635" s="37"/>
      <c r="EC635" s="37"/>
      <c r="ED635" s="37"/>
      <c r="EE635" s="37"/>
      <c r="EF635" s="37"/>
      <c r="EG635" s="37"/>
      <c r="EH635" s="37"/>
      <c r="EI635" s="37"/>
      <c r="EJ635" s="37"/>
      <c r="EK635" s="37"/>
      <c r="EL635" s="37"/>
    </row>
    <row r="636" spans="111:142">
      <c r="DG636" s="37"/>
      <c r="DH636" s="37"/>
      <c r="DI636" s="37"/>
      <c r="DJ636" s="37"/>
      <c r="DK636" s="37"/>
      <c r="DL636" s="37"/>
      <c r="DM636" s="37"/>
      <c r="DN636" s="37"/>
      <c r="DO636" s="37"/>
      <c r="DP636" s="37"/>
      <c r="DQ636" s="37"/>
      <c r="DR636" s="37"/>
      <c r="DS636" s="37"/>
      <c r="DT636" s="37"/>
      <c r="DU636" s="37"/>
      <c r="DV636" s="37"/>
      <c r="DW636" s="37"/>
      <c r="DX636" s="37"/>
      <c r="DY636" s="37"/>
      <c r="DZ636" s="37"/>
      <c r="EA636" s="37"/>
      <c r="EB636" s="37"/>
      <c r="EC636" s="37"/>
      <c r="ED636" s="37"/>
      <c r="EE636" s="37"/>
      <c r="EF636" s="37"/>
      <c r="EG636" s="37"/>
      <c r="EH636" s="37"/>
      <c r="EI636" s="37"/>
      <c r="EJ636" s="37"/>
      <c r="EK636" s="37"/>
      <c r="EL636" s="37"/>
    </row>
    <row r="637" spans="111:142">
      <c r="DG637" s="37"/>
      <c r="DH637" s="37"/>
      <c r="DI637" s="37"/>
      <c r="DJ637" s="37"/>
      <c r="DK637" s="37"/>
      <c r="DL637" s="37"/>
      <c r="DM637" s="37"/>
      <c r="DN637" s="37"/>
      <c r="DO637" s="37"/>
      <c r="DP637" s="37"/>
      <c r="DQ637" s="37"/>
      <c r="DR637" s="37"/>
      <c r="DS637" s="37"/>
      <c r="DT637" s="37"/>
      <c r="DU637" s="37"/>
      <c r="DV637" s="37"/>
      <c r="DW637" s="37"/>
      <c r="DX637" s="37"/>
      <c r="DY637" s="37"/>
      <c r="DZ637" s="37"/>
      <c r="EA637" s="37"/>
      <c r="EB637" s="37"/>
      <c r="EC637" s="37"/>
      <c r="ED637" s="37"/>
      <c r="EE637" s="37"/>
      <c r="EF637" s="37"/>
      <c r="EG637" s="37"/>
      <c r="EH637" s="37"/>
      <c r="EI637" s="37"/>
      <c r="EJ637" s="37"/>
      <c r="EK637" s="37"/>
      <c r="EL637" s="37"/>
    </row>
    <row r="638" spans="111:142">
      <c r="DG638" s="37"/>
      <c r="DH638" s="37"/>
      <c r="DI638" s="37"/>
      <c r="DJ638" s="37"/>
      <c r="DK638" s="37"/>
      <c r="DL638" s="37"/>
      <c r="DM638" s="37"/>
      <c r="DN638" s="37"/>
      <c r="DO638" s="37"/>
      <c r="DP638" s="37"/>
      <c r="DQ638" s="37"/>
      <c r="DR638" s="37"/>
      <c r="DS638" s="37"/>
      <c r="DT638" s="37"/>
      <c r="DU638" s="37"/>
      <c r="DV638" s="37"/>
      <c r="DW638" s="37"/>
      <c r="DX638" s="37"/>
      <c r="DY638" s="37"/>
      <c r="DZ638" s="37"/>
      <c r="EA638" s="37"/>
      <c r="EB638" s="37"/>
      <c r="EC638" s="37"/>
      <c r="ED638" s="37"/>
      <c r="EE638" s="37"/>
      <c r="EF638" s="37"/>
      <c r="EG638" s="37"/>
      <c r="EH638" s="37"/>
      <c r="EI638" s="37"/>
      <c r="EJ638" s="37"/>
      <c r="EK638" s="37"/>
      <c r="EL638" s="37"/>
    </row>
    <row r="639" spans="111:142">
      <c r="DG639" s="37"/>
      <c r="DH639" s="37"/>
      <c r="DI639" s="37"/>
      <c r="DJ639" s="37"/>
      <c r="DK639" s="37"/>
      <c r="DL639" s="37"/>
      <c r="DM639" s="37"/>
      <c r="DN639" s="37"/>
      <c r="DO639" s="37"/>
      <c r="DP639" s="37"/>
      <c r="DQ639" s="37"/>
      <c r="DR639" s="37"/>
      <c r="DS639" s="37"/>
      <c r="DT639" s="37"/>
      <c r="DU639" s="37"/>
      <c r="DV639" s="37"/>
      <c r="DW639" s="37"/>
      <c r="DX639" s="37"/>
      <c r="DY639" s="37"/>
      <c r="DZ639" s="37"/>
      <c r="EA639" s="37"/>
      <c r="EB639" s="37"/>
      <c r="EC639" s="37"/>
      <c r="ED639" s="37"/>
      <c r="EE639" s="37"/>
      <c r="EF639" s="37"/>
      <c r="EG639" s="37"/>
      <c r="EH639" s="37"/>
      <c r="EI639" s="37"/>
      <c r="EJ639" s="37"/>
      <c r="EK639" s="37"/>
      <c r="EL639" s="37"/>
    </row>
    <row r="640" spans="111:142">
      <c r="DG640" s="37"/>
      <c r="DH640" s="37"/>
      <c r="DI640" s="37"/>
      <c r="DJ640" s="37"/>
      <c r="DK640" s="37"/>
      <c r="DL640" s="37"/>
      <c r="DM640" s="37"/>
      <c r="DN640" s="37"/>
      <c r="DO640" s="37"/>
      <c r="DP640" s="37"/>
      <c r="DQ640" s="37"/>
      <c r="DR640" s="37"/>
      <c r="DS640" s="37"/>
      <c r="DT640" s="37"/>
      <c r="DU640" s="37"/>
      <c r="DV640" s="37"/>
      <c r="DW640" s="37"/>
      <c r="DX640" s="37"/>
      <c r="DY640" s="37"/>
      <c r="DZ640" s="37"/>
      <c r="EA640" s="37"/>
      <c r="EB640" s="37"/>
      <c r="EC640" s="37"/>
      <c r="ED640" s="37"/>
      <c r="EE640" s="37"/>
      <c r="EF640" s="37"/>
      <c r="EG640" s="37"/>
      <c r="EH640" s="37"/>
      <c r="EI640" s="37"/>
      <c r="EJ640" s="37"/>
      <c r="EK640" s="37"/>
      <c r="EL640" s="37"/>
    </row>
    <row r="641" spans="111:142">
      <c r="DG641" s="37"/>
      <c r="DH641" s="37"/>
      <c r="DI641" s="37"/>
      <c r="DJ641" s="37"/>
      <c r="DK641" s="37"/>
      <c r="DL641" s="37"/>
      <c r="DM641" s="37"/>
      <c r="DN641" s="37"/>
      <c r="DO641" s="37"/>
      <c r="DP641" s="37"/>
      <c r="DQ641" s="37"/>
      <c r="DR641" s="37"/>
      <c r="DS641" s="37"/>
      <c r="DT641" s="37"/>
      <c r="DU641" s="37"/>
      <c r="DV641" s="37"/>
      <c r="DW641" s="37"/>
      <c r="DX641" s="37"/>
      <c r="DY641" s="37"/>
      <c r="DZ641" s="37"/>
      <c r="EA641" s="37"/>
      <c r="EB641" s="37"/>
      <c r="EC641" s="37"/>
      <c r="ED641" s="37"/>
      <c r="EE641" s="37"/>
      <c r="EF641" s="37"/>
      <c r="EG641" s="37"/>
      <c r="EH641" s="37"/>
      <c r="EI641" s="37"/>
      <c r="EJ641" s="37"/>
      <c r="EK641" s="37"/>
      <c r="EL641" s="37"/>
    </row>
    <row r="642" spans="111:142">
      <c r="DG642" s="37"/>
      <c r="DH642" s="37"/>
      <c r="DI642" s="37"/>
      <c r="DJ642" s="37"/>
      <c r="DK642" s="37"/>
      <c r="DL642" s="37"/>
      <c r="DM642" s="37"/>
      <c r="DN642" s="37"/>
      <c r="DO642" s="37"/>
      <c r="DP642" s="37"/>
      <c r="DQ642" s="37"/>
      <c r="DR642" s="37"/>
      <c r="DS642" s="37"/>
      <c r="DT642" s="37"/>
      <c r="DU642" s="37"/>
      <c r="DV642" s="37"/>
      <c r="DW642" s="37"/>
      <c r="DX642" s="37"/>
      <c r="DY642" s="37"/>
      <c r="DZ642" s="37"/>
      <c r="EA642" s="37"/>
      <c r="EB642" s="37"/>
      <c r="EC642" s="37"/>
      <c r="ED642" s="37"/>
      <c r="EE642" s="37"/>
      <c r="EF642" s="37"/>
      <c r="EG642" s="37"/>
      <c r="EH642" s="37"/>
      <c r="EI642" s="37"/>
      <c r="EJ642" s="37"/>
      <c r="EK642" s="37"/>
      <c r="EL642" s="37"/>
    </row>
    <row r="643" spans="111:142">
      <c r="DG643" s="37"/>
      <c r="DH643" s="37"/>
      <c r="DI643" s="37"/>
      <c r="DJ643" s="37"/>
      <c r="DK643" s="37"/>
      <c r="DL643" s="37"/>
      <c r="DM643" s="37"/>
      <c r="DN643" s="37"/>
      <c r="DO643" s="37"/>
      <c r="DP643" s="37"/>
      <c r="DQ643" s="37"/>
      <c r="DR643" s="37"/>
      <c r="DS643" s="37"/>
      <c r="DT643" s="37"/>
      <c r="DU643" s="37"/>
      <c r="DV643" s="37"/>
      <c r="DW643" s="37"/>
      <c r="DX643" s="37"/>
      <c r="DY643" s="37"/>
      <c r="DZ643" s="37"/>
      <c r="EA643" s="37"/>
      <c r="EB643" s="37"/>
      <c r="EC643" s="37"/>
      <c r="ED643" s="37"/>
      <c r="EE643" s="37"/>
      <c r="EF643" s="37"/>
      <c r="EG643" s="37"/>
      <c r="EH643" s="37"/>
      <c r="EI643" s="37"/>
      <c r="EJ643" s="37"/>
      <c r="EK643" s="37"/>
      <c r="EL643" s="37"/>
    </row>
    <row r="644" spans="111:142">
      <c r="DG644" s="37"/>
      <c r="DH644" s="37"/>
      <c r="DI644" s="37"/>
      <c r="DJ644" s="37"/>
      <c r="DK644" s="37"/>
      <c r="DL644" s="37"/>
      <c r="DM644" s="37"/>
      <c r="DN644" s="37"/>
      <c r="DO644" s="37"/>
      <c r="DP644" s="37"/>
      <c r="DQ644" s="37"/>
      <c r="DR644" s="37"/>
      <c r="DS644" s="37"/>
      <c r="DT644" s="37"/>
      <c r="DU644" s="37"/>
      <c r="DV644" s="37"/>
      <c r="DW644" s="37"/>
      <c r="DX644" s="37"/>
      <c r="DY644" s="37"/>
      <c r="DZ644" s="37"/>
      <c r="EA644" s="37"/>
      <c r="EB644" s="37"/>
      <c r="EC644" s="37"/>
      <c r="ED644" s="37"/>
      <c r="EE644" s="37"/>
      <c r="EF644" s="37"/>
      <c r="EG644" s="37"/>
      <c r="EH644" s="37"/>
      <c r="EI644" s="37"/>
      <c r="EJ644" s="37"/>
      <c r="EK644" s="37"/>
      <c r="EL644" s="37"/>
    </row>
    <row r="645" spans="111:142">
      <c r="DG645" s="37"/>
      <c r="DH645" s="37"/>
      <c r="DI645" s="37"/>
      <c r="DJ645" s="37"/>
      <c r="DK645" s="37"/>
      <c r="DL645" s="37"/>
      <c r="DM645" s="37"/>
      <c r="DN645" s="37"/>
      <c r="DO645" s="37"/>
      <c r="DP645" s="37"/>
      <c r="DQ645" s="37"/>
      <c r="DR645" s="37"/>
      <c r="DS645" s="37"/>
      <c r="DT645" s="37"/>
      <c r="DU645" s="37"/>
      <c r="DV645" s="37"/>
      <c r="DW645" s="37"/>
      <c r="DX645" s="37"/>
      <c r="DY645" s="37"/>
      <c r="DZ645" s="37"/>
      <c r="EA645" s="37"/>
      <c r="EB645" s="37"/>
      <c r="EC645" s="37"/>
      <c r="ED645" s="37"/>
      <c r="EE645" s="37"/>
      <c r="EF645" s="37"/>
      <c r="EG645" s="37"/>
      <c r="EH645" s="37"/>
      <c r="EI645" s="37"/>
      <c r="EJ645" s="37"/>
      <c r="EK645" s="37"/>
      <c r="EL645" s="37"/>
    </row>
    <row r="646" spans="111:142">
      <c r="DG646" s="37"/>
      <c r="DH646" s="37"/>
      <c r="DI646" s="37"/>
      <c r="DJ646" s="37"/>
      <c r="DK646" s="37"/>
      <c r="DL646" s="37"/>
      <c r="DM646" s="37"/>
      <c r="DN646" s="37"/>
      <c r="DO646" s="37"/>
      <c r="DP646" s="37"/>
      <c r="DQ646" s="37"/>
      <c r="DR646" s="37"/>
      <c r="DS646" s="37"/>
      <c r="DT646" s="37"/>
      <c r="DU646" s="37"/>
      <c r="DV646" s="37"/>
      <c r="DW646" s="37"/>
      <c r="DX646" s="37"/>
      <c r="DY646" s="37"/>
      <c r="DZ646" s="37"/>
      <c r="EA646" s="37"/>
      <c r="EB646" s="37"/>
      <c r="EC646" s="37"/>
      <c r="ED646" s="37"/>
      <c r="EE646" s="37"/>
      <c r="EF646" s="37"/>
      <c r="EG646" s="37"/>
      <c r="EH646" s="37"/>
      <c r="EI646" s="37"/>
      <c r="EJ646" s="37"/>
      <c r="EK646" s="37"/>
      <c r="EL646" s="37"/>
    </row>
    <row r="647" spans="111:142">
      <c r="DG647" s="37"/>
      <c r="DH647" s="37"/>
      <c r="DI647" s="37"/>
      <c r="DJ647" s="37"/>
      <c r="DK647" s="37"/>
      <c r="DL647" s="37"/>
      <c r="DM647" s="37"/>
      <c r="DN647" s="37"/>
      <c r="DO647" s="37"/>
      <c r="DP647" s="37"/>
      <c r="DQ647" s="37"/>
      <c r="DR647" s="37"/>
      <c r="DS647" s="37"/>
      <c r="DT647" s="37"/>
      <c r="DU647" s="37"/>
      <c r="DV647" s="37"/>
      <c r="DW647" s="37"/>
      <c r="DX647" s="37"/>
      <c r="DY647" s="37"/>
      <c r="DZ647" s="37"/>
      <c r="EA647" s="37"/>
      <c r="EB647" s="37"/>
      <c r="EC647" s="37"/>
      <c r="ED647" s="37"/>
      <c r="EE647" s="37"/>
      <c r="EF647" s="37"/>
      <c r="EG647" s="37"/>
      <c r="EH647" s="37"/>
      <c r="EI647" s="37"/>
      <c r="EJ647" s="37"/>
      <c r="EK647" s="37"/>
      <c r="EL647" s="37"/>
    </row>
    <row r="648" spans="111:142">
      <c r="DG648" s="37"/>
      <c r="DH648" s="37"/>
      <c r="DI648" s="37"/>
      <c r="DJ648" s="37"/>
      <c r="DK648" s="37"/>
      <c r="DL648" s="37"/>
      <c r="DM648" s="37"/>
      <c r="DN648" s="37"/>
      <c r="DO648" s="37"/>
      <c r="DP648" s="37"/>
      <c r="DQ648" s="37"/>
      <c r="DR648" s="37"/>
      <c r="DS648" s="37"/>
      <c r="DT648" s="37"/>
      <c r="DU648" s="37"/>
      <c r="DV648" s="37"/>
      <c r="DW648" s="37"/>
      <c r="DX648" s="37"/>
      <c r="DY648" s="37"/>
      <c r="DZ648" s="37"/>
      <c r="EA648" s="37"/>
      <c r="EB648" s="37"/>
      <c r="EC648" s="37"/>
      <c r="ED648" s="37"/>
      <c r="EE648" s="37"/>
      <c r="EF648" s="37"/>
      <c r="EG648" s="37"/>
      <c r="EH648" s="37"/>
      <c r="EI648" s="37"/>
      <c r="EJ648" s="37"/>
      <c r="EK648" s="37"/>
      <c r="EL648" s="37"/>
    </row>
    <row r="649" spans="111:142">
      <c r="DG649" s="37"/>
      <c r="DH649" s="37"/>
      <c r="DI649" s="37"/>
      <c r="DJ649" s="37"/>
      <c r="DK649" s="37"/>
      <c r="DL649" s="37"/>
      <c r="DM649" s="37"/>
      <c r="DN649" s="37"/>
      <c r="DO649" s="37"/>
      <c r="DP649" s="37"/>
      <c r="DQ649" s="37"/>
      <c r="DR649" s="37"/>
      <c r="DS649" s="37"/>
      <c r="DT649" s="37"/>
      <c r="DU649" s="37"/>
      <c r="DV649" s="37"/>
      <c r="DW649" s="37"/>
      <c r="DX649" s="37"/>
      <c r="DY649" s="37"/>
      <c r="DZ649" s="37"/>
      <c r="EA649" s="37"/>
      <c r="EB649" s="37"/>
      <c r="EC649" s="37"/>
      <c r="ED649" s="37"/>
      <c r="EE649" s="37"/>
      <c r="EF649" s="37"/>
      <c r="EG649" s="37"/>
      <c r="EH649" s="37"/>
      <c r="EI649" s="37"/>
      <c r="EJ649" s="37"/>
      <c r="EK649" s="37"/>
      <c r="EL649" s="37"/>
    </row>
    <row r="650" spans="111:142">
      <c r="DG650" s="37"/>
      <c r="DH650" s="37"/>
      <c r="DI650" s="37"/>
      <c r="DJ650" s="37"/>
      <c r="DK650" s="37"/>
      <c r="DL650" s="37"/>
      <c r="DM650" s="37"/>
      <c r="DN650" s="37"/>
      <c r="DO650" s="37"/>
      <c r="DP650" s="37"/>
      <c r="DQ650" s="37"/>
      <c r="DR650" s="37"/>
      <c r="DS650" s="37"/>
      <c r="DT650" s="37"/>
      <c r="DU650" s="37"/>
      <c r="DV650" s="37"/>
      <c r="DW650" s="37"/>
      <c r="DX650" s="37"/>
      <c r="DY650" s="37"/>
      <c r="DZ650" s="37"/>
      <c r="EA650" s="37"/>
      <c r="EB650" s="37"/>
      <c r="EC650" s="37"/>
      <c r="ED650" s="37"/>
      <c r="EE650" s="37"/>
      <c r="EF650" s="37"/>
      <c r="EG650" s="37"/>
      <c r="EH650" s="37"/>
      <c r="EI650" s="37"/>
      <c r="EJ650" s="37"/>
      <c r="EK650" s="37"/>
      <c r="EL650" s="37"/>
    </row>
    <row r="651" spans="111:142">
      <c r="DG651" s="37"/>
      <c r="DH651" s="37"/>
      <c r="DI651" s="37"/>
      <c r="DJ651" s="37"/>
      <c r="DK651" s="37"/>
      <c r="DL651" s="37"/>
      <c r="DM651" s="37"/>
      <c r="DN651" s="37"/>
      <c r="DO651" s="37"/>
      <c r="DP651" s="37"/>
      <c r="DQ651" s="37"/>
      <c r="DR651" s="37"/>
      <c r="DS651" s="37"/>
      <c r="DT651" s="37"/>
      <c r="DU651" s="37"/>
      <c r="DV651" s="37"/>
      <c r="DW651" s="37"/>
      <c r="DX651" s="37"/>
      <c r="DY651" s="37"/>
      <c r="DZ651" s="37"/>
      <c r="EA651" s="37"/>
      <c r="EB651" s="37"/>
      <c r="EC651" s="37"/>
      <c r="ED651" s="37"/>
      <c r="EE651" s="37"/>
      <c r="EF651" s="37"/>
      <c r="EG651" s="37"/>
      <c r="EH651" s="37"/>
      <c r="EI651" s="37"/>
      <c r="EJ651" s="37"/>
      <c r="EK651" s="37"/>
      <c r="EL651" s="37"/>
    </row>
    <row r="652" spans="111:142">
      <c r="DG652" s="37"/>
      <c r="DH652" s="37"/>
      <c r="DI652" s="37"/>
      <c r="DJ652" s="37"/>
      <c r="DK652" s="37"/>
      <c r="DL652" s="37"/>
      <c r="DM652" s="37"/>
      <c r="DN652" s="37"/>
      <c r="DO652" s="37"/>
      <c r="DP652" s="37"/>
      <c r="DQ652" s="37"/>
      <c r="DR652" s="37"/>
      <c r="DS652" s="37"/>
      <c r="DT652" s="37"/>
      <c r="DU652" s="37"/>
      <c r="DV652" s="37"/>
      <c r="DW652" s="37"/>
      <c r="DX652" s="37"/>
      <c r="DY652" s="37"/>
      <c r="DZ652" s="37"/>
      <c r="EA652" s="37"/>
      <c r="EB652" s="37"/>
      <c r="EC652" s="37"/>
      <c r="ED652" s="37"/>
      <c r="EE652" s="37"/>
      <c r="EF652" s="37"/>
      <c r="EG652" s="37"/>
      <c r="EH652" s="37"/>
      <c r="EI652" s="37"/>
      <c r="EJ652" s="37"/>
      <c r="EK652" s="37"/>
      <c r="EL652" s="37"/>
    </row>
    <row r="653" spans="111:142">
      <c r="DG653" s="37"/>
      <c r="DH653" s="37"/>
      <c r="DI653" s="37"/>
      <c r="DJ653" s="37"/>
      <c r="DK653" s="37"/>
      <c r="DL653" s="37"/>
      <c r="DM653" s="37"/>
      <c r="DN653" s="37"/>
      <c r="DO653" s="37"/>
      <c r="DP653" s="37"/>
      <c r="DQ653" s="37"/>
      <c r="DR653" s="37"/>
      <c r="DS653" s="37"/>
      <c r="DT653" s="37"/>
      <c r="DU653" s="37"/>
      <c r="DV653" s="37"/>
      <c r="DW653" s="37"/>
      <c r="DX653" s="37"/>
      <c r="DY653" s="37"/>
      <c r="DZ653" s="37"/>
      <c r="EA653" s="37"/>
      <c r="EB653" s="37"/>
      <c r="EC653" s="37"/>
      <c r="ED653" s="37"/>
      <c r="EE653" s="37"/>
      <c r="EF653" s="37"/>
      <c r="EG653" s="37"/>
      <c r="EH653" s="37"/>
      <c r="EI653" s="37"/>
      <c r="EJ653" s="37"/>
      <c r="EK653" s="37"/>
      <c r="EL653" s="37"/>
    </row>
    <row r="654" spans="111:142">
      <c r="DG654" s="37"/>
      <c r="DH654" s="37"/>
      <c r="DI654" s="37"/>
      <c r="DJ654" s="37"/>
      <c r="DK654" s="37"/>
      <c r="DL654" s="37"/>
      <c r="DM654" s="37"/>
      <c r="DN654" s="37"/>
      <c r="DO654" s="37"/>
      <c r="DP654" s="37"/>
      <c r="DQ654" s="37"/>
      <c r="DR654" s="37"/>
      <c r="DS654" s="37"/>
      <c r="DT654" s="37"/>
      <c r="DU654" s="37"/>
      <c r="DV654" s="37"/>
      <c r="DW654" s="37"/>
      <c r="DX654" s="37"/>
      <c r="DY654" s="37"/>
      <c r="DZ654" s="37"/>
      <c r="EA654" s="37"/>
      <c r="EB654" s="37"/>
      <c r="EC654" s="37"/>
      <c r="ED654" s="37"/>
      <c r="EE654" s="37"/>
      <c r="EF654" s="37"/>
      <c r="EG654" s="37"/>
      <c r="EH654" s="37"/>
      <c r="EI654" s="37"/>
      <c r="EJ654" s="37"/>
      <c r="EK654" s="37"/>
      <c r="EL654" s="37"/>
    </row>
    <row r="655" spans="111:142">
      <c r="DG655" s="37"/>
      <c r="DH655" s="37"/>
      <c r="DI655" s="37"/>
      <c r="DJ655" s="37"/>
      <c r="DK655" s="37"/>
      <c r="DL655" s="37"/>
      <c r="DM655" s="37"/>
      <c r="DN655" s="37"/>
      <c r="DO655" s="37"/>
      <c r="DP655" s="37"/>
      <c r="DQ655" s="37"/>
      <c r="DR655" s="37"/>
      <c r="DS655" s="37"/>
      <c r="DT655" s="37"/>
      <c r="DU655" s="37"/>
      <c r="DV655" s="37"/>
      <c r="DW655" s="37"/>
      <c r="DX655" s="37"/>
      <c r="DY655" s="37"/>
      <c r="DZ655" s="37"/>
      <c r="EA655" s="37"/>
      <c r="EB655" s="37"/>
      <c r="EC655" s="37"/>
      <c r="ED655" s="37"/>
      <c r="EE655" s="37"/>
      <c r="EF655" s="37"/>
      <c r="EG655" s="37"/>
      <c r="EH655" s="37"/>
      <c r="EI655" s="37"/>
      <c r="EJ655" s="37"/>
      <c r="EK655" s="37"/>
      <c r="EL655" s="37"/>
    </row>
    <row r="656" spans="111:142">
      <c r="DG656" s="37"/>
      <c r="DH656" s="37"/>
      <c r="DI656" s="37"/>
      <c r="DJ656" s="37"/>
      <c r="DK656" s="37"/>
      <c r="DL656" s="37"/>
      <c r="DM656" s="37"/>
      <c r="DN656" s="37"/>
      <c r="DO656" s="37"/>
      <c r="DP656" s="37"/>
      <c r="DQ656" s="37"/>
      <c r="DR656" s="37"/>
      <c r="DS656" s="37"/>
      <c r="DT656" s="37"/>
      <c r="DU656" s="37"/>
      <c r="DV656" s="37"/>
      <c r="DW656" s="37"/>
      <c r="DX656" s="37"/>
      <c r="DY656" s="37"/>
      <c r="DZ656" s="37"/>
      <c r="EA656" s="37"/>
      <c r="EB656" s="37"/>
      <c r="EC656" s="37"/>
      <c r="ED656" s="37"/>
      <c r="EE656" s="37"/>
      <c r="EF656" s="37"/>
      <c r="EG656" s="37"/>
      <c r="EH656" s="37"/>
      <c r="EI656" s="37"/>
      <c r="EJ656" s="37"/>
      <c r="EK656" s="37"/>
      <c r="EL656" s="37"/>
    </row>
    <row r="657" spans="111:142">
      <c r="DG657" s="37"/>
      <c r="DH657" s="37"/>
      <c r="DI657" s="37"/>
      <c r="DJ657" s="37"/>
      <c r="DK657" s="37"/>
      <c r="DL657" s="37"/>
      <c r="DM657" s="37"/>
      <c r="DN657" s="37"/>
      <c r="DO657" s="37"/>
      <c r="DP657" s="37"/>
      <c r="DQ657" s="37"/>
      <c r="DR657" s="37"/>
      <c r="DS657" s="37"/>
      <c r="DT657" s="37"/>
      <c r="DU657" s="37"/>
      <c r="DV657" s="37"/>
      <c r="DW657" s="37"/>
      <c r="DX657" s="37"/>
      <c r="DY657" s="37"/>
      <c r="DZ657" s="37"/>
      <c r="EA657" s="37"/>
      <c r="EB657" s="37"/>
      <c r="EC657" s="37"/>
      <c r="ED657" s="37"/>
      <c r="EE657" s="37"/>
      <c r="EF657" s="37"/>
      <c r="EG657" s="37"/>
      <c r="EH657" s="37"/>
      <c r="EI657" s="37"/>
      <c r="EJ657" s="37"/>
      <c r="EK657" s="37"/>
      <c r="EL657" s="37"/>
    </row>
    <row r="658" spans="111:142">
      <c r="DG658" s="37"/>
      <c r="DH658" s="37"/>
      <c r="DI658" s="37"/>
      <c r="DJ658" s="37"/>
      <c r="DK658" s="37"/>
      <c r="DL658" s="37"/>
      <c r="DM658" s="37"/>
      <c r="DN658" s="37"/>
      <c r="DO658" s="37"/>
      <c r="DP658" s="37"/>
      <c r="DQ658" s="37"/>
      <c r="DR658" s="37"/>
      <c r="DS658" s="37"/>
      <c r="DT658" s="37"/>
      <c r="DU658" s="37"/>
      <c r="DV658" s="37"/>
      <c r="DW658" s="37"/>
      <c r="DX658" s="37"/>
      <c r="DY658" s="37"/>
      <c r="DZ658" s="37"/>
      <c r="EA658" s="37"/>
      <c r="EB658" s="37"/>
      <c r="EC658" s="37"/>
      <c r="ED658" s="37"/>
      <c r="EE658" s="37"/>
      <c r="EF658" s="37"/>
      <c r="EG658" s="37"/>
      <c r="EH658" s="37"/>
      <c r="EI658" s="37"/>
      <c r="EJ658" s="37"/>
      <c r="EK658" s="37"/>
      <c r="EL658" s="37"/>
    </row>
    <row r="659" spans="111:142">
      <c r="DG659" s="37"/>
      <c r="DH659" s="37"/>
      <c r="DI659" s="37"/>
      <c r="DJ659" s="37"/>
      <c r="DK659" s="37"/>
      <c r="DL659" s="37"/>
      <c r="DM659" s="37"/>
      <c r="DN659" s="37"/>
      <c r="DO659" s="37"/>
      <c r="DP659" s="37"/>
      <c r="DQ659" s="37"/>
      <c r="DR659" s="37"/>
      <c r="DS659" s="37"/>
      <c r="DT659" s="37"/>
      <c r="DU659" s="37"/>
      <c r="DV659" s="37"/>
      <c r="DW659" s="37"/>
      <c r="DX659" s="37"/>
      <c r="DY659" s="37"/>
      <c r="DZ659" s="37"/>
      <c r="EA659" s="37"/>
      <c r="EB659" s="37"/>
      <c r="EC659" s="37"/>
      <c r="ED659" s="37"/>
      <c r="EE659" s="37"/>
      <c r="EF659" s="37"/>
      <c r="EG659" s="37"/>
      <c r="EH659" s="37"/>
      <c r="EI659" s="37"/>
      <c r="EJ659" s="37"/>
      <c r="EK659" s="37"/>
      <c r="EL659" s="37"/>
    </row>
    <row r="660" spans="111:142">
      <c r="DG660" s="37"/>
      <c r="DH660" s="37"/>
      <c r="DI660" s="37"/>
      <c r="DJ660" s="37"/>
      <c r="DK660" s="37"/>
      <c r="DL660" s="37"/>
      <c r="DM660" s="37"/>
      <c r="DN660" s="37"/>
      <c r="DO660" s="37"/>
      <c r="DP660" s="37"/>
      <c r="DQ660" s="37"/>
      <c r="DR660" s="37"/>
      <c r="DS660" s="37"/>
      <c r="DT660" s="37"/>
      <c r="DU660" s="37"/>
      <c r="DV660" s="37"/>
      <c r="DW660" s="37"/>
      <c r="DX660" s="37"/>
      <c r="DY660" s="37"/>
      <c r="DZ660" s="37"/>
      <c r="EA660" s="37"/>
      <c r="EB660" s="37"/>
      <c r="EC660" s="37"/>
      <c r="ED660" s="37"/>
      <c r="EE660" s="37"/>
      <c r="EF660" s="37"/>
      <c r="EG660" s="37"/>
      <c r="EH660" s="37"/>
      <c r="EI660" s="37"/>
      <c r="EJ660" s="37"/>
      <c r="EK660" s="37"/>
      <c r="EL660" s="37"/>
    </row>
    <row r="661" spans="111:142">
      <c r="DG661" s="37"/>
      <c r="DH661" s="37"/>
      <c r="DI661" s="37"/>
      <c r="DJ661" s="37"/>
      <c r="DK661" s="37"/>
      <c r="DL661" s="37"/>
      <c r="DM661" s="37"/>
      <c r="DN661" s="37"/>
      <c r="DO661" s="37"/>
      <c r="DP661" s="37"/>
      <c r="DQ661" s="37"/>
      <c r="DR661" s="37"/>
      <c r="DS661" s="37"/>
      <c r="DT661" s="37"/>
      <c r="DU661" s="37"/>
      <c r="DV661" s="37"/>
      <c r="DW661" s="37"/>
      <c r="DX661" s="37"/>
      <c r="DY661" s="37"/>
      <c r="DZ661" s="37"/>
      <c r="EA661" s="37"/>
      <c r="EB661" s="37"/>
      <c r="EC661" s="37"/>
      <c r="ED661" s="37"/>
      <c r="EE661" s="37"/>
      <c r="EF661" s="37"/>
      <c r="EG661" s="37"/>
      <c r="EH661" s="37"/>
      <c r="EI661" s="37"/>
      <c r="EJ661" s="37"/>
      <c r="EK661" s="37"/>
      <c r="EL661" s="37"/>
    </row>
    <row r="662" spans="111:142">
      <c r="DG662" s="37"/>
      <c r="DH662" s="37"/>
      <c r="DI662" s="37"/>
      <c r="DJ662" s="37"/>
      <c r="DK662" s="37"/>
      <c r="DL662" s="37"/>
      <c r="DM662" s="37"/>
      <c r="DN662" s="37"/>
      <c r="DO662" s="37"/>
      <c r="DP662" s="37"/>
      <c r="DQ662" s="37"/>
      <c r="DR662" s="37"/>
      <c r="DS662" s="37"/>
      <c r="DT662" s="37"/>
      <c r="DU662" s="37"/>
      <c r="DV662" s="37"/>
      <c r="DW662" s="37"/>
      <c r="DX662" s="37"/>
      <c r="DY662" s="37"/>
      <c r="DZ662" s="37"/>
      <c r="EA662" s="37"/>
      <c r="EB662" s="37"/>
      <c r="EC662" s="37"/>
      <c r="ED662" s="37"/>
      <c r="EE662" s="37"/>
      <c r="EF662" s="37"/>
      <c r="EG662" s="37"/>
      <c r="EH662" s="37"/>
      <c r="EI662" s="37"/>
      <c r="EJ662" s="37"/>
      <c r="EK662" s="37"/>
      <c r="EL662" s="37"/>
    </row>
    <row r="663" spans="111:142">
      <c r="DG663" s="37"/>
      <c r="DH663" s="37"/>
      <c r="DI663" s="37"/>
      <c r="DJ663" s="37"/>
      <c r="DK663" s="37"/>
      <c r="DL663" s="37"/>
      <c r="DM663" s="37"/>
      <c r="DN663" s="37"/>
      <c r="DO663" s="37"/>
      <c r="DP663" s="37"/>
      <c r="DQ663" s="37"/>
      <c r="DR663" s="37"/>
      <c r="DS663" s="37"/>
      <c r="DT663" s="37"/>
      <c r="DU663" s="37"/>
      <c r="DV663" s="37"/>
      <c r="DW663" s="37"/>
      <c r="DX663" s="37"/>
      <c r="DY663" s="37"/>
      <c r="DZ663" s="37"/>
      <c r="EA663" s="37"/>
      <c r="EB663" s="37"/>
      <c r="EC663" s="37"/>
      <c r="ED663" s="37"/>
      <c r="EE663" s="37"/>
      <c r="EF663" s="37"/>
      <c r="EG663" s="37"/>
      <c r="EH663" s="37"/>
      <c r="EI663" s="37"/>
      <c r="EJ663" s="37"/>
      <c r="EK663" s="37"/>
      <c r="EL663" s="37"/>
    </row>
    <row r="664" spans="111:142">
      <c r="DG664" s="37"/>
      <c r="DH664" s="37"/>
      <c r="DI664" s="37"/>
      <c r="DJ664" s="37"/>
      <c r="DK664" s="37"/>
      <c r="DL664" s="37"/>
      <c r="DM664" s="37"/>
      <c r="DN664" s="37"/>
      <c r="DO664" s="37"/>
      <c r="DP664" s="37"/>
      <c r="DQ664" s="37"/>
      <c r="DR664" s="37"/>
      <c r="DS664" s="37"/>
      <c r="DT664" s="37"/>
      <c r="DU664" s="37"/>
      <c r="DV664" s="37"/>
      <c r="DW664" s="37"/>
      <c r="DX664" s="37"/>
      <c r="DY664" s="37"/>
      <c r="DZ664" s="37"/>
      <c r="EA664" s="37"/>
      <c r="EB664" s="37"/>
      <c r="EC664" s="37"/>
      <c r="ED664" s="37"/>
      <c r="EE664" s="37"/>
      <c r="EF664" s="37"/>
      <c r="EG664" s="37"/>
      <c r="EH664" s="37"/>
      <c r="EI664" s="37"/>
      <c r="EJ664" s="37"/>
      <c r="EK664" s="37"/>
      <c r="EL664" s="37"/>
    </row>
    <row r="665" spans="111:142">
      <c r="DG665" s="37"/>
      <c r="DH665" s="37"/>
      <c r="DI665" s="37"/>
      <c r="DJ665" s="37"/>
      <c r="DK665" s="37"/>
      <c r="DL665" s="37"/>
      <c r="DM665" s="37"/>
      <c r="DN665" s="37"/>
      <c r="DO665" s="37"/>
      <c r="DP665" s="37"/>
      <c r="DQ665" s="37"/>
      <c r="DR665" s="37"/>
      <c r="DS665" s="37"/>
      <c r="DT665" s="37"/>
      <c r="DU665" s="37"/>
      <c r="DV665" s="37"/>
      <c r="DW665" s="37"/>
      <c r="DX665" s="37"/>
      <c r="DY665" s="37"/>
      <c r="DZ665" s="37"/>
      <c r="EA665" s="37"/>
      <c r="EB665" s="37"/>
      <c r="EC665" s="37"/>
      <c r="ED665" s="37"/>
      <c r="EE665" s="37"/>
      <c r="EF665" s="37"/>
      <c r="EG665" s="37"/>
      <c r="EH665" s="37"/>
      <c r="EI665" s="37"/>
      <c r="EJ665" s="37"/>
      <c r="EK665" s="37"/>
      <c r="EL665" s="37"/>
    </row>
    <row r="666" spans="111:142">
      <c r="DG666" s="37"/>
      <c r="DH666" s="37"/>
      <c r="DI666" s="37"/>
      <c r="DJ666" s="37"/>
      <c r="DK666" s="37"/>
      <c r="DL666" s="37"/>
      <c r="DM666" s="37"/>
      <c r="DN666" s="37"/>
      <c r="DO666" s="37"/>
      <c r="DP666" s="37"/>
      <c r="DQ666" s="37"/>
      <c r="DR666" s="37"/>
      <c r="DS666" s="37"/>
      <c r="DT666" s="37"/>
      <c r="DU666" s="37"/>
      <c r="DV666" s="37"/>
      <c r="DW666" s="37"/>
      <c r="DX666" s="37"/>
      <c r="DY666" s="37"/>
      <c r="DZ666" s="37"/>
      <c r="EA666" s="37"/>
      <c r="EB666" s="37"/>
      <c r="EC666" s="37"/>
      <c r="ED666" s="37"/>
      <c r="EE666" s="37"/>
      <c r="EF666" s="37"/>
      <c r="EG666" s="37"/>
      <c r="EH666" s="37"/>
      <c r="EI666" s="37"/>
      <c r="EJ666" s="37"/>
      <c r="EK666" s="37"/>
      <c r="EL666" s="37"/>
    </row>
    <row r="667" spans="111:142">
      <c r="DG667" s="37"/>
      <c r="DH667" s="37"/>
      <c r="DI667" s="37"/>
      <c r="DJ667" s="37"/>
      <c r="DK667" s="37"/>
      <c r="DL667" s="37"/>
      <c r="DM667" s="37"/>
      <c r="DN667" s="37"/>
      <c r="DO667" s="37"/>
      <c r="DP667" s="37"/>
      <c r="DQ667" s="37"/>
      <c r="DR667" s="37"/>
      <c r="DS667" s="37"/>
      <c r="DT667" s="37"/>
      <c r="DU667" s="37"/>
      <c r="DV667" s="37"/>
      <c r="DW667" s="37"/>
      <c r="DX667" s="37"/>
      <c r="DY667" s="37"/>
      <c r="DZ667" s="37"/>
      <c r="EA667" s="37"/>
      <c r="EB667" s="37"/>
      <c r="EC667" s="37"/>
      <c r="ED667" s="37"/>
      <c r="EE667" s="37"/>
      <c r="EF667" s="37"/>
      <c r="EG667" s="37"/>
      <c r="EH667" s="37"/>
      <c r="EI667" s="37"/>
      <c r="EJ667" s="37"/>
      <c r="EK667" s="37"/>
      <c r="EL667" s="37"/>
    </row>
    <row r="668" spans="111:142">
      <c r="DG668" s="37"/>
      <c r="DH668" s="37"/>
      <c r="DI668" s="37"/>
      <c r="DJ668" s="37"/>
      <c r="DK668" s="37"/>
      <c r="DL668" s="37"/>
      <c r="DM668" s="37"/>
      <c r="DN668" s="37"/>
      <c r="DO668" s="37"/>
      <c r="DP668" s="37"/>
      <c r="DQ668" s="37"/>
      <c r="DR668" s="37"/>
      <c r="DS668" s="37"/>
      <c r="DT668" s="37"/>
      <c r="DU668" s="37"/>
      <c r="DV668" s="37"/>
      <c r="DW668" s="37"/>
      <c r="DX668" s="37"/>
      <c r="DY668" s="37"/>
      <c r="DZ668" s="37"/>
      <c r="EA668" s="37"/>
      <c r="EB668" s="37"/>
      <c r="EC668" s="37"/>
      <c r="ED668" s="37"/>
      <c r="EE668" s="37"/>
      <c r="EF668" s="37"/>
      <c r="EG668" s="37"/>
      <c r="EH668" s="37"/>
      <c r="EI668" s="37"/>
      <c r="EJ668" s="37"/>
      <c r="EK668" s="37"/>
      <c r="EL668" s="37"/>
    </row>
    <row r="669" spans="111:142">
      <c r="DG669" s="37"/>
      <c r="DH669" s="37"/>
      <c r="DI669" s="37"/>
      <c r="DJ669" s="37"/>
      <c r="DK669" s="37"/>
      <c r="DL669" s="37"/>
      <c r="DM669" s="37"/>
      <c r="DN669" s="37"/>
      <c r="DO669" s="37"/>
      <c r="DP669" s="37"/>
      <c r="DQ669" s="37"/>
      <c r="DR669" s="37"/>
      <c r="DS669" s="37"/>
      <c r="DT669" s="37"/>
      <c r="DU669" s="37"/>
      <c r="DV669" s="37"/>
      <c r="DW669" s="37"/>
      <c r="DX669" s="37"/>
      <c r="DY669" s="37"/>
      <c r="DZ669" s="37"/>
      <c r="EA669" s="37"/>
      <c r="EB669" s="37"/>
      <c r="EC669" s="37"/>
      <c r="ED669" s="37"/>
      <c r="EE669" s="37"/>
      <c r="EF669" s="37"/>
      <c r="EG669" s="37"/>
      <c r="EH669" s="37"/>
      <c r="EI669" s="37"/>
      <c r="EJ669" s="37"/>
      <c r="EK669" s="37"/>
      <c r="EL669" s="37"/>
    </row>
    <row r="670" spans="111:142">
      <c r="DG670" s="37"/>
      <c r="DH670" s="37"/>
      <c r="DI670" s="37"/>
      <c r="DJ670" s="37"/>
      <c r="DK670" s="37"/>
      <c r="DL670" s="37"/>
      <c r="DM670" s="37"/>
      <c r="DN670" s="37"/>
      <c r="DO670" s="37"/>
      <c r="DP670" s="37"/>
      <c r="DQ670" s="37"/>
      <c r="DR670" s="37"/>
      <c r="DS670" s="37"/>
      <c r="DT670" s="37"/>
      <c r="DU670" s="37"/>
      <c r="DV670" s="37"/>
      <c r="DW670" s="37"/>
      <c r="DX670" s="37"/>
      <c r="DY670" s="37"/>
      <c r="DZ670" s="37"/>
      <c r="EA670" s="37"/>
      <c r="EB670" s="37"/>
      <c r="EC670" s="37"/>
      <c r="ED670" s="37"/>
      <c r="EE670" s="37"/>
      <c r="EF670" s="37"/>
      <c r="EG670" s="37"/>
      <c r="EH670" s="37"/>
      <c r="EI670" s="37"/>
      <c r="EJ670" s="37"/>
      <c r="EK670" s="37"/>
      <c r="EL670" s="37"/>
    </row>
    <row r="671" spans="111:142">
      <c r="DG671" s="37"/>
      <c r="DH671" s="37"/>
      <c r="DI671" s="37"/>
      <c r="DJ671" s="37"/>
      <c r="DK671" s="37"/>
      <c r="DL671" s="37"/>
      <c r="DM671" s="37"/>
      <c r="DN671" s="37"/>
      <c r="DO671" s="37"/>
      <c r="DP671" s="37"/>
      <c r="DQ671" s="37"/>
      <c r="DR671" s="37"/>
      <c r="DS671" s="37"/>
      <c r="DT671" s="37"/>
      <c r="DU671" s="37"/>
      <c r="DV671" s="37"/>
      <c r="DW671" s="37"/>
      <c r="DX671" s="37"/>
      <c r="DY671" s="37"/>
      <c r="DZ671" s="37"/>
      <c r="EA671" s="37"/>
      <c r="EB671" s="37"/>
      <c r="EC671" s="37"/>
      <c r="ED671" s="37"/>
      <c r="EE671" s="37"/>
      <c r="EF671" s="37"/>
      <c r="EG671" s="37"/>
      <c r="EH671" s="37"/>
      <c r="EI671" s="37"/>
      <c r="EJ671" s="37"/>
      <c r="EK671" s="37"/>
      <c r="EL671" s="37"/>
    </row>
    <row r="672" spans="111:142">
      <c r="DG672" s="37"/>
      <c r="DH672" s="37"/>
      <c r="DI672" s="37"/>
      <c r="DJ672" s="37"/>
      <c r="DK672" s="37"/>
      <c r="DL672" s="37"/>
      <c r="DM672" s="37"/>
      <c r="DN672" s="37"/>
      <c r="DO672" s="37"/>
      <c r="DP672" s="37"/>
      <c r="DQ672" s="37"/>
      <c r="DR672" s="37"/>
      <c r="DS672" s="37"/>
      <c r="DT672" s="37"/>
      <c r="DU672" s="37"/>
      <c r="DV672" s="37"/>
      <c r="DW672" s="37"/>
      <c r="DX672" s="37"/>
      <c r="DY672" s="37"/>
      <c r="DZ672" s="37"/>
      <c r="EA672" s="37"/>
      <c r="EB672" s="37"/>
      <c r="EC672" s="37"/>
      <c r="ED672" s="37"/>
      <c r="EE672" s="37"/>
      <c r="EF672" s="37"/>
      <c r="EG672" s="37"/>
      <c r="EH672" s="37"/>
      <c r="EI672" s="37"/>
      <c r="EJ672" s="37"/>
      <c r="EK672" s="37"/>
      <c r="EL672" s="37"/>
    </row>
    <row r="673" spans="111:142">
      <c r="DG673" s="37"/>
      <c r="DH673" s="37"/>
      <c r="DI673" s="37"/>
      <c r="DJ673" s="37"/>
      <c r="DK673" s="37"/>
      <c r="DL673" s="37"/>
      <c r="DM673" s="37"/>
      <c r="DN673" s="37"/>
      <c r="DO673" s="37"/>
      <c r="DP673" s="37"/>
      <c r="DQ673" s="37"/>
      <c r="DR673" s="37"/>
      <c r="DS673" s="37"/>
      <c r="DT673" s="37"/>
      <c r="DU673" s="37"/>
      <c r="DV673" s="37"/>
      <c r="DW673" s="37"/>
      <c r="DX673" s="37"/>
      <c r="DY673" s="37"/>
      <c r="DZ673" s="37"/>
      <c r="EA673" s="37"/>
      <c r="EB673" s="37"/>
      <c r="EC673" s="37"/>
      <c r="ED673" s="37"/>
      <c r="EE673" s="37"/>
      <c r="EF673" s="37"/>
      <c r="EG673" s="37"/>
      <c r="EH673" s="37"/>
      <c r="EI673" s="37"/>
      <c r="EJ673" s="37"/>
      <c r="EK673" s="37"/>
      <c r="EL673" s="37"/>
    </row>
    <row r="674" spans="111:142">
      <c r="DG674" s="37"/>
      <c r="DH674" s="37"/>
      <c r="DI674" s="37"/>
      <c r="DJ674" s="37"/>
      <c r="DK674" s="37"/>
      <c r="DL674" s="37"/>
      <c r="DM674" s="37"/>
      <c r="DN674" s="37"/>
      <c r="DO674" s="37"/>
      <c r="DP674" s="37"/>
      <c r="DQ674" s="37"/>
      <c r="DR674" s="37"/>
      <c r="DS674" s="37"/>
      <c r="DT674" s="37"/>
      <c r="DU674" s="37"/>
      <c r="DV674" s="37"/>
      <c r="DW674" s="37"/>
      <c r="DX674" s="37"/>
      <c r="DY674" s="37"/>
      <c r="DZ674" s="37"/>
      <c r="EA674" s="37"/>
      <c r="EB674" s="37"/>
      <c r="EC674" s="37"/>
      <c r="ED674" s="37"/>
      <c r="EE674" s="37"/>
      <c r="EF674" s="37"/>
      <c r="EG674" s="37"/>
      <c r="EH674" s="37"/>
      <c r="EI674" s="37"/>
      <c r="EJ674" s="37"/>
      <c r="EK674" s="37"/>
      <c r="EL674" s="37"/>
    </row>
    <row r="675" spans="111:142">
      <c r="DG675" s="37"/>
      <c r="DH675" s="37"/>
      <c r="DI675" s="37"/>
      <c r="DJ675" s="37"/>
      <c r="DK675" s="37"/>
      <c r="DL675" s="37"/>
      <c r="DM675" s="37"/>
      <c r="DN675" s="37"/>
      <c r="DO675" s="37"/>
      <c r="DP675" s="37"/>
      <c r="DQ675" s="37"/>
      <c r="DR675" s="37"/>
      <c r="DS675" s="37"/>
      <c r="DT675" s="37"/>
      <c r="DU675" s="37"/>
      <c r="DV675" s="37"/>
      <c r="DW675" s="37"/>
      <c r="DX675" s="37"/>
      <c r="DY675" s="37"/>
      <c r="DZ675" s="37"/>
      <c r="EA675" s="37"/>
      <c r="EB675" s="37"/>
      <c r="EC675" s="37"/>
      <c r="ED675" s="37"/>
      <c r="EE675" s="37"/>
      <c r="EF675" s="37"/>
      <c r="EG675" s="37"/>
      <c r="EH675" s="37"/>
      <c r="EI675" s="37"/>
      <c r="EJ675" s="37"/>
      <c r="EK675" s="37"/>
      <c r="EL675" s="37"/>
    </row>
    <row r="676" spans="111:142">
      <c r="DG676" s="37"/>
      <c r="DH676" s="37"/>
      <c r="DI676" s="37"/>
      <c r="DJ676" s="37"/>
      <c r="DK676" s="37"/>
      <c r="DL676" s="37"/>
      <c r="DM676" s="37"/>
      <c r="DN676" s="37"/>
      <c r="DO676" s="37"/>
      <c r="DP676" s="37"/>
      <c r="DQ676" s="37"/>
      <c r="DR676" s="37"/>
      <c r="DS676" s="37"/>
      <c r="DT676" s="37"/>
      <c r="DU676" s="37"/>
      <c r="DV676" s="37"/>
      <c r="DW676" s="37"/>
      <c r="DX676" s="37"/>
      <c r="DY676" s="37"/>
      <c r="DZ676" s="37"/>
      <c r="EA676" s="37"/>
      <c r="EB676" s="37"/>
      <c r="EC676" s="37"/>
      <c r="ED676" s="37"/>
      <c r="EE676" s="37"/>
      <c r="EF676" s="37"/>
      <c r="EG676" s="37"/>
      <c r="EH676" s="37"/>
      <c r="EI676" s="37"/>
      <c r="EJ676" s="37"/>
      <c r="EK676" s="37"/>
      <c r="EL676" s="37"/>
    </row>
    <row r="677" spans="111:142">
      <c r="DG677" s="37"/>
      <c r="DH677" s="37"/>
      <c r="DI677" s="37"/>
      <c r="DJ677" s="37"/>
      <c r="DK677" s="37"/>
      <c r="DL677" s="37"/>
      <c r="DM677" s="37"/>
      <c r="DN677" s="37"/>
      <c r="DO677" s="37"/>
      <c r="DP677" s="37"/>
      <c r="DQ677" s="37"/>
      <c r="DR677" s="37"/>
      <c r="DS677" s="37"/>
      <c r="DT677" s="37"/>
      <c r="DU677" s="37"/>
      <c r="DV677" s="37"/>
      <c r="DW677" s="37"/>
      <c r="DX677" s="37"/>
      <c r="DY677" s="37"/>
      <c r="DZ677" s="37"/>
      <c r="EA677" s="37"/>
      <c r="EB677" s="37"/>
      <c r="EC677" s="37"/>
      <c r="ED677" s="37"/>
      <c r="EE677" s="37"/>
      <c r="EF677" s="37"/>
      <c r="EG677" s="37"/>
      <c r="EH677" s="37"/>
      <c r="EI677" s="37"/>
      <c r="EJ677" s="37"/>
      <c r="EK677" s="37"/>
      <c r="EL677" s="37"/>
    </row>
    <row r="678" spans="111:142">
      <c r="DG678" s="37"/>
      <c r="DH678" s="37"/>
      <c r="DI678" s="37"/>
      <c r="DJ678" s="37"/>
      <c r="DK678" s="37"/>
      <c r="DL678" s="37"/>
      <c r="DM678" s="37"/>
      <c r="DN678" s="37"/>
      <c r="DO678" s="37"/>
      <c r="DP678" s="37"/>
      <c r="DQ678" s="37"/>
      <c r="DR678" s="37"/>
      <c r="DS678" s="37"/>
      <c r="DT678" s="37"/>
      <c r="DU678" s="37"/>
      <c r="DV678" s="37"/>
      <c r="DW678" s="37"/>
      <c r="DX678" s="37"/>
      <c r="DY678" s="37"/>
      <c r="DZ678" s="37"/>
      <c r="EA678" s="37"/>
      <c r="EB678" s="37"/>
      <c r="EC678" s="37"/>
      <c r="ED678" s="37"/>
      <c r="EE678" s="37"/>
      <c r="EF678" s="37"/>
      <c r="EG678" s="37"/>
      <c r="EH678" s="37"/>
      <c r="EI678" s="37"/>
      <c r="EJ678" s="37"/>
      <c r="EK678" s="37"/>
      <c r="EL678" s="37"/>
    </row>
    <row r="679" spans="111:142">
      <c r="DG679" s="37"/>
      <c r="DH679" s="37"/>
      <c r="DI679" s="37"/>
      <c r="DJ679" s="37"/>
      <c r="DK679" s="37"/>
      <c r="DL679" s="37"/>
      <c r="DM679" s="37"/>
      <c r="DN679" s="37"/>
      <c r="DO679" s="37"/>
      <c r="DP679" s="37"/>
      <c r="DQ679" s="37"/>
      <c r="DR679" s="37"/>
      <c r="DS679" s="37"/>
      <c r="DT679" s="37"/>
      <c r="DU679" s="37"/>
      <c r="DV679" s="37"/>
      <c r="DW679" s="37"/>
      <c r="DX679" s="37"/>
      <c r="DY679" s="37"/>
      <c r="DZ679" s="37"/>
      <c r="EA679" s="37"/>
      <c r="EB679" s="37"/>
      <c r="EC679" s="37"/>
      <c r="ED679" s="37"/>
      <c r="EE679" s="37"/>
      <c r="EF679" s="37"/>
      <c r="EG679" s="37"/>
      <c r="EH679" s="37"/>
      <c r="EI679" s="37"/>
      <c r="EJ679" s="37"/>
      <c r="EK679" s="37"/>
      <c r="EL679" s="37"/>
    </row>
    <row r="680" spans="111:142">
      <c r="DG680" s="37"/>
      <c r="DH680" s="37"/>
      <c r="DI680" s="37"/>
      <c r="DJ680" s="37"/>
      <c r="DK680" s="37"/>
      <c r="DL680" s="37"/>
      <c r="DM680" s="37"/>
      <c r="DN680" s="37"/>
      <c r="DO680" s="37"/>
      <c r="DP680" s="37"/>
      <c r="DQ680" s="37"/>
      <c r="DR680" s="37"/>
      <c r="DS680" s="37"/>
      <c r="DT680" s="37"/>
      <c r="DU680" s="37"/>
      <c r="DV680" s="37"/>
      <c r="DW680" s="37"/>
      <c r="DX680" s="37"/>
      <c r="DY680" s="37"/>
      <c r="DZ680" s="37"/>
      <c r="EA680" s="37"/>
      <c r="EB680" s="37"/>
      <c r="EC680" s="37"/>
      <c r="ED680" s="37"/>
      <c r="EE680" s="37"/>
      <c r="EF680" s="37"/>
      <c r="EG680" s="37"/>
      <c r="EH680" s="37"/>
      <c r="EI680" s="37"/>
      <c r="EJ680" s="37"/>
      <c r="EK680" s="37"/>
      <c r="EL680" s="37"/>
    </row>
    <row r="681" spans="111:142">
      <c r="DG681" s="37"/>
      <c r="DH681" s="37"/>
      <c r="DI681" s="37"/>
      <c r="DJ681" s="37"/>
      <c r="DK681" s="37"/>
      <c r="DL681" s="37"/>
      <c r="DM681" s="37"/>
      <c r="DN681" s="37"/>
      <c r="DO681" s="37"/>
      <c r="DP681" s="37"/>
      <c r="DQ681" s="37"/>
      <c r="DR681" s="37"/>
      <c r="DS681" s="37"/>
      <c r="DT681" s="37"/>
      <c r="DU681" s="37"/>
      <c r="DV681" s="37"/>
      <c r="DW681" s="37"/>
      <c r="DX681" s="37"/>
      <c r="DY681" s="37"/>
      <c r="DZ681" s="37"/>
      <c r="EA681" s="37"/>
      <c r="EB681" s="37"/>
      <c r="EC681" s="37"/>
      <c r="ED681" s="37"/>
      <c r="EE681" s="37"/>
      <c r="EF681" s="37"/>
      <c r="EG681" s="37"/>
      <c r="EH681" s="37"/>
      <c r="EI681" s="37"/>
      <c r="EJ681" s="37"/>
      <c r="EK681" s="37"/>
      <c r="EL681" s="37"/>
    </row>
    <row r="682" spans="111:142">
      <c r="DG682" s="37"/>
      <c r="DH682" s="37"/>
      <c r="DI682" s="37"/>
      <c r="DJ682" s="37"/>
      <c r="DK682" s="37"/>
      <c r="DL682" s="37"/>
      <c r="DM682" s="37"/>
      <c r="DN682" s="37"/>
      <c r="DO682" s="37"/>
      <c r="DP682" s="37"/>
      <c r="DQ682" s="37"/>
      <c r="DR682" s="37"/>
      <c r="DS682" s="37"/>
      <c r="DT682" s="37"/>
      <c r="DU682" s="37"/>
      <c r="DV682" s="37"/>
      <c r="DW682" s="37"/>
      <c r="DX682" s="37"/>
      <c r="DY682" s="37"/>
      <c r="DZ682" s="37"/>
      <c r="EA682" s="37"/>
      <c r="EB682" s="37"/>
      <c r="EC682" s="37"/>
      <c r="ED682" s="37"/>
      <c r="EE682" s="37"/>
      <c r="EF682" s="37"/>
      <c r="EG682" s="37"/>
      <c r="EH682" s="37"/>
      <c r="EI682" s="37"/>
      <c r="EJ682" s="37"/>
      <c r="EK682" s="37"/>
      <c r="EL682" s="37"/>
    </row>
    <row r="683" spans="111:142">
      <c r="DG683" s="37"/>
      <c r="DH683" s="37"/>
      <c r="DI683" s="37"/>
      <c r="DJ683" s="37"/>
      <c r="DK683" s="37"/>
      <c r="DL683" s="37"/>
      <c r="DM683" s="37"/>
      <c r="DN683" s="37"/>
      <c r="DO683" s="37"/>
      <c r="DP683" s="37"/>
      <c r="DQ683" s="37"/>
      <c r="DR683" s="37"/>
      <c r="DS683" s="37"/>
      <c r="DT683" s="37"/>
      <c r="DU683" s="37"/>
      <c r="DV683" s="37"/>
      <c r="DW683" s="37"/>
      <c r="DX683" s="37"/>
      <c r="DY683" s="37"/>
      <c r="DZ683" s="37"/>
      <c r="EA683" s="37"/>
      <c r="EB683" s="37"/>
      <c r="EC683" s="37"/>
      <c r="ED683" s="37"/>
      <c r="EE683" s="37"/>
      <c r="EF683" s="37"/>
      <c r="EG683" s="37"/>
      <c r="EH683" s="37"/>
      <c r="EI683" s="37"/>
      <c r="EJ683" s="37"/>
      <c r="EK683" s="37"/>
      <c r="EL683" s="37"/>
    </row>
    <row r="684" spans="111:142">
      <c r="DG684" s="37"/>
      <c r="DH684" s="37"/>
      <c r="DI684" s="37"/>
      <c r="DJ684" s="37"/>
      <c r="DK684" s="37"/>
      <c r="DL684" s="37"/>
      <c r="DM684" s="37"/>
      <c r="DN684" s="37"/>
      <c r="DO684" s="37"/>
      <c r="DP684" s="37"/>
      <c r="DQ684" s="37"/>
      <c r="DR684" s="37"/>
      <c r="DS684" s="37"/>
      <c r="DT684" s="37"/>
      <c r="DU684" s="37"/>
      <c r="DV684" s="37"/>
      <c r="DW684" s="37"/>
      <c r="DX684" s="37"/>
      <c r="DY684" s="37"/>
      <c r="DZ684" s="37"/>
      <c r="EA684" s="37"/>
      <c r="EB684" s="37"/>
      <c r="EC684" s="37"/>
      <c r="ED684" s="37"/>
      <c r="EE684" s="37"/>
      <c r="EF684" s="37"/>
      <c r="EG684" s="37"/>
      <c r="EH684" s="37"/>
      <c r="EI684" s="37"/>
      <c r="EJ684" s="37"/>
      <c r="EK684" s="37"/>
      <c r="EL684" s="37"/>
    </row>
    <row r="685" spans="111:142">
      <c r="DG685" s="37"/>
      <c r="DH685" s="37"/>
      <c r="DI685" s="37"/>
      <c r="DJ685" s="37"/>
      <c r="DK685" s="37"/>
      <c r="DL685" s="37"/>
      <c r="DM685" s="37"/>
      <c r="DN685" s="37"/>
      <c r="DO685" s="37"/>
      <c r="DP685" s="37"/>
      <c r="DQ685" s="37"/>
      <c r="DR685" s="37"/>
      <c r="DS685" s="37"/>
      <c r="DT685" s="37"/>
      <c r="DU685" s="37"/>
      <c r="DV685" s="37"/>
      <c r="DW685" s="37"/>
      <c r="DX685" s="37"/>
      <c r="DY685" s="37"/>
      <c r="DZ685" s="37"/>
      <c r="EA685" s="37"/>
      <c r="EB685" s="37"/>
      <c r="EC685" s="37"/>
      <c r="ED685" s="37"/>
      <c r="EE685" s="37"/>
      <c r="EF685" s="37"/>
      <c r="EG685" s="37"/>
      <c r="EH685" s="37"/>
      <c r="EI685" s="37"/>
      <c r="EJ685" s="37"/>
      <c r="EK685" s="37"/>
      <c r="EL685" s="37"/>
    </row>
    <row r="686" spans="111:142">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row>
    <row r="687" spans="111:142">
      <c r="DG687" s="37"/>
      <c r="DH687" s="37"/>
      <c r="DI687" s="37"/>
      <c r="DJ687" s="37"/>
      <c r="DK687" s="37"/>
      <c r="DL687" s="37"/>
      <c r="DM687" s="37"/>
      <c r="DN687" s="37"/>
      <c r="DO687" s="37"/>
      <c r="DP687" s="37"/>
      <c r="DQ687" s="37"/>
      <c r="DR687" s="37"/>
      <c r="DS687" s="37"/>
      <c r="DT687" s="37"/>
      <c r="DU687" s="37"/>
      <c r="DV687" s="37"/>
      <c r="DW687" s="37"/>
      <c r="DX687" s="37"/>
      <c r="DY687" s="37"/>
      <c r="DZ687" s="37"/>
      <c r="EA687" s="37"/>
      <c r="EB687" s="37"/>
      <c r="EC687" s="37"/>
      <c r="ED687" s="37"/>
      <c r="EE687" s="37"/>
      <c r="EF687" s="37"/>
      <c r="EG687" s="37"/>
      <c r="EH687" s="37"/>
      <c r="EI687" s="37"/>
      <c r="EJ687" s="37"/>
      <c r="EK687" s="37"/>
      <c r="EL687" s="37"/>
    </row>
    <row r="688" spans="111:142">
      <c r="DG688" s="37"/>
      <c r="DH688" s="37"/>
      <c r="DI688" s="37"/>
      <c r="DJ688" s="37"/>
      <c r="DK688" s="37"/>
      <c r="DL688" s="37"/>
      <c r="DM688" s="37"/>
      <c r="DN688" s="37"/>
      <c r="DO688" s="37"/>
      <c r="DP688" s="37"/>
      <c r="DQ688" s="37"/>
      <c r="DR688" s="37"/>
      <c r="DS688" s="37"/>
      <c r="DT688" s="37"/>
      <c r="DU688" s="37"/>
      <c r="DV688" s="37"/>
      <c r="DW688" s="37"/>
      <c r="DX688" s="37"/>
      <c r="DY688" s="37"/>
      <c r="DZ688" s="37"/>
      <c r="EA688" s="37"/>
      <c r="EB688" s="37"/>
      <c r="EC688" s="37"/>
      <c r="ED688" s="37"/>
      <c r="EE688" s="37"/>
      <c r="EF688" s="37"/>
      <c r="EG688" s="37"/>
      <c r="EH688" s="37"/>
      <c r="EI688" s="37"/>
      <c r="EJ688" s="37"/>
      <c r="EK688" s="37"/>
      <c r="EL688" s="37"/>
    </row>
    <row r="689" spans="111:142">
      <c r="DG689" s="37"/>
      <c r="DH689" s="37"/>
      <c r="DI689" s="37"/>
      <c r="DJ689" s="37"/>
      <c r="DK689" s="37"/>
      <c r="DL689" s="37"/>
      <c r="DM689" s="37"/>
      <c r="DN689" s="37"/>
      <c r="DO689" s="37"/>
      <c r="DP689" s="37"/>
      <c r="DQ689" s="37"/>
      <c r="DR689" s="37"/>
      <c r="DS689" s="37"/>
      <c r="DT689" s="37"/>
      <c r="DU689" s="37"/>
      <c r="DV689" s="37"/>
      <c r="DW689" s="37"/>
      <c r="DX689" s="37"/>
      <c r="DY689" s="37"/>
      <c r="DZ689" s="37"/>
      <c r="EA689" s="37"/>
      <c r="EB689" s="37"/>
      <c r="EC689" s="37"/>
      <c r="ED689" s="37"/>
      <c r="EE689" s="37"/>
      <c r="EF689" s="37"/>
      <c r="EG689" s="37"/>
      <c r="EH689" s="37"/>
      <c r="EI689" s="37"/>
      <c r="EJ689" s="37"/>
      <c r="EK689" s="37"/>
      <c r="EL689" s="37"/>
    </row>
    <row r="690" spans="111:142">
      <c r="DG690" s="37"/>
      <c r="DH690" s="37"/>
      <c r="DI690" s="37"/>
      <c r="DJ690" s="37"/>
      <c r="DK690" s="37"/>
      <c r="DL690" s="37"/>
      <c r="DM690" s="37"/>
      <c r="DN690" s="37"/>
      <c r="DO690" s="37"/>
      <c r="DP690" s="37"/>
      <c r="DQ690" s="37"/>
      <c r="DR690" s="37"/>
      <c r="DS690" s="37"/>
      <c r="DT690" s="37"/>
      <c r="DU690" s="37"/>
      <c r="DV690" s="37"/>
      <c r="DW690" s="37"/>
      <c r="DX690" s="37"/>
      <c r="DY690" s="37"/>
      <c r="DZ690" s="37"/>
      <c r="EA690" s="37"/>
      <c r="EB690" s="37"/>
      <c r="EC690" s="37"/>
      <c r="ED690" s="37"/>
      <c r="EE690" s="37"/>
      <c r="EF690" s="37"/>
      <c r="EG690" s="37"/>
      <c r="EH690" s="37"/>
      <c r="EI690" s="37"/>
      <c r="EJ690" s="37"/>
      <c r="EK690" s="37"/>
      <c r="EL690" s="37"/>
    </row>
    <row r="691" spans="111:142">
      <c r="DG691" s="37"/>
      <c r="DH691" s="37"/>
      <c r="DI691" s="37"/>
      <c r="DJ691" s="37"/>
      <c r="DK691" s="37"/>
      <c r="DL691" s="37"/>
      <c r="DM691" s="37"/>
      <c r="DN691" s="37"/>
      <c r="DO691" s="37"/>
      <c r="DP691" s="37"/>
      <c r="DQ691" s="37"/>
      <c r="DR691" s="37"/>
      <c r="DS691" s="37"/>
      <c r="DT691" s="37"/>
      <c r="DU691" s="37"/>
      <c r="DV691" s="37"/>
      <c r="DW691" s="37"/>
      <c r="DX691" s="37"/>
      <c r="DY691" s="37"/>
      <c r="DZ691" s="37"/>
      <c r="EA691" s="37"/>
      <c r="EB691" s="37"/>
      <c r="EC691" s="37"/>
      <c r="ED691" s="37"/>
      <c r="EE691" s="37"/>
      <c r="EF691" s="37"/>
      <c r="EG691" s="37"/>
      <c r="EH691" s="37"/>
      <c r="EI691" s="37"/>
      <c r="EJ691" s="37"/>
      <c r="EK691" s="37"/>
      <c r="EL691" s="37"/>
    </row>
    <row r="692" spans="111:142">
      <c r="DG692" s="37"/>
      <c r="DH692" s="37"/>
      <c r="DI692" s="37"/>
      <c r="DJ692" s="37"/>
      <c r="DK692" s="37"/>
      <c r="DL692" s="37"/>
      <c r="DM692" s="37"/>
      <c r="DN692" s="37"/>
      <c r="DO692" s="37"/>
      <c r="DP692" s="37"/>
      <c r="DQ692" s="37"/>
      <c r="DR692" s="37"/>
      <c r="DS692" s="37"/>
      <c r="DT692" s="37"/>
      <c r="DU692" s="37"/>
      <c r="DV692" s="37"/>
      <c r="DW692" s="37"/>
      <c r="DX692" s="37"/>
      <c r="DY692" s="37"/>
      <c r="DZ692" s="37"/>
      <c r="EA692" s="37"/>
      <c r="EB692" s="37"/>
      <c r="EC692" s="37"/>
      <c r="ED692" s="37"/>
      <c r="EE692" s="37"/>
      <c r="EF692" s="37"/>
      <c r="EG692" s="37"/>
      <c r="EH692" s="37"/>
      <c r="EI692" s="37"/>
      <c r="EJ692" s="37"/>
      <c r="EK692" s="37"/>
      <c r="EL692" s="37"/>
    </row>
    <row r="693" spans="111:142">
      <c r="DG693" s="37"/>
      <c r="DH693" s="37"/>
      <c r="DI693" s="37"/>
      <c r="DJ693" s="37"/>
      <c r="DK693" s="37"/>
      <c r="DL693" s="37"/>
      <c r="DM693" s="37"/>
      <c r="DN693" s="37"/>
      <c r="DO693" s="37"/>
      <c r="DP693" s="37"/>
      <c r="DQ693" s="37"/>
      <c r="DR693" s="37"/>
      <c r="DS693" s="37"/>
      <c r="DT693" s="37"/>
      <c r="DU693" s="37"/>
      <c r="DV693" s="37"/>
      <c r="DW693" s="37"/>
      <c r="DX693" s="37"/>
      <c r="DY693" s="37"/>
      <c r="DZ693" s="37"/>
      <c r="EA693" s="37"/>
      <c r="EB693" s="37"/>
      <c r="EC693" s="37"/>
      <c r="ED693" s="37"/>
      <c r="EE693" s="37"/>
      <c r="EF693" s="37"/>
      <c r="EG693" s="37"/>
      <c r="EH693" s="37"/>
      <c r="EI693" s="37"/>
      <c r="EJ693" s="37"/>
      <c r="EK693" s="37"/>
      <c r="EL693" s="37"/>
    </row>
    <row r="694" spans="111:142">
      <c r="DG694" s="37"/>
      <c r="DH694" s="37"/>
      <c r="DI694" s="37"/>
      <c r="DJ694" s="37"/>
      <c r="DK694" s="37"/>
      <c r="DL694" s="37"/>
      <c r="DM694" s="37"/>
      <c r="DN694" s="37"/>
      <c r="DO694" s="37"/>
      <c r="DP694" s="37"/>
      <c r="DQ694" s="37"/>
      <c r="DR694" s="37"/>
      <c r="DS694" s="37"/>
      <c r="DT694" s="37"/>
      <c r="DU694" s="37"/>
      <c r="DV694" s="37"/>
      <c r="DW694" s="37"/>
      <c r="DX694" s="37"/>
      <c r="DY694" s="37"/>
      <c r="DZ694" s="37"/>
      <c r="EA694" s="37"/>
      <c r="EB694" s="37"/>
      <c r="EC694" s="37"/>
      <c r="ED694" s="37"/>
      <c r="EE694" s="37"/>
      <c r="EF694" s="37"/>
      <c r="EG694" s="37"/>
      <c r="EH694" s="37"/>
      <c r="EI694" s="37"/>
      <c r="EJ694" s="37"/>
      <c r="EK694" s="37"/>
      <c r="EL694" s="37"/>
    </row>
    <row r="695" spans="111:142">
      <c r="DG695" s="37"/>
      <c r="DH695" s="37"/>
      <c r="DI695" s="37"/>
      <c r="DJ695" s="37"/>
      <c r="DK695" s="37"/>
      <c r="DL695" s="37"/>
      <c r="DM695" s="37"/>
      <c r="DN695" s="37"/>
      <c r="DO695" s="37"/>
      <c r="DP695" s="37"/>
      <c r="DQ695" s="37"/>
      <c r="DR695" s="37"/>
      <c r="DS695" s="37"/>
      <c r="DT695" s="37"/>
      <c r="DU695" s="37"/>
      <c r="DV695" s="37"/>
      <c r="DW695" s="37"/>
      <c r="DX695" s="37"/>
      <c r="DY695" s="37"/>
      <c r="DZ695" s="37"/>
      <c r="EA695" s="37"/>
      <c r="EB695" s="37"/>
      <c r="EC695" s="37"/>
      <c r="ED695" s="37"/>
      <c r="EE695" s="37"/>
      <c r="EF695" s="37"/>
      <c r="EG695" s="37"/>
      <c r="EH695" s="37"/>
      <c r="EI695" s="37"/>
      <c r="EJ695" s="37"/>
      <c r="EK695" s="37"/>
      <c r="EL695" s="37"/>
    </row>
    <row r="696" spans="111:142">
      <c r="DG696" s="37"/>
      <c r="DH696" s="37"/>
      <c r="DI696" s="37"/>
      <c r="DJ696" s="37"/>
      <c r="DK696" s="37"/>
      <c r="DL696" s="37"/>
      <c r="DM696" s="37"/>
      <c r="DN696" s="37"/>
      <c r="DO696" s="37"/>
      <c r="DP696" s="37"/>
      <c r="DQ696" s="37"/>
      <c r="DR696" s="37"/>
      <c r="DS696" s="37"/>
      <c r="DT696" s="37"/>
      <c r="DU696" s="37"/>
      <c r="DV696" s="37"/>
      <c r="DW696" s="37"/>
      <c r="DX696" s="37"/>
      <c r="DY696" s="37"/>
      <c r="DZ696" s="37"/>
      <c r="EA696" s="37"/>
      <c r="EB696" s="37"/>
      <c r="EC696" s="37"/>
      <c r="ED696" s="37"/>
      <c r="EE696" s="37"/>
      <c r="EF696" s="37"/>
      <c r="EG696" s="37"/>
      <c r="EH696" s="37"/>
      <c r="EI696" s="37"/>
      <c r="EJ696" s="37"/>
      <c r="EK696" s="37"/>
      <c r="EL696" s="37"/>
    </row>
    <row r="697" spans="111:142">
      <c r="DG697" s="37"/>
      <c r="DH697" s="37"/>
      <c r="DI697" s="37"/>
      <c r="DJ697" s="37"/>
      <c r="DK697" s="37"/>
      <c r="DL697" s="37"/>
      <c r="DM697" s="37"/>
      <c r="DN697" s="37"/>
      <c r="DO697" s="37"/>
      <c r="DP697" s="37"/>
      <c r="DQ697" s="37"/>
      <c r="DR697" s="37"/>
      <c r="DS697" s="37"/>
      <c r="DT697" s="37"/>
      <c r="DU697" s="37"/>
      <c r="DV697" s="37"/>
      <c r="DW697" s="37"/>
      <c r="DX697" s="37"/>
      <c r="DY697" s="37"/>
      <c r="DZ697" s="37"/>
      <c r="EA697" s="37"/>
      <c r="EB697" s="37"/>
      <c r="EC697" s="37"/>
      <c r="ED697" s="37"/>
      <c r="EE697" s="37"/>
      <c r="EF697" s="37"/>
      <c r="EG697" s="37"/>
      <c r="EH697" s="37"/>
      <c r="EI697" s="37"/>
      <c r="EJ697" s="37"/>
      <c r="EK697" s="37"/>
      <c r="EL697" s="37"/>
    </row>
    <row r="698" spans="111:142">
      <c r="DG698" s="37"/>
      <c r="DH698" s="37"/>
      <c r="DI698" s="37"/>
      <c r="DJ698" s="37"/>
      <c r="DK698" s="37"/>
      <c r="DL698" s="37"/>
      <c r="DM698" s="37"/>
      <c r="DN698" s="37"/>
      <c r="DO698" s="37"/>
      <c r="DP698" s="37"/>
      <c r="DQ698" s="37"/>
      <c r="DR698" s="37"/>
      <c r="DS698" s="37"/>
      <c r="DT698" s="37"/>
      <c r="DU698" s="37"/>
      <c r="DV698" s="37"/>
      <c r="DW698" s="37"/>
      <c r="DX698" s="37"/>
      <c r="DY698" s="37"/>
      <c r="DZ698" s="37"/>
      <c r="EA698" s="37"/>
      <c r="EB698" s="37"/>
      <c r="EC698" s="37"/>
      <c r="ED698" s="37"/>
      <c r="EE698" s="37"/>
      <c r="EF698" s="37"/>
      <c r="EG698" s="37"/>
      <c r="EH698" s="37"/>
      <c r="EI698" s="37"/>
      <c r="EJ698" s="37"/>
      <c r="EK698" s="37"/>
      <c r="EL698" s="37"/>
    </row>
    <row r="699" spans="111:142">
      <c r="DG699" s="37"/>
      <c r="DH699" s="37"/>
      <c r="DI699" s="37"/>
      <c r="DJ699" s="37"/>
      <c r="DK699" s="37"/>
      <c r="DL699" s="37"/>
      <c r="DM699" s="37"/>
      <c r="DN699" s="37"/>
      <c r="DO699" s="37"/>
      <c r="DP699" s="37"/>
      <c r="DQ699" s="37"/>
      <c r="DR699" s="37"/>
      <c r="DS699" s="37"/>
      <c r="DT699" s="37"/>
      <c r="DU699" s="37"/>
      <c r="DV699" s="37"/>
      <c r="DW699" s="37"/>
      <c r="DX699" s="37"/>
      <c r="DY699" s="37"/>
      <c r="DZ699" s="37"/>
      <c r="EA699" s="37"/>
      <c r="EB699" s="37"/>
      <c r="EC699" s="37"/>
      <c r="ED699" s="37"/>
      <c r="EE699" s="37"/>
      <c r="EF699" s="37"/>
      <c r="EG699" s="37"/>
      <c r="EH699" s="37"/>
      <c r="EI699" s="37"/>
      <c r="EJ699" s="37"/>
      <c r="EK699" s="37"/>
      <c r="EL699" s="37"/>
    </row>
    <row r="700" spans="111:142">
      <c r="DG700" s="37"/>
      <c r="DH700" s="37"/>
      <c r="DI700" s="37"/>
      <c r="DJ700" s="37"/>
      <c r="DK700" s="37"/>
      <c r="DL700" s="37"/>
      <c r="DM700" s="37"/>
      <c r="DN700" s="37"/>
      <c r="DO700" s="37"/>
      <c r="DP700" s="37"/>
      <c r="DQ700" s="37"/>
      <c r="DR700" s="37"/>
      <c r="DS700" s="37"/>
      <c r="DT700" s="37"/>
      <c r="DU700" s="37"/>
      <c r="DV700" s="37"/>
      <c r="DW700" s="37"/>
      <c r="DX700" s="37"/>
      <c r="DY700" s="37"/>
      <c r="DZ700" s="37"/>
      <c r="EA700" s="37"/>
      <c r="EB700" s="37"/>
      <c r="EC700" s="37"/>
      <c r="ED700" s="37"/>
      <c r="EE700" s="37"/>
      <c r="EF700" s="37"/>
      <c r="EG700" s="37"/>
      <c r="EH700" s="37"/>
      <c r="EI700" s="37"/>
      <c r="EJ700" s="37"/>
      <c r="EK700" s="37"/>
      <c r="EL700" s="37"/>
    </row>
    <row r="701" spans="111:142">
      <c r="DG701" s="37"/>
      <c r="DH701" s="37"/>
      <c r="DI701" s="37"/>
      <c r="DJ701" s="37"/>
      <c r="DK701" s="37"/>
      <c r="DL701" s="37"/>
      <c r="DM701" s="37"/>
      <c r="DN701" s="37"/>
      <c r="DO701" s="37"/>
      <c r="DP701" s="37"/>
      <c r="DQ701" s="37"/>
      <c r="DR701" s="37"/>
      <c r="DS701" s="37"/>
      <c r="DT701" s="37"/>
      <c r="DU701" s="37"/>
      <c r="DV701" s="37"/>
      <c r="DW701" s="37"/>
      <c r="DX701" s="37"/>
      <c r="DY701" s="37"/>
      <c r="DZ701" s="37"/>
      <c r="EA701" s="37"/>
      <c r="EB701" s="37"/>
      <c r="EC701" s="37"/>
      <c r="ED701" s="37"/>
      <c r="EE701" s="37"/>
      <c r="EF701" s="37"/>
      <c r="EG701" s="37"/>
      <c r="EH701" s="37"/>
      <c r="EI701" s="37"/>
      <c r="EJ701" s="37"/>
      <c r="EK701" s="37"/>
      <c r="EL701" s="37"/>
    </row>
    <row r="702" spans="111:142">
      <c r="DG702" s="37"/>
      <c r="DH702" s="37"/>
      <c r="DI702" s="37"/>
      <c r="DJ702" s="37"/>
      <c r="DK702" s="37"/>
      <c r="DL702" s="37"/>
      <c r="DM702" s="37"/>
      <c r="DN702" s="37"/>
      <c r="DO702" s="37"/>
      <c r="DP702" s="37"/>
      <c r="DQ702" s="37"/>
      <c r="DR702" s="37"/>
      <c r="DS702" s="37"/>
      <c r="DT702" s="37"/>
      <c r="DU702" s="37"/>
      <c r="DV702" s="37"/>
      <c r="DW702" s="37"/>
      <c r="DX702" s="37"/>
      <c r="DY702" s="37"/>
      <c r="DZ702" s="37"/>
      <c r="EA702" s="37"/>
      <c r="EB702" s="37"/>
      <c r="EC702" s="37"/>
      <c r="ED702" s="37"/>
      <c r="EE702" s="37"/>
      <c r="EF702" s="37"/>
      <c r="EG702" s="37"/>
      <c r="EH702" s="37"/>
      <c r="EI702" s="37"/>
      <c r="EJ702" s="37"/>
      <c r="EK702" s="37"/>
      <c r="EL702" s="37"/>
    </row>
    <row r="703" spans="111:142">
      <c r="DG703" s="37"/>
      <c r="DH703" s="37"/>
      <c r="DI703" s="37"/>
      <c r="DJ703" s="37"/>
      <c r="DK703" s="37"/>
      <c r="DL703" s="37"/>
      <c r="DM703" s="37"/>
      <c r="DN703" s="37"/>
      <c r="DO703" s="37"/>
      <c r="DP703" s="37"/>
      <c r="DQ703" s="37"/>
      <c r="DR703" s="37"/>
      <c r="DS703" s="37"/>
      <c r="DT703" s="37"/>
      <c r="DU703" s="37"/>
      <c r="DV703" s="37"/>
      <c r="DW703" s="37"/>
      <c r="DX703" s="37"/>
      <c r="DY703" s="37"/>
      <c r="DZ703" s="37"/>
      <c r="EA703" s="37"/>
      <c r="EB703" s="37"/>
      <c r="EC703" s="37"/>
      <c r="ED703" s="37"/>
      <c r="EE703" s="37"/>
      <c r="EF703" s="37"/>
      <c r="EG703" s="37"/>
      <c r="EH703" s="37"/>
      <c r="EI703" s="37"/>
      <c r="EJ703" s="37"/>
      <c r="EK703" s="37"/>
      <c r="EL703" s="37"/>
    </row>
    <row r="704" spans="111:142">
      <c r="DG704" s="37"/>
      <c r="DH704" s="37"/>
      <c r="DI704" s="37"/>
      <c r="DJ704" s="37"/>
      <c r="DK704" s="37"/>
      <c r="DL704" s="37"/>
      <c r="DM704" s="37"/>
      <c r="DN704" s="37"/>
      <c r="DO704" s="37"/>
      <c r="DP704" s="37"/>
      <c r="DQ704" s="37"/>
      <c r="DR704" s="37"/>
      <c r="DS704" s="37"/>
      <c r="DT704" s="37"/>
      <c r="DU704" s="37"/>
      <c r="DV704" s="37"/>
      <c r="DW704" s="37"/>
      <c r="DX704" s="37"/>
      <c r="DY704" s="37"/>
      <c r="DZ704" s="37"/>
      <c r="EA704" s="37"/>
      <c r="EB704" s="37"/>
      <c r="EC704" s="37"/>
      <c r="ED704" s="37"/>
      <c r="EE704" s="37"/>
      <c r="EF704" s="37"/>
      <c r="EG704" s="37"/>
      <c r="EH704" s="37"/>
      <c r="EI704" s="37"/>
      <c r="EJ704" s="37"/>
      <c r="EK704" s="37"/>
      <c r="EL704" s="37"/>
    </row>
    <row r="705" spans="111:142">
      <c r="DG705" s="37"/>
      <c r="DH705" s="37"/>
      <c r="DI705" s="37"/>
      <c r="DJ705" s="37"/>
      <c r="DK705" s="37"/>
      <c r="DL705" s="37"/>
      <c r="DM705" s="37"/>
      <c r="DN705" s="37"/>
      <c r="DO705" s="37"/>
      <c r="DP705" s="37"/>
      <c r="DQ705" s="37"/>
      <c r="DR705" s="37"/>
      <c r="DS705" s="37"/>
      <c r="DT705" s="37"/>
      <c r="DU705" s="37"/>
      <c r="DV705" s="37"/>
      <c r="DW705" s="37"/>
      <c r="DX705" s="37"/>
      <c r="DY705" s="37"/>
      <c r="DZ705" s="37"/>
      <c r="EA705" s="37"/>
      <c r="EB705" s="37"/>
      <c r="EC705" s="37"/>
      <c r="ED705" s="37"/>
      <c r="EE705" s="37"/>
      <c r="EF705" s="37"/>
      <c r="EG705" s="37"/>
      <c r="EH705" s="37"/>
      <c r="EI705" s="37"/>
      <c r="EJ705" s="37"/>
      <c r="EK705" s="37"/>
      <c r="EL705" s="37"/>
    </row>
    <row r="706" spans="111:142">
      <c r="DG706" s="37"/>
      <c r="DH706" s="37"/>
      <c r="DI706" s="37"/>
      <c r="DJ706" s="37"/>
      <c r="DK706" s="37"/>
      <c r="DL706" s="37"/>
      <c r="DM706" s="37"/>
      <c r="DN706" s="37"/>
      <c r="DO706" s="37"/>
      <c r="DP706" s="37"/>
      <c r="DQ706" s="37"/>
      <c r="DR706" s="37"/>
      <c r="DS706" s="37"/>
      <c r="DT706" s="37"/>
      <c r="DU706" s="37"/>
      <c r="DV706" s="37"/>
      <c r="DW706" s="37"/>
      <c r="DX706" s="37"/>
      <c r="DY706" s="37"/>
      <c r="DZ706" s="37"/>
      <c r="EA706" s="37"/>
      <c r="EB706" s="37"/>
      <c r="EC706" s="37"/>
      <c r="ED706" s="37"/>
      <c r="EE706" s="37"/>
      <c r="EF706" s="37"/>
      <c r="EG706" s="37"/>
      <c r="EH706" s="37"/>
      <c r="EI706" s="37"/>
      <c r="EJ706" s="37"/>
      <c r="EK706" s="37"/>
      <c r="EL706" s="37"/>
    </row>
    <row r="707" spans="111:142">
      <c r="DG707" s="37"/>
      <c r="DH707" s="37"/>
      <c r="DI707" s="37"/>
      <c r="DJ707" s="37"/>
      <c r="DK707" s="37"/>
      <c r="DL707" s="37"/>
      <c r="DM707" s="37"/>
      <c r="DN707" s="37"/>
      <c r="DO707" s="37"/>
      <c r="DP707" s="37"/>
      <c r="DQ707" s="37"/>
      <c r="DR707" s="37"/>
      <c r="DS707" s="37"/>
      <c r="DT707" s="37"/>
      <c r="DU707" s="37"/>
      <c r="DV707" s="37"/>
      <c r="DW707" s="37"/>
      <c r="DX707" s="37"/>
      <c r="DY707" s="37"/>
      <c r="DZ707" s="37"/>
      <c r="EA707" s="37"/>
      <c r="EB707" s="37"/>
      <c r="EC707" s="37"/>
      <c r="ED707" s="37"/>
      <c r="EE707" s="37"/>
      <c r="EF707" s="37"/>
      <c r="EG707" s="37"/>
      <c r="EH707" s="37"/>
      <c r="EI707" s="37"/>
      <c r="EJ707" s="37"/>
      <c r="EK707" s="37"/>
      <c r="EL707" s="37"/>
    </row>
    <row r="708" spans="111:142">
      <c r="DG708" s="37"/>
      <c r="DH708" s="37"/>
      <c r="DI708" s="37"/>
      <c r="DJ708" s="37"/>
      <c r="DK708" s="37"/>
      <c r="DL708" s="37"/>
      <c r="DM708" s="37"/>
      <c r="DN708" s="37"/>
      <c r="DO708" s="37"/>
      <c r="DP708" s="37"/>
      <c r="DQ708" s="37"/>
      <c r="DR708" s="37"/>
      <c r="DS708" s="37"/>
      <c r="DT708" s="37"/>
      <c r="DU708" s="37"/>
      <c r="DV708" s="37"/>
      <c r="DW708" s="37"/>
      <c r="DX708" s="37"/>
      <c r="DY708" s="37"/>
      <c r="DZ708" s="37"/>
      <c r="EA708" s="37"/>
      <c r="EB708" s="37"/>
      <c r="EC708" s="37"/>
      <c r="ED708" s="37"/>
      <c r="EE708" s="37"/>
      <c r="EF708" s="37"/>
      <c r="EG708" s="37"/>
      <c r="EH708" s="37"/>
      <c r="EI708" s="37"/>
      <c r="EJ708" s="37"/>
      <c r="EK708" s="37"/>
      <c r="EL708" s="37"/>
    </row>
    <row r="709" spans="111:142">
      <c r="DG709" s="37"/>
      <c r="DH709" s="37"/>
      <c r="DI709" s="37"/>
      <c r="DJ709" s="37"/>
      <c r="DK709" s="37"/>
      <c r="DL709" s="37"/>
      <c r="DM709" s="37"/>
      <c r="DN709" s="37"/>
      <c r="DO709" s="37"/>
      <c r="DP709" s="37"/>
      <c r="DQ709" s="37"/>
      <c r="DR709" s="37"/>
      <c r="DS709" s="37"/>
      <c r="DT709" s="37"/>
      <c r="DU709" s="37"/>
      <c r="DV709" s="37"/>
      <c r="DW709" s="37"/>
      <c r="DX709" s="37"/>
      <c r="DY709" s="37"/>
      <c r="DZ709" s="37"/>
      <c r="EA709" s="37"/>
      <c r="EB709" s="37"/>
      <c r="EC709" s="37"/>
      <c r="ED709" s="37"/>
      <c r="EE709" s="37"/>
      <c r="EF709" s="37"/>
      <c r="EG709" s="37"/>
      <c r="EH709" s="37"/>
      <c r="EI709" s="37"/>
      <c r="EJ709" s="37"/>
      <c r="EK709" s="37"/>
      <c r="EL709" s="37"/>
    </row>
    <row r="710" spans="111:142">
      <c r="DG710" s="37"/>
      <c r="DH710" s="37"/>
      <c r="DI710" s="37"/>
      <c r="DJ710" s="37"/>
      <c r="DK710" s="37"/>
      <c r="DL710" s="37"/>
      <c r="DM710" s="37"/>
      <c r="DN710" s="37"/>
      <c r="DO710" s="37"/>
      <c r="DP710" s="37"/>
      <c r="DQ710" s="37"/>
      <c r="DR710" s="37"/>
      <c r="DS710" s="37"/>
      <c r="DT710" s="37"/>
      <c r="DU710" s="37"/>
      <c r="DV710" s="37"/>
      <c r="DW710" s="37"/>
      <c r="DX710" s="37"/>
      <c r="DY710" s="37"/>
      <c r="DZ710" s="37"/>
      <c r="EA710" s="37"/>
      <c r="EB710" s="37"/>
      <c r="EC710" s="37"/>
      <c r="ED710" s="37"/>
      <c r="EE710" s="37"/>
      <c r="EF710" s="37"/>
      <c r="EG710" s="37"/>
      <c r="EH710" s="37"/>
      <c r="EI710" s="37"/>
      <c r="EJ710" s="37"/>
      <c r="EK710" s="37"/>
      <c r="EL710" s="37"/>
    </row>
    <row r="711" spans="111:142">
      <c r="DG711" s="37"/>
      <c r="DH711" s="37"/>
      <c r="DI711" s="37"/>
      <c r="DJ711" s="37"/>
      <c r="DK711" s="37"/>
      <c r="DL711" s="37"/>
      <c r="DM711" s="37"/>
      <c r="DN711" s="37"/>
      <c r="DO711" s="37"/>
      <c r="DP711" s="37"/>
      <c r="DQ711" s="37"/>
      <c r="DR711" s="37"/>
      <c r="DS711" s="37"/>
      <c r="DT711" s="37"/>
      <c r="DU711" s="37"/>
      <c r="DV711" s="37"/>
      <c r="DW711" s="37"/>
      <c r="DX711" s="37"/>
      <c r="DY711" s="37"/>
      <c r="DZ711" s="37"/>
      <c r="EA711" s="37"/>
      <c r="EB711" s="37"/>
      <c r="EC711" s="37"/>
      <c r="ED711" s="37"/>
      <c r="EE711" s="37"/>
      <c r="EF711" s="37"/>
      <c r="EG711" s="37"/>
      <c r="EH711" s="37"/>
      <c r="EI711" s="37"/>
      <c r="EJ711" s="37"/>
      <c r="EK711" s="37"/>
      <c r="EL711" s="37"/>
    </row>
    <row r="712" spans="111:142">
      <c r="DG712" s="37"/>
      <c r="DH712" s="37"/>
      <c r="DI712" s="37"/>
      <c r="DJ712" s="37"/>
      <c r="DK712" s="37"/>
      <c r="DL712" s="37"/>
      <c r="DM712" s="37"/>
      <c r="DN712" s="37"/>
      <c r="DO712" s="37"/>
      <c r="DP712" s="37"/>
      <c r="DQ712" s="37"/>
      <c r="DR712" s="37"/>
      <c r="DS712" s="37"/>
      <c r="DT712" s="37"/>
      <c r="DU712" s="37"/>
      <c r="DV712" s="37"/>
      <c r="DW712" s="37"/>
      <c r="DX712" s="37"/>
      <c r="DY712" s="37"/>
      <c r="DZ712" s="37"/>
      <c r="EA712" s="37"/>
      <c r="EB712" s="37"/>
      <c r="EC712" s="37"/>
      <c r="ED712" s="37"/>
      <c r="EE712" s="37"/>
      <c r="EF712" s="37"/>
      <c r="EG712" s="37"/>
      <c r="EH712" s="37"/>
      <c r="EI712" s="37"/>
      <c r="EJ712" s="37"/>
      <c r="EK712" s="37"/>
      <c r="EL712" s="37"/>
    </row>
    <row r="713" spans="111:142">
      <c r="DG713" s="37"/>
      <c r="DH713" s="37"/>
      <c r="DI713" s="37"/>
      <c r="DJ713" s="37"/>
      <c r="DK713" s="37"/>
      <c r="DL713" s="37"/>
      <c r="DM713" s="37"/>
      <c r="DN713" s="37"/>
      <c r="DO713" s="37"/>
      <c r="DP713" s="37"/>
      <c r="DQ713" s="37"/>
      <c r="DR713" s="37"/>
      <c r="DS713" s="37"/>
      <c r="DT713" s="37"/>
      <c r="DU713" s="37"/>
      <c r="DV713" s="37"/>
      <c r="DW713" s="37"/>
      <c r="DX713" s="37"/>
      <c r="DY713" s="37"/>
      <c r="DZ713" s="37"/>
      <c r="EA713" s="37"/>
      <c r="EB713" s="37"/>
      <c r="EC713" s="37"/>
      <c r="ED713" s="37"/>
      <c r="EE713" s="37"/>
      <c r="EF713" s="37"/>
      <c r="EG713" s="37"/>
      <c r="EH713" s="37"/>
      <c r="EI713" s="37"/>
      <c r="EJ713" s="37"/>
      <c r="EK713" s="37"/>
      <c r="EL713" s="37"/>
    </row>
    <row r="714" spans="111:142">
      <c r="DG714" s="37"/>
      <c r="DH714" s="37"/>
      <c r="DI714" s="37"/>
      <c r="DJ714" s="37"/>
      <c r="DK714" s="37"/>
      <c r="DL714" s="37"/>
      <c r="DM714" s="37"/>
      <c r="DN714" s="37"/>
      <c r="DO714" s="37"/>
      <c r="DP714" s="37"/>
      <c r="DQ714" s="37"/>
      <c r="DR714" s="37"/>
      <c r="DS714" s="37"/>
      <c r="DT714" s="37"/>
      <c r="DU714" s="37"/>
      <c r="DV714" s="37"/>
      <c r="DW714" s="37"/>
      <c r="DX714" s="37"/>
      <c r="DY714" s="37"/>
      <c r="DZ714" s="37"/>
      <c r="EA714" s="37"/>
      <c r="EB714" s="37"/>
      <c r="EC714" s="37"/>
      <c r="ED714" s="37"/>
      <c r="EE714" s="37"/>
      <c r="EF714" s="37"/>
      <c r="EG714" s="37"/>
      <c r="EH714" s="37"/>
      <c r="EI714" s="37"/>
      <c r="EJ714" s="37"/>
      <c r="EK714" s="37"/>
      <c r="EL714" s="37"/>
    </row>
    <row r="715" spans="111:142">
      <c r="DG715" s="37"/>
      <c r="DH715" s="37"/>
      <c r="DI715" s="37"/>
      <c r="DJ715" s="37"/>
      <c r="DK715" s="37"/>
      <c r="DL715" s="37"/>
      <c r="DM715" s="37"/>
      <c r="DN715" s="37"/>
      <c r="DO715" s="37"/>
      <c r="DP715" s="37"/>
      <c r="DQ715" s="37"/>
      <c r="DR715" s="37"/>
      <c r="DS715" s="37"/>
      <c r="DT715" s="37"/>
      <c r="DU715" s="37"/>
      <c r="DV715" s="37"/>
      <c r="DW715" s="37"/>
      <c r="DX715" s="37"/>
      <c r="DY715" s="37"/>
      <c r="DZ715" s="37"/>
      <c r="EA715" s="37"/>
      <c r="EB715" s="37"/>
      <c r="EC715" s="37"/>
      <c r="ED715" s="37"/>
      <c r="EE715" s="37"/>
      <c r="EF715" s="37"/>
      <c r="EG715" s="37"/>
      <c r="EH715" s="37"/>
      <c r="EI715" s="37"/>
      <c r="EJ715" s="37"/>
      <c r="EK715" s="37"/>
      <c r="EL715" s="37"/>
    </row>
    <row r="716" spans="111:142">
      <c r="DG716" s="37"/>
      <c r="DH716" s="37"/>
      <c r="DI716" s="37"/>
      <c r="DJ716" s="37"/>
      <c r="DK716" s="37"/>
      <c r="DL716" s="37"/>
      <c r="DM716" s="37"/>
      <c r="DN716" s="37"/>
      <c r="DO716" s="37"/>
      <c r="DP716" s="37"/>
      <c r="DQ716" s="37"/>
      <c r="DR716" s="37"/>
      <c r="DS716" s="37"/>
      <c r="DT716" s="37"/>
      <c r="DU716" s="37"/>
      <c r="DV716" s="37"/>
      <c r="DW716" s="37"/>
      <c r="DX716" s="37"/>
      <c r="DY716" s="37"/>
      <c r="DZ716" s="37"/>
      <c r="EA716" s="37"/>
      <c r="EB716" s="37"/>
      <c r="EC716" s="37"/>
      <c r="ED716" s="37"/>
      <c r="EE716" s="37"/>
      <c r="EF716" s="37"/>
      <c r="EG716" s="37"/>
      <c r="EH716" s="37"/>
      <c r="EI716" s="37"/>
      <c r="EJ716" s="37"/>
      <c r="EK716" s="37"/>
      <c r="EL716" s="37"/>
    </row>
    <row r="717" spans="111:142">
      <c r="DG717" s="37"/>
      <c r="DH717" s="37"/>
      <c r="DI717" s="37"/>
      <c r="DJ717" s="37"/>
      <c r="DK717" s="37"/>
      <c r="DL717" s="37"/>
      <c r="DM717" s="37"/>
      <c r="DN717" s="37"/>
      <c r="DO717" s="37"/>
      <c r="DP717" s="37"/>
      <c r="DQ717" s="37"/>
      <c r="DR717" s="37"/>
      <c r="DS717" s="37"/>
      <c r="DT717" s="37"/>
      <c r="DU717" s="37"/>
      <c r="DV717" s="37"/>
      <c r="DW717" s="37"/>
      <c r="DX717" s="37"/>
      <c r="DY717" s="37"/>
      <c r="DZ717" s="37"/>
      <c r="EA717" s="37"/>
      <c r="EB717" s="37"/>
      <c r="EC717" s="37"/>
      <c r="ED717" s="37"/>
      <c r="EE717" s="37"/>
      <c r="EF717" s="37"/>
      <c r="EG717" s="37"/>
      <c r="EH717" s="37"/>
      <c r="EI717" s="37"/>
      <c r="EJ717" s="37"/>
      <c r="EK717" s="37"/>
      <c r="EL717" s="37"/>
    </row>
    <row r="718" spans="111:142">
      <c r="DG718" s="37"/>
      <c r="DH718" s="37"/>
      <c r="DI718" s="37"/>
      <c r="DJ718" s="37"/>
      <c r="DK718" s="37"/>
      <c r="DL718" s="37"/>
      <c r="DM718" s="37"/>
      <c r="DN718" s="37"/>
      <c r="DO718" s="37"/>
      <c r="DP718" s="37"/>
      <c r="DQ718" s="37"/>
      <c r="DR718" s="37"/>
      <c r="DS718" s="37"/>
      <c r="DT718" s="37"/>
      <c r="DU718" s="37"/>
      <c r="DV718" s="37"/>
      <c r="DW718" s="37"/>
      <c r="DX718" s="37"/>
      <c r="DY718" s="37"/>
      <c r="DZ718" s="37"/>
      <c r="EA718" s="37"/>
      <c r="EB718" s="37"/>
      <c r="EC718" s="37"/>
      <c r="ED718" s="37"/>
      <c r="EE718" s="37"/>
      <c r="EF718" s="37"/>
      <c r="EG718" s="37"/>
      <c r="EH718" s="37"/>
      <c r="EI718" s="37"/>
      <c r="EJ718" s="37"/>
      <c r="EK718" s="37"/>
      <c r="EL718" s="37"/>
    </row>
    <row r="719" spans="111:142">
      <c r="DG719" s="37"/>
      <c r="DH719" s="37"/>
      <c r="DI719" s="37"/>
      <c r="DJ719" s="37"/>
      <c r="DK719" s="37"/>
      <c r="DL719" s="37"/>
      <c r="DM719" s="37"/>
      <c r="DN719" s="37"/>
      <c r="DO719" s="37"/>
      <c r="DP719" s="37"/>
      <c r="DQ719" s="37"/>
      <c r="DR719" s="37"/>
      <c r="DS719" s="37"/>
      <c r="DT719" s="37"/>
      <c r="DU719" s="37"/>
      <c r="DV719" s="37"/>
      <c r="DW719" s="37"/>
      <c r="DX719" s="37"/>
      <c r="DY719" s="37"/>
      <c r="DZ719" s="37"/>
      <c r="EA719" s="37"/>
      <c r="EB719" s="37"/>
      <c r="EC719" s="37"/>
      <c r="ED719" s="37"/>
      <c r="EE719" s="37"/>
      <c r="EF719" s="37"/>
      <c r="EG719" s="37"/>
      <c r="EH719" s="37"/>
      <c r="EI719" s="37"/>
      <c r="EJ719" s="37"/>
      <c r="EK719" s="37"/>
      <c r="EL719" s="37"/>
    </row>
    <row r="720" spans="111:142">
      <c r="DG720" s="37"/>
      <c r="DH720" s="37"/>
      <c r="DI720" s="37"/>
      <c r="DJ720" s="37"/>
      <c r="DK720" s="37"/>
      <c r="DL720" s="37"/>
      <c r="DM720" s="37"/>
      <c r="DN720" s="37"/>
      <c r="DO720" s="37"/>
      <c r="DP720" s="37"/>
      <c r="DQ720" s="37"/>
      <c r="DR720" s="37"/>
      <c r="DS720" s="37"/>
      <c r="DT720" s="37"/>
      <c r="DU720" s="37"/>
      <c r="DV720" s="37"/>
      <c r="DW720" s="37"/>
      <c r="DX720" s="37"/>
      <c r="DY720" s="37"/>
      <c r="DZ720" s="37"/>
      <c r="EA720" s="37"/>
      <c r="EB720" s="37"/>
      <c r="EC720" s="37"/>
      <c r="ED720" s="37"/>
      <c r="EE720" s="37"/>
      <c r="EF720" s="37"/>
      <c r="EG720" s="37"/>
      <c r="EH720" s="37"/>
      <c r="EI720" s="37"/>
      <c r="EJ720" s="37"/>
      <c r="EK720" s="37"/>
      <c r="EL720" s="37"/>
    </row>
    <row r="721" spans="111:142">
      <c r="DG721" s="37"/>
      <c r="DH721" s="37"/>
      <c r="DI721" s="37"/>
      <c r="DJ721" s="37"/>
      <c r="DK721" s="37"/>
      <c r="DL721" s="37"/>
      <c r="DM721" s="37"/>
      <c r="DN721" s="37"/>
      <c r="DO721" s="37"/>
      <c r="DP721" s="37"/>
      <c r="DQ721" s="37"/>
      <c r="DR721" s="37"/>
      <c r="DS721" s="37"/>
      <c r="DT721" s="37"/>
      <c r="DU721" s="37"/>
      <c r="DV721" s="37"/>
      <c r="DW721" s="37"/>
      <c r="DX721" s="37"/>
      <c r="DY721" s="37"/>
      <c r="DZ721" s="37"/>
      <c r="EA721" s="37"/>
      <c r="EB721" s="37"/>
      <c r="EC721" s="37"/>
      <c r="ED721" s="37"/>
      <c r="EE721" s="37"/>
      <c r="EF721" s="37"/>
      <c r="EG721" s="37"/>
      <c r="EH721" s="37"/>
      <c r="EI721" s="37"/>
      <c r="EJ721" s="37"/>
      <c r="EK721" s="37"/>
      <c r="EL721" s="37"/>
    </row>
    <row r="722" spans="111:142">
      <c r="DG722" s="37"/>
      <c r="DH722" s="37"/>
      <c r="DI722" s="37"/>
      <c r="DJ722" s="37"/>
      <c r="DK722" s="37"/>
      <c r="DL722" s="37"/>
      <c r="DM722" s="37"/>
      <c r="DN722" s="37"/>
      <c r="DO722" s="37"/>
      <c r="DP722" s="37"/>
      <c r="DQ722" s="37"/>
      <c r="DR722" s="37"/>
      <c r="DS722" s="37"/>
      <c r="DT722" s="37"/>
      <c r="DU722" s="37"/>
      <c r="DV722" s="37"/>
      <c r="DW722" s="37"/>
      <c r="DX722" s="37"/>
      <c r="DY722" s="37"/>
      <c r="DZ722" s="37"/>
      <c r="EA722" s="37"/>
      <c r="EB722" s="37"/>
      <c r="EC722" s="37"/>
      <c r="ED722" s="37"/>
      <c r="EE722" s="37"/>
      <c r="EF722" s="37"/>
      <c r="EG722" s="37"/>
      <c r="EH722" s="37"/>
      <c r="EI722" s="37"/>
      <c r="EJ722" s="37"/>
      <c r="EK722" s="37"/>
      <c r="EL722" s="37"/>
    </row>
    <row r="723" spans="111:142">
      <c r="DG723" s="37"/>
      <c r="DH723" s="37"/>
      <c r="DI723" s="37"/>
      <c r="DJ723" s="37"/>
      <c r="DK723" s="37"/>
      <c r="DL723" s="37"/>
      <c r="DM723" s="37"/>
      <c r="DN723" s="37"/>
      <c r="DO723" s="37"/>
      <c r="DP723" s="37"/>
      <c r="DQ723" s="37"/>
      <c r="DR723" s="37"/>
      <c r="DS723" s="37"/>
      <c r="DT723" s="37"/>
      <c r="DU723" s="37"/>
      <c r="DV723" s="37"/>
      <c r="DW723" s="37"/>
      <c r="DX723" s="37"/>
      <c r="DY723" s="37"/>
      <c r="DZ723" s="37"/>
      <c r="EA723" s="37"/>
      <c r="EB723" s="37"/>
      <c r="EC723" s="37"/>
      <c r="ED723" s="37"/>
      <c r="EE723" s="37"/>
      <c r="EF723" s="37"/>
      <c r="EG723" s="37"/>
      <c r="EH723" s="37"/>
      <c r="EI723" s="37"/>
      <c r="EJ723" s="37"/>
      <c r="EK723" s="37"/>
      <c r="EL723" s="37"/>
    </row>
    <row r="724" spans="111:142">
      <c r="DG724" s="37"/>
      <c r="DH724" s="37"/>
      <c r="DI724" s="37"/>
      <c r="DJ724" s="37"/>
      <c r="DK724" s="37"/>
      <c r="DL724" s="37"/>
      <c r="DM724" s="37"/>
      <c r="DN724" s="37"/>
      <c r="DO724" s="37"/>
      <c r="DP724" s="37"/>
      <c r="DQ724" s="37"/>
      <c r="DR724" s="37"/>
      <c r="DS724" s="37"/>
      <c r="DT724" s="37"/>
      <c r="DU724" s="37"/>
      <c r="DV724" s="37"/>
      <c r="DW724" s="37"/>
      <c r="DX724" s="37"/>
      <c r="DY724" s="37"/>
      <c r="DZ724" s="37"/>
      <c r="EA724" s="37"/>
      <c r="EB724" s="37"/>
      <c r="EC724" s="37"/>
      <c r="ED724" s="37"/>
      <c r="EE724" s="37"/>
      <c r="EF724" s="37"/>
      <c r="EG724" s="37"/>
      <c r="EH724" s="37"/>
      <c r="EI724" s="37"/>
      <c r="EJ724" s="37"/>
      <c r="EK724" s="37"/>
      <c r="EL724" s="37"/>
    </row>
    <row r="725" spans="111:142">
      <c r="DG725" s="37"/>
      <c r="DH725" s="37"/>
      <c r="DI725" s="37"/>
      <c r="DJ725" s="37"/>
      <c r="DK725" s="37"/>
      <c r="DL725" s="37"/>
      <c r="DM725" s="37"/>
      <c r="DN725" s="37"/>
      <c r="DO725" s="37"/>
      <c r="DP725" s="37"/>
      <c r="DQ725" s="37"/>
      <c r="DR725" s="37"/>
      <c r="DS725" s="37"/>
      <c r="DT725" s="37"/>
      <c r="DU725" s="37"/>
      <c r="DV725" s="37"/>
      <c r="DW725" s="37"/>
      <c r="DX725" s="37"/>
      <c r="DY725" s="37"/>
      <c r="DZ725" s="37"/>
      <c r="EA725" s="37"/>
      <c r="EB725" s="37"/>
      <c r="EC725" s="37"/>
      <c r="ED725" s="37"/>
      <c r="EE725" s="37"/>
      <c r="EF725" s="37"/>
      <c r="EG725" s="37"/>
      <c r="EH725" s="37"/>
      <c r="EI725" s="37"/>
      <c r="EJ725" s="37"/>
      <c r="EK725" s="37"/>
      <c r="EL725" s="37"/>
    </row>
    <row r="726" spans="111:142">
      <c r="DG726" s="37"/>
      <c r="DH726" s="37"/>
      <c r="DI726" s="37"/>
      <c r="DJ726" s="37"/>
      <c r="DK726" s="37"/>
      <c r="DL726" s="37"/>
      <c r="DM726" s="37"/>
      <c r="DN726" s="37"/>
      <c r="DO726" s="37"/>
      <c r="DP726" s="37"/>
      <c r="DQ726" s="37"/>
      <c r="DR726" s="37"/>
      <c r="DS726" s="37"/>
      <c r="DT726" s="37"/>
      <c r="DU726" s="37"/>
      <c r="DV726" s="37"/>
      <c r="DW726" s="37"/>
      <c r="DX726" s="37"/>
      <c r="DY726" s="37"/>
      <c r="DZ726" s="37"/>
      <c r="EA726" s="37"/>
      <c r="EB726" s="37"/>
      <c r="EC726" s="37"/>
      <c r="ED726" s="37"/>
      <c r="EE726" s="37"/>
      <c r="EF726" s="37"/>
      <c r="EG726" s="37"/>
      <c r="EH726" s="37"/>
      <c r="EI726" s="37"/>
      <c r="EJ726" s="37"/>
      <c r="EK726" s="37"/>
      <c r="EL726" s="37"/>
    </row>
    <row r="727" spans="111:142">
      <c r="DG727" s="37"/>
      <c r="DH727" s="37"/>
      <c r="DI727" s="37"/>
      <c r="DJ727" s="37"/>
      <c r="DK727" s="37"/>
      <c r="DL727" s="37"/>
      <c r="DM727" s="37"/>
      <c r="DN727" s="37"/>
      <c r="DO727" s="37"/>
      <c r="DP727" s="37"/>
      <c r="DQ727" s="37"/>
      <c r="DR727" s="37"/>
      <c r="DS727" s="37"/>
      <c r="DT727" s="37"/>
      <c r="DU727" s="37"/>
      <c r="DV727" s="37"/>
      <c r="DW727" s="37"/>
      <c r="DX727" s="37"/>
      <c r="DY727" s="37"/>
      <c r="DZ727" s="37"/>
      <c r="EA727" s="37"/>
      <c r="EB727" s="37"/>
      <c r="EC727" s="37"/>
      <c r="ED727" s="37"/>
      <c r="EE727" s="37"/>
      <c r="EF727" s="37"/>
      <c r="EG727" s="37"/>
      <c r="EH727" s="37"/>
      <c r="EI727" s="37"/>
      <c r="EJ727" s="37"/>
      <c r="EK727" s="37"/>
      <c r="EL727" s="37"/>
    </row>
    <row r="728" spans="111:142">
      <c r="DG728" s="37"/>
      <c r="DH728" s="37"/>
      <c r="DI728" s="37"/>
      <c r="DJ728" s="37"/>
      <c r="DK728" s="37"/>
      <c r="DL728" s="37"/>
      <c r="DM728" s="37"/>
      <c r="DN728" s="37"/>
      <c r="DO728" s="37"/>
      <c r="DP728" s="37"/>
      <c r="DQ728" s="37"/>
      <c r="DR728" s="37"/>
      <c r="DS728" s="37"/>
      <c r="DT728" s="37"/>
      <c r="DU728" s="37"/>
      <c r="DV728" s="37"/>
      <c r="DW728" s="37"/>
      <c r="DX728" s="37"/>
      <c r="DY728" s="37"/>
      <c r="DZ728" s="37"/>
      <c r="EA728" s="37"/>
      <c r="EB728" s="37"/>
      <c r="EC728" s="37"/>
      <c r="ED728" s="37"/>
      <c r="EE728" s="37"/>
      <c r="EF728" s="37"/>
      <c r="EG728" s="37"/>
      <c r="EH728" s="37"/>
      <c r="EI728" s="37"/>
      <c r="EJ728" s="37"/>
      <c r="EK728" s="37"/>
      <c r="EL728" s="37"/>
    </row>
    <row r="729" spans="111:142">
      <c r="DG729" s="37"/>
      <c r="DH729" s="37"/>
      <c r="DI729" s="37"/>
      <c r="DJ729" s="37"/>
      <c r="DK729" s="37"/>
      <c r="DL729" s="37"/>
      <c r="DM729" s="37"/>
      <c r="DN729" s="37"/>
      <c r="DO729" s="37"/>
      <c r="DP729" s="37"/>
      <c r="DQ729" s="37"/>
      <c r="DR729" s="37"/>
      <c r="DS729" s="37"/>
      <c r="DT729" s="37"/>
      <c r="DU729" s="37"/>
      <c r="DV729" s="37"/>
      <c r="DW729" s="37"/>
      <c r="DX729" s="37"/>
      <c r="DY729" s="37"/>
      <c r="DZ729" s="37"/>
      <c r="EA729" s="37"/>
      <c r="EB729" s="37"/>
      <c r="EC729" s="37"/>
      <c r="ED729" s="37"/>
      <c r="EE729" s="37"/>
      <c r="EF729" s="37"/>
      <c r="EG729" s="37"/>
      <c r="EH729" s="37"/>
      <c r="EI729" s="37"/>
      <c r="EJ729" s="37"/>
      <c r="EK729" s="37"/>
      <c r="EL729" s="37"/>
    </row>
    <row r="730" spans="111:142">
      <c r="DG730" s="37"/>
      <c r="DH730" s="37"/>
      <c r="DI730" s="37"/>
      <c r="DJ730" s="37"/>
      <c r="DK730" s="37"/>
      <c r="DL730" s="37"/>
      <c r="DM730" s="37"/>
      <c r="DN730" s="37"/>
      <c r="DO730" s="37"/>
      <c r="DP730" s="37"/>
      <c r="DQ730" s="37"/>
      <c r="DR730" s="37"/>
      <c r="DS730" s="37"/>
      <c r="DT730" s="37"/>
      <c r="DU730" s="37"/>
      <c r="DV730" s="37"/>
      <c r="DW730" s="37"/>
      <c r="DX730" s="37"/>
      <c r="DY730" s="37"/>
      <c r="DZ730" s="37"/>
      <c r="EA730" s="37"/>
      <c r="EB730" s="37"/>
      <c r="EC730" s="37"/>
      <c r="ED730" s="37"/>
      <c r="EE730" s="37"/>
      <c r="EF730" s="37"/>
      <c r="EG730" s="37"/>
      <c r="EH730" s="37"/>
      <c r="EI730" s="37"/>
      <c r="EJ730" s="37"/>
      <c r="EK730" s="37"/>
      <c r="EL730" s="37"/>
    </row>
    <row r="731" spans="111:142">
      <c r="DG731" s="37"/>
      <c r="DH731" s="37"/>
      <c r="DI731" s="37"/>
      <c r="DJ731" s="37"/>
      <c r="DK731" s="37"/>
      <c r="DL731" s="37"/>
      <c r="DM731" s="37"/>
      <c r="DN731" s="37"/>
      <c r="DO731" s="37"/>
      <c r="DP731" s="37"/>
      <c r="DQ731" s="37"/>
      <c r="DR731" s="37"/>
      <c r="DS731" s="37"/>
      <c r="DT731" s="37"/>
      <c r="DU731" s="37"/>
      <c r="DV731" s="37"/>
      <c r="DW731" s="37"/>
      <c r="DX731" s="37"/>
      <c r="DY731" s="37"/>
      <c r="DZ731" s="37"/>
      <c r="EA731" s="37"/>
      <c r="EB731" s="37"/>
      <c r="EC731" s="37"/>
      <c r="ED731" s="37"/>
      <c r="EE731" s="37"/>
      <c r="EF731" s="37"/>
      <c r="EG731" s="37"/>
      <c r="EH731" s="37"/>
      <c r="EI731" s="37"/>
      <c r="EJ731" s="37"/>
      <c r="EK731" s="37"/>
      <c r="EL731" s="37"/>
    </row>
    <row r="732" spans="111:142">
      <c r="DG732" s="37"/>
      <c r="DH732" s="37"/>
      <c r="DI732" s="37"/>
      <c r="DJ732" s="37"/>
      <c r="DK732" s="37"/>
      <c r="DL732" s="37"/>
      <c r="DM732" s="37"/>
      <c r="DN732" s="37"/>
      <c r="DO732" s="37"/>
      <c r="DP732" s="37"/>
      <c r="DQ732" s="37"/>
      <c r="DR732" s="37"/>
      <c r="DS732" s="37"/>
      <c r="DT732" s="37"/>
      <c r="DU732" s="37"/>
      <c r="DV732" s="37"/>
      <c r="DW732" s="37"/>
      <c r="DX732" s="37"/>
      <c r="DY732" s="37"/>
      <c r="DZ732" s="37"/>
      <c r="EA732" s="37"/>
      <c r="EB732" s="37"/>
      <c r="EC732" s="37"/>
      <c r="ED732" s="37"/>
      <c r="EE732" s="37"/>
      <c r="EF732" s="37"/>
      <c r="EG732" s="37"/>
      <c r="EH732" s="37"/>
      <c r="EI732" s="37"/>
      <c r="EJ732" s="37"/>
      <c r="EK732" s="37"/>
      <c r="EL732" s="37"/>
    </row>
    <row r="733" spans="111:142">
      <c r="DG733" s="37"/>
      <c r="DH733" s="37"/>
      <c r="DI733" s="37"/>
      <c r="DJ733" s="37"/>
      <c r="DK733" s="37"/>
      <c r="DL733" s="37"/>
      <c r="DM733" s="37"/>
      <c r="DN733" s="37"/>
      <c r="DO733" s="37"/>
      <c r="DP733" s="37"/>
      <c r="DQ733" s="37"/>
      <c r="DR733" s="37"/>
      <c r="DS733" s="37"/>
      <c r="DT733" s="37"/>
      <c r="DU733" s="37"/>
      <c r="DV733" s="37"/>
      <c r="DW733" s="37"/>
      <c r="DX733" s="37"/>
      <c r="DY733" s="37"/>
      <c r="DZ733" s="37"/>
      <c r="EA733" s="37"/>
      <c r="EB733" s="37"/>
      <c r="EC733" s="37"/>
      <c r="ED733" s="37"/>
      <c r="EE733" s="37"/>
      <c r="EF733" s="37"/>
      <c r="EG733" s="37"/>
      <c r="EH733" s="37"/>
      <c r="EI733" s="37"/>
      <c r="EJ733" s="37"/>
      <c r="EK733" s="37"/>
      <c r="EL733" s="37"/>
    </row>
    <row r="734" spans="111:142">
      <c r="DG734" s="37"/>
      <c r="DH734" s="37"/>
      <c r="DI734" s="37"/>
      <c r="DJ734" s="37"/>
      <c r="DK734" s="37"/>
      <c r="DL734" s="37"/>
      <c r="DM734" s="37"/>
      <c r="DN734" s="37"/>
      <c r="DO734" s="37"/>
      <c r="DP734" s="37"/>
      <c r="DQ734" s="37"/>
      <c r="DR734" s="37"/>
      <c r="DS734" s="37"/>
      <c r="DT734" s="37"/>
      <c r="DU734" s="37"/>
      <c r="DV734" s="37"/>
      <c r="DW734" s="37"/>
      <c r="DX734" s="37"/>
      <c r="DY734" s="37"/>
      <c r="DZ734" s="37"/>
      <c r="EA734" s="37"/>
      <c r="EB734" s="37"/>
      <c r="EC734" s="37"/>
      <c r="ED734" s="37"/>
      <c r="EE734" s="37"/>
      <c r="EF734" s="37"/>
      <c r="EG734" s="37"/>
      <c r="EH734" s="37"/>
      <c r="EI734" s="37"/>
      <c r="EJ734" s="37"/>
      <c r="EK734" s="37"/>
      <c r="EL734" s="37"/>
    </row>
    <row r="735" spans="111:142">
      <c r="DG735" s="37"/>
      <c r="DH735" s="37"/>
      <c r="DI735" s="37"/>
      <c r="DJ735" s="37"/>
      <c r="DK735" s="37"/>
      <c r="DL735" s="37"/>
      <c r="DM735" s="37"/>
      <c r="DN735" s="37"/>
      <c r="DO735" s="37"/>
      <c r="DP735" s="37"/>
      <c r="DQ735" s="37"/>
      <c r="DR735" s="37"/>
      <c r="DS735" s="37"/>
      <c r="DT735" s="37"/>
      <c r="DU735" s="37"/>
      <c r="DV735" s="37"/>
      <c r="DW735" s="37"/>
      <c r="DX735" s="37"/>
      <c r="DY735" s="37"/>
      <c r="DZ735" s="37"/>
      <c r="EA735" s="37"/>
      <c r="EB735" s="37"/>
      <c r="EC735" s="37"/>
      <c r="ED735" s="37"/>
      <c r="EE735" s="37"/>
      <c r="EF735" s="37"/>
      <c r="EG735" s="37"/>
      <c r="EH735" s="37"/>
      <c r="EI735" s="37"/>
      <c r="EJ735" s="37"/>
      <c r="EK735" s="37"/>
      <c r="EL735" s="37"/>
    </row>
    <row r="736" spans="111:142">
      <c r="DG736" s="37"/>
      <c r="DH736" s="37"/>
      <c r="DI736" s="37"/>
      <c r="DJ736" s="37"/>
      <c r="DK736" s="37"/>
      <c r="DL736" s="37"/>
      <c r="DM736" s="37"/>
      <c r="DN736" s="37"/>
      <c r="DO736" s="37"/>
      <c r="DP736" s="37"/>
      <c r="DQ736" s="37"/>
      <c r="DR736" s="37"/>
      <c r="DS736" s="37"/>
      <c r="DT736" s="37"/>
      <c r="DU736" s="37"/>
      <c r="DV736" s="37"/>
      <c r="DW736" s="37"/>
      <c r="DX736" s="37"/>
      <c r="DY736" s="37"/>
      <c r="DZ736" s="37"/>
      <c r="EA736" s="37"/>
      <c r="EB736" s="37"/>
      <c r="EC736" s="37"/>
      <c r="ED736" s="37"/>
      <c r="EE736" s="37"/>
      <c r="EF736" s="37"/>
      <c r="EG736" s="37"/>
      <c r="EH736" s="37"/>
      <c r="EI736" s="37"/>
      <c r="EJ736" s="37"/>
      <c r="EK736" s="37"/>
      <c r="EL736" s="37"/>
    </row>
    <row r="737" spans="111:142">
      <c r="DG737" s="37"/>
      <c r="DH737" s="37"/>
      <c r="DI737" s="37"/>
      <c r="DJ737" s="37"/>
      <c r="DK737" s="37"/>
      <c r="DL737" s="37"/>
      <c r="DM737" s="37"/>
      <c r="DN737" s="37"/>
      <c r="DO737" s="37"/>
      <c r="DP737" s="37"/>
      <c r="DQ737" s="37"/>
      <c r="DR737" s="37"/>
      <c r="DS737" s="37"/>
      <c r="DT737" s="37"/>
      <c r="DU737" s="37"/>
      <c r="DV737" s="37"/>
      <c r="DW737" s="37"/>
      <c r="DX737" s="37"/>
      <c r="DY737" s="37"/>
      <c r="DZ737" s="37"/>
      <c r="EA737" s="37"/>
      <c r="EB737" s="37"/>
      <c r="EC737" s="37"/>
      <c r="ED737" s="37"/>
      <c r="EE737" s="37"/>
      <c r="EF737" s="37"/>
      <c r="EG737" s="37"/>
      <c r="EH737" s="37"/>
      <c r="EI737" s="37"/>
      <c r="EJ737" s="37"/>
      <c r="EK737" s="37"/>
      <c r="EL737" s="37"/>
    </row>
    <row r="738" spans="111:142">
      <c r="DG738" s="37"/>
      <c r="DH738" s="37"/>
      <c r="DI738" s="37"/>
      <c r="DJ738" s="37"/>
      <c r="DK738" s="37"/>
      <c r="DL738" s="37"/>
      <c r="DM738" s="37"/>
      <c r="DN738" s="37"/>
      <c r="DO738" s="37"/>
      <c r="DP738" s="37"/>
      <c r="DQ738" s="37"/>
      <c r="DR738" s="37"/>
      <c r="DS738" s="37"/>
      <c r="DT738" s="37"/>
      <c r="DU738" s="37"/>
      <c r="DV738" s="37"/>
      <c r="DW738" s="37"/>
      <c r="DX738" s="37"/>
      <c r="DY738" s="37"/>
      <c r="DZ738" s="37"/>
      <c r="EA738" s="37"/>
      <c r="EB738" s="37"/>
      <c r="EC738" s="37"/>
      <c r="ED738" s="37"/>
      <c r="EE738" s="37"/>
      <c r="EF738" s="37"/>
      <c r="EG738" s="37"/>
      <c r="EH738" s="37"/>
      <c r="EI738" s="37"/>
      <c r="EJ738" s="37"/>
      <c r="EK738" s="37"/>
      <c r="EL738" s="37"/>
    </row>
    <row r="739" spans="111:142">
      <c r="DG739" s="37"/>
      <c r="DH739" s="37"/>
      <c r="DI739" s="37"/>
      <c r="DJ739" s="37"/>
      <c r="DK739" s="37"/>
      <c r="DL739" s="37"/>
      <c r="DM739" s="37"/>
      <c r="DN739" s="37"/>
      <c r="DO739" s="37"/>
      <c r="DP739" s="37"/>
      <c r="DQ739" s="37"/>
      <c r="DR739" s="37"/>
      <c r="DS739" s="37"/>
      <c r="DT739" s="37"/>
      <c r="DU739" s="37"/>
      <c r="DV739" s="37"/>
      <c r="DW739" s="37"/>
      <c r="DX739" s="37"/>
      <c r="DY739" s="37"/>
      <c r="DZ739" s="37"/>
      <c r="EA739" s="37"/>
      <c r="EB739" s="37"/>
      <c r="EC739" s="37"/>
      <c r="ED739" s="37"/>
      <c r="EE739" s="37"/>
      <c r="EF739" s="37"/>
      <c r="EG739" s="37"/>
      <c r="EH739" s="37"/>
      <c r="EI739" s="37"/>
      <c r="EJ739" s="37"/>
      <c r="EK739" s="37"/>
      <c r="EL739" s="37"/>
    </row>
    <row r="740" spans="111:142">
      <c r="DG740" s="37"/>
      <c r="DH740" s="37"/>
      <c r="DI740" s="37"/>
      <c r="DJ740" s="37"/>
      <c r="DK740" s="37"/>
      <c r="DL740" s="37"/>
      <c r="DM740" s="37"/>
      <c r="DN740" s="37"/>
      <c r="DO740" s="37"/>
      <c r="DP740" s="37"/>
      <c r="DQ740" s="37"/>
      <c r="DR740" s="37"/>
      <c r="DS740" s="37"/>
      <c r="DT740" s="37"/>
      <c r="DU740" s="37"/>
      <c r="DV740" s="37"/>
      <c r="DW740" s="37"/>
      <c r="DX740" s="37"/>
      <c r="DY740" s="37"/>
      <c r="DZ740" s="37"/>
      <c r="EA740" s="37"/>
      <c r="EB740" s="37"/>
      <c r="EC740" s="37"/>
      <c r="ED740" s="37"/>
      <c r="EE740" s="37"/>
      <c r="EF740" s="37"/>
      <c r="EG740" s="37"/>
      <c r="EH740" s="37"/>
      <c r="EI740" s="37"/>
      <c r="EJ740" s="37"/>
      <c r="EK740" s="37"/>
      <c r="EL740" s="37"/>
    </row>
    <row r="741" spans="111:142">
      <c r="DG741" s="37"/>
      <c r="DH741" s="37"/>
      <c r="DI741" s="37"/>
      <c r="DJ741" s="37"/>
      <c r="DK741" s="37"/>
      <c r="DL741" s="37"/>
      <c r="DM741" s="37"/>
      <c r="DN741" s="37"/>
      <c r="DO741" s="37"/>
      <c r="DP741" s="37"/>
      <c r="DQ741" s="37"/>
      <c r="DR741" s="37"/>
      <c r="DS741" s="37"/>
      <c r="DT741" s="37"/>
      <c r="DU741" s="37"/>
      <c r="DV741" s="37"/>
      <c r="DW741" s="37"/>
      <c r="DX741" s="37"/>
      <c r="DY741" s="37"/>
      <c r="DZ741" s="37"/>
      <c r="EA741" s="37"/>
      <c r="EB741" s="37"/>
      <c r="EC741" s="37"/>
      <c r="ED741" s="37"/>
      <c r="EE741" s="37"/>
      <c r="EF741" s="37"/>
      <c r="EG741" s="37"/>
      <c r="EH741" s="37"/>
      <c r="EI741" s="37"/>
      <c r="EJ741" s="37"/>
      <c r="EK741" s="37"/>
      <c r="EL741" s="37"/>
    </row>
    <row r="742" spans="111:142">
      <c r="DG742" s="37"/>
      <c r="DH742" s="37"/>
      <c r="DI742" s="37"/>
      <c r="DJ742" s="37"/>
      <c r="DK742" s="37"/>
      <c r="DL742" s="37"/>
      <c r="DM742" s="37"/>
      <c r="DN742" s="37"/>
      <c r="DO742" s="37"/>
      <c r="DP742" s="37"/>
      <c r="DQ742" s="37"/>
      <c r="DR742" s="37"/>
      <c r="DS742" s="37"/>
      <c r="DT742" s="37"/>
      <c r="DU742" s="37"/>
      <c r="DV742" s="37"/>
      <c r="DW742" s="37"/>
      <c r="DX742" s="37"/>
      <c r="DY742" s="37"/>
      <c r="DZ742" s="37"/>
      <c r="EA742" s="37"/>
      <c r="EB742" s="37"/>
      <c r="EC742" s="37"/>
      <c r="ED742" s="37"/>
      <c r="EE742" s="37"/>
      <c r="EF742" s="37"/>
      <c r="EG742" s="37"/>
      <c r="EH742" s="37"/>
      <c r="EI742" s="37"/>
      <c r="EJ742" s="37"/>
      <c r="EK742" s="37"/>
      <c r="EL742" s="37"/>
    </row>
    <row r="743" spans="111:142">
      <c r="DG743" s="37"/>
      <c r="DH743" s="37"/>
      <c r="DI743" s="37"/>
      <c r="DJ743" s="37"/>
      <c r="DK743" s="37"/>
      <c r="DL743" s="37"/>
      <c r="DM743" s="37"/>
      <c r="DN743" s="37"/>
      <c r="DO743" s="37"/>
      <c r="DP743" s="37"/>
      <c r="DQ743" s="37"/>
      <c r="DR743" s="37"/>
      <c r="DS743" s="37"/>
      <c r="DT743" s="37"/>
      <c r="DU743" s="37"/>
      <c r="DV743" s="37"/>
      <c r="DW743" s="37"/>
      <c r="DX743" s="37"/>
      <c r="DY743" s="37"/>
      <c r="DZ743" s="37"/>
      <c r="EA743" s="37"/>
      <c r="EB743" s="37"/>
      <c r="EC743" s="37"/>
      <c r="ED743" s="37"/>
      <c r="EE743" s="37"/>
      <c r="EF743" s="37"/>
      <c r="EG743" s="37"/>
      <c r="EH743" s="37"/>
      <c r="EI743" s="37"/>
      <c r="EJ743" s="37"/>
      <c r="EK743" s="37"/>
      <c r="EL743" s="37"/>
    </row>
    <row r="744" spans="111:142">
      <c r="DG744" s="37"/>
      <c r="DH744" s="37"/>
      <c r="DI744" s="37"/>
      <c r="DJ744" s="37"/>
      <c r="DK744" s="37"/>
      <c r="DL744" s="37"/>
      <c r="DM744" s="37"/>
      <c r="DN744" s="37"/>
      <c r="DO744" s="37"/>
      <c r="DP744" s="37"/>
      <c r="DQ744" s="37"/>
      <c r="DR744" s="37"/>
      <c r="DS744" s="37"/>
      <c r="DT744" s="37"/>
      <c r="DU744" s="37"/>
      <c r="DV744" s="37"/>
      <c r="DW744" s="37"/>
      <c r="DX744" s="37"/>
      <c r="DY744" s="37"/>
      <c r="DZ744" s="37"/>
      <c r="EA744" s="37"/>
      <c r="EB744" s="37"/>
      <c r="EC744" s="37"/>
      <c r="ED744" s="37"/>
      <c r="EE744" s="37"/>
      <c r="EF744" s="37"/>
      <c r="EG744" s="37"/>
      <c r="EH744" s="37"/>
      <c r="EI744" s="37"/>
      <c r="EJ744" s="37"/>
      <c r="EK744" s="37"/>
      <c r="EL744" s="37"/>
    </row>
    <row r="745" spans="111:142">
      <c r="DG745" s="37"/>
      <c r="DH745" s="37"/>
      <c r="DI745" s="37"/>
      <c r="DJ745" s="37"/>
      <c r="DK745" s="37"/>
      <c r="DL745" s="37"/>
      <c r="DM745" s="37"/>
      <c r="DN745" s="37"/>
      <c r="DO745" s="37"/>
      <c r="DP745" s="37"/>
      <c r="DQ745" s="37"/>
      <c r="DR745" s="37"/>
      <c r="DS745" s="37"/>
      <c r="DT745" s="37"/>
      <c r="DU745" s="37"/>
      <c r="DV745" s="37"/>
      <c r="DW745" s="37"/>
      <c r="DX745" s="37"/>
      <c r="DY745" s="37"/>
      <c r="DZ745" s="37"/>
      <c r="EA745" s="37"/>
      <c r="EB745" s="37"/>
      <c r="EC745" s="37"/>
      <c r="ED745" s="37"/>
      <c r="EE745" s="37"/>
      <c r="EF745" s="37"/>
      <c r="EG745" s="37"/>
      <c r="EH745" s="37"/>
      <c r="EI745" s="37"/>
      <c r="EJ745" s="37"/>
      <c r="EK745" s="37"/>
      <c r="EL745" s="37"/>
    </row>
    <row r="746" spans="111:142">
      <c r="DG746" s="37"/>
      <c r="DH746" s="37"/>
      <c r="DI746" s="37"/>
      <c r="DJ746" s="37"/>
      <c r="DK746" s="37"/>
      <c r="DL746" s="37"/>
      <c r="DM746" s="37"/>
      <c r="DN746" s="37"/>
      <c r="DO746" s="37"/>
      <c r="DP746" s="37"/>
      <c r="DQ746" s="37"/>
      <c r="DR746" s="37"/>
      <c r="DS746" s="37"/>
      <c r="DT746" s="37"/>
      <c r="DU746" s="37"/>
      <c r="DV746" s="37"/>
      <c r="DW746" s="37"/>
      <c r="DX746" s="37"/>
      <c r="DY746" s="37"/>
      <c r="DZ746" s="37"/>
      <c r="EA746" s="37"/>
      <c r="EB746" s="37"/>
      <c r="EC746" s="37"/>
      <c r="ED746" s="37"/>
      <c r="EE746" s="37"/>
      <c r="EF746" s="37"/>
      <c r="EG746" s="37"/>
      <c r="EH746" s="37"/>
      <c r="EI746" s="37"/>
      <c r="EJ746" s="37"/>
      <c r="EK746" s="37"/>
      <c r="EL746" s="37"/>
    </row>
    <row r="747" spans="111:142">
      <c r="DG747" s="37"/>
      <c r="DH747" s="37"/>
      <c r="DI747" s="37"/>
      <c r="DJ747" s="37"/>
      <c r="DK747" s="37"/>
      <c r="DL747" s="37"/>
      <c r="DM747" s="37"/>
      <c r="DN747" s="37"/>
      <c r="DO747" s="37"/>
      <c r="DP747" s="37"/>
      <c r="DQ747" s="37"/>
      <c r="DR747" s="37"/>
      <c r="DS747" s="37"/>
      <c r="DT747" s="37"/>
      <c r="DU747" s="37"/>
      <c r="DV747" s="37"/>
      <c r="DW747" s="37"/>
      <c r="DX747" s="37"/>
      <c r="DY747" s="37"/>
      <c r="DZ747" s="37"/>
      <c r="EA747" s="37"/>
      <c r="EB747" s="37"/>
      <c r="EC747" s="37"/>
      <c r="ED747" s="37"/>
      <c r="EE747" s="37"/>
      <c r="EF747" s="37"/>
      <c r="EG747" s="37"/>
      <c r="EH747" s="37"/>
      <c r="EI747" s="37"/>
      <c r="EJ747" s="37"/>
      <c r="EK747" s="37"/>
      <c r="EL747" s="37"/>
    </row>
    <row r="748" spans="111:142">
      <c r="DG748" s="37"/>
      <c r="DH748" s="37"/>
      <c r="DI748" s="37"/>
      <c r="DJ748" s="37"/>
      <c r="DK748" s="37"/>
      <c r="DL748" s="37"/>
      <c r="DM748" s="37"/>
      <c r="DN748" s="37"/>
      <c r="DO748" s="37"/>
      <c r="DP748" s="37"/>
      <c r="DQ748" s="37"/>
      <c r="DR748" s="37"/>
      <c r="DS748" s="37"/>
      <c r="DT748" s="37"/>
      <c r="DU748" s="37"/>
      <c r="DV748" s="37"/>
      <c r="DW748" s="37"/>
      <c r="DX748" s="37"/>
      <c r="DY748" s="37"/>
      <c r="DZ748" s="37"/>
      <c r="EA748" s="37"/>
      <c r="EB748" s="37"/>
      <c r="EC748" s="37"/>
      <c r="ED748" s="37"/>
      <c r="EE748" s="37"/>
      <c r="EF748" s="37"/>
      <c r="EG748" s="37"/>
      <c r="EH748" s="37"/>
      <c r="EI748" s="37"/>
      <c r="EJ748" s="37"/>
      <c r="EK748" s="37"/>
      <c r="EL748" s="37"/>
    </row>
    <row r="749" spans="111:142">
      <c r="DG749" s="37"/>
      <c r="DH749" s="37"/>
      <c r="DI749" s="37"/>
      <c r="DJ749" s="37"/>
      <c r="DK749" s="37"/>
      <c r="DL749" s="37"/>
      <c r="DM749" s="37"/>
      <c r="DN749" s="37"/>
      <c r="DO749" s="37"/>
      <c r="DP749" s="37"/>
      <c r="DQ749" s="37"/>
      <c r="DR749" s="37"/>
      <c r="DS749" s="37"/>
      <c r="DT749" s="37"/>
      <c r="DU749" s="37"/>
      <c r="DV749" s="37"/>
      <c r="DW749" s="37"/>
      <c r="DX749" s="37"/>
      <c r="DY749" s="37"/>
      <c r="DZ749" s="37"/>
      <c r="EA749" s="37"/>
      <c r="EB749" s="37"/>
      <c r="EC749" s="37"/>
      <c r="ED749" s="37"/>
      <c r="EE749" s="37"/>
      <c r="EF749" s="37"/>
      <c r="EG749" s="37"/>
      <c r="EH749" s="37"/>
      <c r="EI749" s="37"/>
      <c r="EJ749" s="37"/>
      <c r="EK749" s="37"/>
      <c r="EL749" s="37"/>
    </row>
    <row r="750" spans="111:142">
      <c r="DG750" s="37"/>
      <c r="DH750" s="37"/>
      <c r="DI750" s="37"/>
      <c r="DJ750" s="37"/>
      <c r="DK750" s="37"/>
      <c r="DL750" s="37"/>
      <c r="DM750" s="37"/>
      <c r="DN750" s="37"/>
      <c r="DO750" s="37"/>
      <c r="DP750" s="37"/>
      <c r="DQ750" s="37"/>
      <c r="DR750" s="37"/>
      <c r="DS750" s="37"/>
      <c r="DT750" s="37"/>
      <c r="DU750" s="37"/>
      <c r="DV750" s="37"/>
      <c r="DW750" s="37"/>
      <c r="DX750" s="37"/>
      <c r="DY750" s="37"/>
      <c r="DZ750" s="37"/>
      <c r="EA750" s="37"/>
      <c r="EB750" s="37"/>
      <c r="EC750" s="37"/>
      <c r="ED750" s="37"/>
      <c r="EE750" s="37"/>
      <c r="EF750" s="37"/>
      <c r="EG750" s="37"/>
      <c r="EH750" s="37"/>
      <c r="EI750" s="37"/>
      <c r="EJ750" s="37"/>
      <c r="EK750" s="37"/>
      <c r="EL750" s="37"/>
    </row>
    <row r="751" spans="111:142">
      <c r="DG751" s="37"/>
      <c r="DH751" s="37"/>
      <c r="DI751" s="37"/>
      <c r="DJ751" s="37"/>
      <c r="DK751" s="37"/>
      <c r="DL751" s="37"/>
      <c r="DM751" s="37"/>
      <c r="DN751" s="37"/>
      <c r="DO751" s="37"/>
      <c r="DP751" s="37"/>
      <c r="DQ751" s="37"/>
      <c r="DR751" s="37"/>
      <c r="DS751" s="37"/>
      <c r="DT751" s="37"/>
      <c r="DU751" s="37"/>
      <c r="DV751" s="37"/>
      <c r="DW751" s="37"/>
      <c r="DX751" s="37"/>
      <c r="DY751" s="37"/>
      <c r="DZ751" s="37"/>
      <c r="EA751" s="37"/>
      <c r="EB751" s="37"/>
      <c r="EC751" s="37"/>
      <c r="ED751" s="37"/>
      <c r="EE751" s="37"/>
      <c r="EF751" s="37"/>
      <c r="EG751" s="37"/>
      <c r="EH751" s="37"/>
      <c r="EI751" s="37"/>
      <c r="EJ751" s="37"/>
      <c r="EK751" s="37"/>
      <c r="EL751" s="37"/>
    </row>
    <row r="752" spans="111:142">
      <c r="DG752" s="37"/>
      <c r="DH752" s="37"/>
      <c r="DI752" s="37"/>
      <c r="DJ752" s="37"/>
      <c r="DK752" s="37"/>
      <c r="DL752" s="37"/>
      <c r="DM752" s="37"/>
      <c r="DN752" s="37"/>
      <c r="DO752" s="37"/>
      <c r="DP752" s="37"/>
      <c r="DQ752" s="37"/>
      <c r="DR752" s="37"/>
      <c r="DS752" s="37"/>
      <c r="DT752" s="37"/>
      <c r="DU752" s="37"/>
      <c r="DV752" s="37"/>
      <c r="DW752" s="37"/>
      <c r="DX752" s="37"/>
      <c r="DY752" s="37"/>
      <c r="DZ752" s="37"/>
      <c r="EA752" s="37"/>
      <c r="EB752" s="37"/>
      <c r="EC752" s="37"/>
      <c r="ED752" s="37"/>
      <c r="EE752" s="37"/>
      <c r="EF752" s="37"/>
      <c r="EG752" s="37"/>
      <c r="EH752" s="37"/>
      <c r="EI752" s="37"/>
      <c r="EJ752" s="37"/>
      <c r="EK752" s="37"/>
      <c r="EL752" s="37"/>
    </row>
    <row r="753" spans="111:142">
      <c r="DG753" s="37"/>
      <c r="DH753" s="37"/>
      <c r="DI753" s="37"/>
      <c r="DJ753" s="37"/>
      <c r="DK753" s="37"/>
      <c r="DL753" s="37"/>
      <c r="DM753" s="37"/>
      <c r="DN753" s="37"/>
      <c r="DO753" s="37"/>
      <c r="DP753" s="37"/>
      <c r="DQ753" s="37"/>
      <c r="DR753" s="37"/>
      <c r="DS753" s="37"/>
      <c r="DT753" s="37"/>
      <c r="DU753" s="37"/>
      <c r="DV753" s="37"/>
      <c r="DW753" s="37"/>
      <c r="DX753" s="37"/>
      <c r="DY753" s="37"/>
      <c r="DZ753" s="37"/>
      <c r="EA753" s="37"/>
      <c r="EB753" s="37"/>
      <c r="EC753" s="37"/>
      <c r="ED753" s="37"/>
      <c r="EE753" s="37"/>
      <c r="EF753" s="37"/>
      <c r="EG753" s="37"/>
      <c r="EH753" s="37"/>
      <c r="EI753" s="37"/>
      <c r="EJ753" s="37"/>
      <c r="EK753" s="37"/>
      <c r="EL753" s="37"/>
    </row>
    <row r="754" spans="111:142">
      <c r="DG754" s="37"/>
      <c r="DH754" s="37"/>
      <c r="DI754" s="37"/>
      <c r="DJ754" s="37"/>
      <c r="DK754" s="37"/>
      <c r="DL754" s="37"/>
      <c r="DM754" s="37"/>
      <c r="DN754" s="37"/>
      <c r="DO754" s="37"/>
      <c r="DP754" s="37"/>
      <c r="DQ754" s="37"/>
      <c r="DR754" s="37"/>
      <c r="DS754" s="37"/>
      <c r="DT754" s="37"/>
      <c r="DU754" s="37"/>
      <c r="DV754" s="37"/>
      <c r="DW754" s="37"/>
      <c r="DX754" s="37"/>
      <c r="DY754" s="37"/>
      <c r="DZ754" s="37"/>
      <c r="EA754" s="37"/>
      <c r="EB754" s="37"/>
      <c r="EC754" s="37"/>
      <c r="ED754" s="37"/>
      <c r="EE754" s="37"/>
      <c r="EF754" s="37"/>
      <c r="EG754" s="37"/>
      <c r="EH754" s="37"/>
      <c r="EI754" s="37"/>
      <c r="EJ754" s="37"/>
      <c r="EK754" s="37"/>
      <c r="EL754" s="37"/>
    </row>
    <row r="755" spans="111:142">
      <c r="DG755" s="37"/>
      <c r="DH755" s="37"/>
      <c r="DI755" s="37"/>
      <c r="DJ755" s="37"/>
      <c r="DK755" s="37"/>
      <c r="DL755" s="37"/>
      <c r="DM755" s="37"/>
      <c r="DN755" s="37"/>
      <c r="DO755" s="37"/>
      <c r="DP755" s="37"/>
      <c r="DQ755" s="37"/>
      <c r="DR755" s="37"/>
      <c r="DS755" s="37"/>
      <c r="DT755" s="37"/>
      <c r="DU755" s="37"/>
      <c r="DV755" s="37"/>
      <c r="DW755" s="37"/>
      <c r="DX755" s="37"/>
      <c r="DY755" s="37"/>
      <c r="DZ755" s="37"/>
      <c r="EA755" s="37"/>
      <c r="EB755" s="37"/>
      <c r="EC755" s="37"/>
      <c r="ED755" s="37"/>
      <c r="EE755" s="37"/>
      <c r="EF755" s="37"/>
      <c r="EG755" s="37"/>
      <c r="EH755" s="37"/>
      <c r="EI755" s="37"/>
      <c r="EJ755" s="37"/>
      <c r="EK755" s="37"/>
      <c r="EL755" s="37"/>
    </row>
    <row r="756" spans="111:142">
      <c r="DG756" s="37"/>
      <c r="DH756" s="37"/>
      <c r="DI756" s="37"/>
      <c r="DJ756" s="37"/>
      <c r="DK756" s="37"/>
      <c r="DL756" s="37"/>
      <c r="DM756" s="37"/>
      <c r="DN756" s="37"/>
      <c r="DO756" s="37"/>
      <c r="DP756" s="37"/>
      <c r="DQ756" s="37"/>
      <c r="DR756" s="37"/>
      <c r="DS756" s="37"/>
      <c r="DT756" s="37"/>
      <c r="DU756" s="37"/>
      <c r="DV756" s="37"/>
      <c r="DW756" s="37"/>
      <c r="DX756" s="37"/>
      <c r="DY756" s="37"/>
      <c r="DZ756" s="37"/>
      <c r="EA756" s="37"/>
      <c r="EB756" s="37"/>
      <c r="EC756" s="37"/>
      <c r="ED756" s="37"/>
      <c r="EE756" s="37"/>
      <c r="EF756" s="37"/>
      <c r="EG756" s="37"/>
      <c r="EH756" s="37"/>
      <c r="EI756" s="37"/>
      <c r="EJ756" s="37"/>
      <c r="EK756" s="37"/>
      <c r="EL756" s="37"/>
    </row>
    <row r="757" spans="111:142">
      <c r="DG757" s="37"/>
      <c r="DH757" s="37"/>
      <c r="DI757" s="37"/>
      <c r="DJ757" s="37"/>
      <c r="DK757" s="37"/>
      <c r="DL757" s="37"/>
      <c r="DM757" s="37"/>
      <c r="DN757" s="37"/>
      <c r="DO757" s="37"/>
      <c r="DP757" s="37"/>
      <c r="DQ757" s="37"/>
      <c r="DR757" s="37"/>
      <c r="DS757" s="37"/>
      <c r="DT757" s="37"/>
      <c r="DU757" s="37"/>
      <c r="DV757" s="37"/>
      <c r="DW757" s="37"/>
      <c r="DX757" s="37"/>
      <c r="DY757" s="37"/>
      <c r="DZ757" s="37"/>
      <c r="EA757" s="37"/>
      <c r="EB757" s="37"/>
      <c r="EC757" s="37"/>
      <c r="ED757" s="37"/>
      <c r="EE757" s="37"/>
      <c r="EF757" s="37"/>
      <c r="EG757" s="37"/>
      <c r="EH757" s="37"/>
      <c r="EI757" s="37"/>
      <c r="EJ757" s="37"/>
      <c r="EK757" s="37"/>
      <c r="EL757" s="37"/>
    </row>
    <row r="758" spans="111:142">
      <c r="DG758" s="37"/>
      <c r="DH758" s="37"/>
      <c r="DI758" s="37"/>
      <c r="DJ758" s="37"/>
      <c r="DK758" s="37"/>
      <c r="DL758" s="37"/>
      <c r="DM758" s="37"/>
      <c r="DN758" s="37"/>
      <c r="DO758" s="37"/>
      <c r="DP758" s="37"/>
      <c r="DQ758" s="37"/>
      <c r="DR758" s="37"/>
      <c r="DS758" s="37"/>
      <c r="DT758" s="37"/>
      <c r="DU758" s="37"/>
      <c r="DV758" s="37"/>
      <c r="DW758" s="37"/>
      <c r="DX758" s="37"/>
      <c r="DY758" s="37"/>
      <c r="DZ758" s="37"/>
      <c r="EA758" s="37"/>
      <c r="EB758" s="37"/>
      <c r="EC758" s="37"/>
      <c r="ED758" s="37"/>
      <c r="EE758" s="37"/>
      <c r="EF758" s="37"/>
      <c r="EG758" s="37"/>
      <c r="EH758" s="37"/>
      <c r="EI758" s="37"/>
      <c r="EJ758" s="37"/>
      <c r="EK758" s="37"/>
      <c r="EL758" s="37"/>
    </row>
    <row r="759" spans="111:142">
      <c r="DG759" s="37"/>
      <c r="DH759" s="37"/>
      <c r="DI759" s="37"/>
      <c r="DJ759" s="37"/>
      <c r="DK759" s="37"/>
      <c r="DL759" s="37"/>
      <c r="DM759" s="37"/>
      <c r="DN759" s="37"/>
      <c r="DO759" s="37"/>
      <c r="DP759" s="37"/>
      <c r="DQ759" s="37"/>
      <c r="DR759" s="37"/>
      <c r="DS759" s="37"/>
      <c r="DT759" s="37"/>
      <c r="DU759" s="37"/>
      <c r="DV759" s="37"/>
      <c r="DW759" s="37"/>
      <c r="DX759" s="37"/>
      <c r="DY759" s="37"/>
      <c r="DZ759" s="37"/>
      <c r="EA759" s="37"/>
      <c r="EB759" s="37"/>
      <c r="EC759" s="37"/>
      <c r="ED759" s="37"/>
      <c r="EE759" s="37"/>
      <c r="EF759" s="37"/>
      <c r="EG759" s="37"/>
      <c r="EH759" s="37"/>
      <c r="EI759" s="37"/>
      <c r="EJ759" s="37"/>
      <c r="EK759" s="37"/>
      <c r="EL759" s="37"/>
    </row>
    <row r="760" spans="111:142">
      <c r="DG760" s="37"/>
      <c r="DH760" s="37"/>
      <c r="DI760" s="37"/>
      <c r="DJ760" s="37"/>
      <c r="DK760" s="37"/>
      <c r="DL760" s="37"/>
      <c r="DM760" s="37"/>
      <c r="DN760" s="37"/>
      <c r="DO760" s="37"/>
      <c r="DP760" s="37"/>
      <c r="DQ760" s="37"/>
      <c r="DR760" s="37"/>
      <c r="DS760" s="37"/>
      <c r="DT760" s="37"/>
      <c r="DU760" s="37"/>
      <c r="DV760" s="37"/>
      <c r="DW760" s="37"/>
      <c r="DX760" s="37"/>
      <c r="DY760" s="37"/>
      <c r="DZ760" s="37"/>
      <c r="EA760" s="37"/>
      <c r="EB760" s="37"/>
      <c r="EC760" s="37"/>
      <c r="ED760" s="37"/>
      <c r="EE760" s="37"/>
      <c r="EF760" s="37"/>
      <c r="EG760" s="37"/>
      <c r="EH760" s="37"/>
      <c r="EI760" s="37"/>
      <c r="EJ760" s="37"/>
      <c r="EK760" s="37"/>
      <c r="EL760" s="37"/>
    </row>
    <row r="761" spans="111:142">
      <c r="DG761" s="37"/>
      <c r="DH761" s="37"/>
      <c r="DI761" s="37"/>
      <c r="DJ761" s="37"/>
      <c r="DK761" s="37"/>
      <c r="DL761" s="37"/>
      <c r="DM761" s="37"/>
      <c r="DN761" s="37"/>
      <c r="DO761" s="37"/>
      <c r="DP761" s="37"/>
      <c r="DQ761" s="37"/>
      <c r="DR761" s="37"/>
      <c r="DS761" s="37"/>
      <c r="DT761" s="37"/>
      <c r="DU761" s="37"/>
      <c r="DV761" s="37"/>
      <c r="DW761" s="37"/>
      <c r="DX761" s="37"/>
      <c r="DY761" s="37"/>
      <c r="DZ761" s="37"/>
      <c r="EA761" s="37"/>
      <c r="EB761" s="37"/>
      <c r="EC761" s="37"/>
      <c r="ED761" s="37"/>
      <c r="EE761" s="37"/>
      <c r="EF761" s="37"/>
      <c r="EG761" s="37"/>
      <c r="EH761" s="37"/>
      <c r="EI761" s="37"/>
      <c r="EJ761" s="37"/>
      <c r="EK761" s="37"/>
      <c r="EL761" s="37"/>
    </row>
    <row r="762" spans="111:142">
      <c r="DG762" s="37"/>
      <c r="DH762" s="37"/>
      <c r="DI762" s="37"/>
      <c r="DJ762" s="37"/>
      <c r="DK762" s="37"/>
      <c r="DL762" s="37"/>
      <c r="DM762" s="37"/>
      <c r="DN762" s="37"/>
      <c r="DO762" s="37"/>
      <c r="DP762" s="37"/>
      <c r="DQ762" s="37"/>
      <c r="DR762" s="37"/>
      <c r="DS762" s="37"/>
      <c r="DT762" s="37"/>
      <c r="DU762" s="37"/>
      <c r="DV762" s="37"/>
      <c r="DW762" s="37"/>
      <c r="DX762" s="37"/>
      <c r="DY762" s="37"/>
      <c r="DZ762" s="37"/>
      <c r="EA762" s="37"/>
      <c r="EB762" s="37"/>
      <c r="EC762" s="37"/>
      <c r="ED762" s="37"/>
      <c r="EE762" s="37"/>
      <c r="EF762" s="37"/>
      <c r="EG762" s="37"/>
      <c r="EH762" s="37"/>
      <c r="EI762" s="37"/>
      <c r="EJ762" s="37"/>
      <c r="EK762" s="37"/>
      <c r="EL762" s="37"/>
    </row>
    <row r="763" spans="111:142">
      <c r="DG763" s="37"/>
      <c r="DH763" s="37"/>
      <c r="DI763" s="37"/>
      <c r="DJ763" s="37"/>
      <c r="DK763" s="37"/>
      <c r="DL763" s="37"/>
      <c r="DM763" s="37"/>
      <c r="DN763" s="37"/>
      <c r="DO763" s="37"/>
      <c r="DP763" s="37"/>
      <c r="DQ763" s="37"/>
      <c r="DR763" s="37"/>
      <c r="DS763" s="37"/>
      <c r="DT763" s="37"/>
      <c r="DU763" s="37"/>
      <c r="DV763" s="37"/>
      <c r="DW763" s="37"/>
      <c r="DX763" s="37"/>
      <c r="DY763" s="37"/>
      <c r="DZ763" s="37"/>
      <c r="EA763" s="37"/>
      <c r="EB763" s="37"/>
      <c r="EC763" s="37"/>
      <c r="ED763" s="37"/>
      <c r="EE763" s="37"/>
      <c r="EF763" s="37"/>
      <c r="EG763" s="37"/>
      <c r="EH763" s="37"/>
      <c r="EI763" s="37"/>
      <c r="EJ763" s="37"/>
      <c r="EK763" s="37"/>
      <c r="EL763" s="37"/>
    </row>
    <row r="764" spans="111:142">
      <c r="DG764" s="37"/>
      <c r="DH764" s="37"/>
      <c r="DI764" s="37"/>
      <c r="DJ764" s="37"/>
      <c r="DK764" s="37"/>
      <c r="DL764" s="37"/>
      <c r="DM764" s="37"/>
      <c r="DN764" s="37"/>
      <c r="DO764" s="37"/>
      <c r="DP764" s="37"/>
      <c r="DQ764" s="37"/>
      <c r="DR764" s="37"/>
      <c r="DS764" s="37"/>
      <c r="DT764" s="37"/>
      <c r="DU764" s="37"/>
      <c r="DV764" s="37"/>
      <c r="DW764" s="37"/>
      <c r="DX764" s="37"/>
      <c r="DY764" s="37"/>
      <c r="DZ764" s="37"/>
      <c r="EA764" s="37"/>
      <c r="EB764" s="37"/>
      <c r="EC764" s="37"/>
      <c r="ED764" s="37"/>
      <c r="EE764" s="37"/>
      <c r="EF764" s="37"/>
      <c r="EG764" s="37"/>
      <c r="EH764" s="37"/>
      <c r="EI764" s="37"/>
      <c r="EJ764" s="37"/>
      <c r="EK764" s="37"/>
      <c r="EL764" s="37"/>
    </row>
    <row r="765" spans="111:142">
      <c r="DG765" s="37"/>
      <c r="DH765" s="37"/>
      <c r="DI765" s="37"/>
      <c r="DJ765" s="37"/>
      <c r="DK765" s="37"/>
      <c r="DL765" s="37"/>
      <c r="DM765" s="37"/>
      <c r="DN765" s="37"/>
      <c r="DO765" s="37"/>
      <c r="DP765" s="37"/>
      <c r="DQ765" s="37"/>
      <c r="DR765" s="37"/>
      <c r="DS765" s="37"/>
      <c r="DT765" s="37"/>
      <c r="DU765" s="37"/>
      <c r="DV765" s="37"/>
      <c r="DW765" s="37"/>
      <c r="DX765" s="37"/>
      <c r="DY765" s="37"/>
      <c r="DZ765" s="37"/>
      <c r="EA765" s="37"/>
      <c r="EB765" s="37"/>
      <c r="EC765" s="37"/>
      <c r="ED765" s="37"/>
      <c r="EE765" s="37"/>
      <c r="EF765" s="37"/>
      <c r="EG765" s="37"/>
      <c r="EH765" s="37"/>
      <c r="EI765" s="37"/>
      <c r="EJ765" s="37"/>
      <c r="EK765" s="37"/>
      <c r="EL765" s="37"/>
    </row>
    <row r="766" spans="111:142">
      <c r="DG766" s="37"/>
      <c r="DH766" s="37"/>
      <c r="DI766" s="37"/>
      <c r="DJ766" s="37"/>
      <c r="DK766" s="37"/>
      <c r="DL766" s="37"/>
      <c r="DM766" s="37"/>
      <c r="DN766" s="37"/>
      <c r="DO766" s="37"/>
      <c r="DP766" s="37"/>
      <c r="DQ766" s="37"/>
      <c r="DR766" s="37"/>
      <c r="DS766" s="37"/>
      <c r="DT766" s="37"/>
      <c r="DU766" s="37"/>
      <c r="DV766" s="37"/>
      <c r="DW766" s="37"/>
      <c r="DX766" s="37"/>
      <c r="DY766" s="37"/>
      <c r="DZ766" s="37"/>
      <c r="EA766" s="37"/>
      <c r="EB766" s="37"/>
      <c r="EC766" s="37"/>
      <c r="ED766" s="37"/>
      <c r="EE766" s="37"/>
      <c r="EF766" s="37"/>
      <c r="EG766" s="37"/>
      <c r="EH766" s="37"/>
      <c r="EI766" s="37"/>
      <c r="EJ766" s="37"/>
      <c r="EK766" s="37"/>
      <c r="EL766" s="37"/>
    </row>
    <row r="767" spans="111:142">
      <c r="DG767" s="37"/>
      <c r="DH767" s="37"/>
      <c r="DI767" s="37"/>
      <c r="DJ767" s="37"/>
      <c r="DK767" s="37"/>
      <c r="DL767" s="37"/>
      <c r="DM767" s="37"/>
      <c r="DN767" s="37"/>
      <c r="DO767" s="37"/>
      <c r="DP767" s="37"/>
      <c r="DQ767" s="37"/>
      <c r="DR767" s="37"/>
      <c r="DS767" s="37"/>
      <c r="DT767" s="37"/>
      <c r="DU767" s="37"/>
      <c r="DV767" s="37"/>
      <c r="DW767" s="37"/>
      <c r="DX767" s="37"/>
      <c r="DY767" s="37"/>
      <c r="DZ767" s="37"/>
      <c r="EA767" s="37"/>
      <c r="EB767" s="37"/>
      <c r="EC767" s="37"/>
      <c r="ED767" s="37"/>
      <c r="EE767" s="37"/>
      <c r="EF767" s="37"/>
      <c r="EG767" s="37"/>
      <c r="EH767" s="37"/>
      <c r="EI767" s="37"/>
      <c r="EJ767" s="37"/>
      <c r="EK767" s="37"/>
      <c r="EL767" s="37"/>
    </row>
    <row r="768" spans="111:142">
      <c r="DG768" s="37"/>
      <c r="DH768" s="37"/>
      <c r="DI768" s="37"/>
      <c r="DJ768" s="37"/>
      <c r="DK768" s="37"/>
      <c r="DL768" s="37"/>
      <c r="DM768" s="37"/>
      <c r="DN768" s="37"/>
      <c r="DO768" s="37"/>
      <c r="DP768" s="37"/>
      <c r="DQ768" s="37"/>
      <c r="DR768" s="37"/>
      <c r="DS768" s="37"/>
      <c r="DT768" s="37"/>
      <c r="DU768" s="37"/>
      <c r="DV768" s="37"/>
      <c r="DW768" s="37"/>
      <c r="DX768" s="37"/>
      <c r="DY768" s="37"/>
      <c r="DZ768" s="37"/>
      <c r="EA768" s="37"/>
      <c r="EB768" s="37"/>
      <c r="EC768" s="37"/>
      <c r="ED768" s="37"/>
      <c r="EE768" s="37"/>
      <c r="EF768" s="37"/>
      <c r="EG768" s="37"/>
      <c r="EH768" s="37"/>
      <c r="EI768" s="37"/>
      <c r="EJ768" s="37"/>
      <c r="EK768" s="37"/>
      <c r="EL768" s="37"/>
    </row>
    <row r="769" spans="111:142">
      <c r="DG769" s="37"/>
      <c r="DH769" s="37"/>
      <c r="DI769" s="37"/>
      <c r="DJ769" s="37"/>
      <c r="DK769" s="37"/>
      <c r="DL769" s="37"/>
      <c r="DM769" s="37"/>
      <c r="DN769" s="37"/>
      <c r="DO769" s="37"/>
      <c r="DP769" s="37"/>
      <c r="DQ769" s="37"/>
      <c r="DR769" s="37"/>
      <c r="DS769" s="37"/>
      <c r="DT769" s="37"/>
      <c r="DU769" s="37"/>
      <c r="DV769" s="37"/>
      <c r="DW769" s="37"/>
      <c r="DX769" s="37"/>
      <c r="DY769" s="37"/>
      <c r="DZ769" s="37"/>
      <c r="EA769" s="37"/>
      <c r="EB769" s="37"/>
      <c r="EC769" s="37"/>
      <c r="ED769" s="37"/>
      <c r="EE769" s="37"/>
      <c r="EF769" s="37"/>
      <c r="EG769" s="37"/>
      <c r="EH769" s="37"/>
      <c r="EI769" s="37"/>
      <c r="EJ769" s="37"/>
      <c r="EK769" s="37"/>
      <c r="EL769" s="37"/>
    </row>
    <row r="770" spans="111:142">
      <c r="DG770" s="37"/>
      <c r="DH770" s="37"/>
      <c r="DI770" s="37"/>
      <c r="DJ770" s="37"/>
      <c r="DK770" s="37"/>
      <c r="DL770" s="37"/>
      <c r="DM770" s="37"/>
      <c r="DN770" s="37"/>
      <c r="DO770" s="37"/>
      <c r="DP770" s="37"/>
      <c r="DQ770" s="37"/>
      <c r="DR770" s="37"/>
      <c r="DS770" s="37"/>
      <c r="DT770" s="37"/>
      <c r="DU770" s="37"/>
      <c r="DV770" s="37"/>
      <c r="DW770" s="37"/>
      <c r="DX770" s="37"/>
      <c r="DY770" s="37"/>
      <c r="DZ770" s="37"/>
      <c r="EA770" s="37"/>
      <c r="EB770" s="37"/>
      <c r="EC770" s="37"/>
      <c r="ED770" s="37"/>
      <c r="EE770" s="37"/>
      <c r="EF770" s="37"/>
      <c r="EG770" s="37"/>
      <c r="EH770" s="37"/>
      <c r="EI770" s="37"/>
      <c r="EJ770" s="37"/>
      <c r="EK770" s="37"/>
      <c r="EL770" s="37"/>
    </row>
    <row r="771" spans="111:142">
      <c r="DG771" s="37"/>
      <c r="DH771" s="37"/>
      <c r="DI771" s="37"/>
      <c r="DJ771" s="37"/>
      <c r="DK771" s="37"/>
      <c r="DL771" s="37"/>
      <c r="DM771" s="37"/>
      <c r="DN771" s="37"/>
      <c r="DO771" s="37"/>
      <c r="DP771" s="37"/>
      <c r="DQ771" s="37"/>
      <c r="DR771" s="37"/>
      <c r="DS771" s="37"/>
      <c r="DT771" s="37"/>
      <c r="DU771" s="37"/>
      <c r="DV771" s="37"/>
      <c r="DW771" s="37"/>
      <c r="DX771" s="37"/>
      <c r="DY771" s="37"/>
      <c r="DZ771" s="37"/>
      <c r="EA771" s="37"/>
      <c r="EB771" s="37"/>
      <c r="EC771" s="37"/>
      <c r="ED771" s="37"/>
      <c r="EE771" s="37"/>
      <c r="EF771" s="37"/>
      <c r="EG771" s="37"/>
      <c r="EH771" s="37"/>
      <c r="EI771" s="37"/>
      <c r="EJ771" s="37"/>
      <c r="EK771" s="37"/>
      <c r="EL771" s="37"/>
    </row>
    <row r="772" spans="111:142">
      <c r="DG772" s="37"/>
      <c r="DH772" s="37"/>
      <c r="DI772" s="37"/>
      <c r="DJ772" s="37"/>
      <c r="DK772" s="37"/>
      <c r="DL772" s="37"/>
      <c r="DM772" s="37"/>
      <c r="DN772" s="37"/>
      <c r="DO772" s="37"/>
      <c r="DP772" s="37"/>
      <c r="DQ772" s="37"/>
      <c r="DR772" s="37"/>
      <c r="DS772" s="37"/>
      <c r="DT772" s="37"/>
      <c r="DU772" s="37"/>
      <c r="DV772" s="37"/>
      <c r="DW772" s="37"/>
      <c r="DX772" s="37"/>
      <c r="DY772" s="37"/>
      <c r="DZ772" s="37"/>
      <c r="EA772" s="37"/>
      <c r="EB772" s="37"/>
      <c r="EC772" s="37"/>
      <c r="ED772" s="37"/>
      <c r="EE772" s="37"/>
      <c r="EF772" s="37"/>
      <c r="EG772" s="37"/>
      <c r="EH772" s="37"/>
      <c r="EI772" s="37"/>
      <c r="EJ772" s="37"/>
      <c r="EK772" s="37"/>
      <c r="EL772" s="37"/>
    </row>
    <row r="773" spans="111:142">
      <c r="DG773" s="37"/>
      <c r="DH773" s="37"/>
      <c r="DI773" s="37"/>
      <c r="DJ773" s="37"/>
      <c r="DK773" s="37"/>
      <c r="DL773" s="37"/>
      <c r="DM773" s="37"/>
      <c r="DN773" s="37"/>
      <c r="DO773" s="37"/>
      <c r="DP773" s="37"/>
      <c r="DQ773" s="37"/>
      <c r="DR773" s="37"/>
      <c r="DS773" s="37"/>
      <c r="DT773" s="37"/>
      <c r="DU773" s="37"/>
      <c r="DV773" s="37"/>
      <c r="DW773" s="37"/>
      <c r="DX773" s="37"/>
      <c r="DY773" s="37"/>
      <c r="DZ773" s="37"/>
      <c r="EA773" s="37"/>
      <c r="EB773" s="37"/>
      <c r="EC773" s="37"/>
      <c r="ED773" s="37"/>
      <c r="EE773" s="37"/>
      <c r="EF773" s="37"/>
      <c r="EG773" s="37"/>
      <c r="EH773" s="37"/>
      <c r="EI773" s="37"/>
      <c r="EJ773" s="37"/>
      <c r="EK773" s="37"/>
      <c r="EL773" s="37"/>
    </row>
    <row r="774" spans="111:142">
      <c r="DG774" s="37"/>
      <c r="DH774" s="37"/>
      <c r="DI774" s="37"/>
      <c r="DJ774" s="37"/>
      <c r="DK774" s="37"/>
      <c r="DL774" s="37"/>
      <c r="DM774" s="37"/>
      <c r="DN774" s="37"/>
      <c r="DO774" s="37"/>
      <c r="DP774" s="37"/>
      <c r="DQ774" s="37"/>
      <c r="DR774" s="37"/>
      <c r="DS774" s="37"/>
      <c r="DT774" s="37"/>
      <c r="DU774" s="37"/>
      <c r="DV774" s="37"/>
      <c r="DW774" s="37"/>
      <c r="DX774" s="37"/>
      <c r="DY774" s="37"/>
      <c r="DZ774" s="37"/>
      <c r="EA774" s="37"/>
      <c r="EB774" s="37"/>
      <c r="EC774" s="37"/>
      <c r="ED774" s="37"/>
      <c r="EE774" s="37"/>
      <c r="EF774" s="37"/>
      <c r="EG774" s="37"/>
      <c r="EH774" s="37"/>
      <c r="EI774" s="37"/>
      <c r="EJ774" s="37"/>
      <c r="EK774" s="37"/>
      <c r="EL774" s="37"/>
    </row>
    <row r="775" spans="111:142">
      <c r="DG775" s="37"/>
      <c r="DH775" s="37"/>
      <c r="DI775" s="37"/>
      <c r="DJ775" s="37"/>
      <c r="DK775" s="37"/>
      <c r="DL775" s="37"/>
      <c r="DM775" s="37"/>
      <c r="DN775" s="37"/>
      <c r="DO775" s="37"/>
      <c r="DP775" s="37"/>
      <c r="DQ775" s="37"/>
      <c r="DR775" s="37"/>
      <c r="DS775" s="37"/>
      <c r="DT775" s="37"/>
      <c r="DU775" s="37"/>
      <c r="DV775" s="37"/>
      <c r="DW775" s="37"/>
      <c r="DX775" s="37"/>
      <c r="DY775" s="37"/>
      <c r="DZ775" s="37"/>
      <c r="EA775" s="37"/>
      <c r="EB775" s="37"/>
      <c r="EC775" s="37"/>
      <c r="ED775" s="37"/>
      <c r="EE775" s="37"/>
      <c r="EF775" s="37"/>
      <c r="EG775" s="37"/>
      <c r="EH775" s="37"/>
      <c r="EI775" s="37"/>
      <c r="EJ775" s="37"/>
      <c r="EK775" s="37"/>
      <c r="EL775" s="37"/>
    </row>
    <row r="776" spans="111:142">
      <c r="DG776" s="37"/>
      <c r="DH776" s="37"/>
      <c r="DI776" s="37"/>
      <c r="DJ776" s="37"/>
      <c r="DK776" s="37"/>
      <c r="DL776" s="37"/>
      <c r="DM776" s="37"/>
      <c r="DN776" s="37"/>
      <c r="DO776" s="37"/>
      <c r="DP776" s="37"/>
      <c r="DQ776" s="37"/>
      <c r="DR776" s="37"/>
      <c r="DS776" s="37"/>
      <c r="DT776" s="37"/>
      <c r="DU776" s="37"/>
      <c r="DV776" s="37"/>
      <c r="DW776" s="37"/>
      <c r="DX776" s="37"/>
      <c r="DY776" s="37"/>
      <c r="DZ776" s="37"/>
      <c r="EA776" s="37"/>
      <c r="EB776" s="37"/>
      <c r="EC776" s="37"/>
      <c r="ED776" s="37"/>
      <c r="EE776" s="37"/>
      <c r="EF776" s="37"/>
      <c r="EG776" s="37"/>
      <c r="EH776" s="37"/>
      <c r="EI776" s="37"/>
      <c r="EJ776" s="37"/>
      <c r="EK776" s="37"/>
      <c r="EL776" s="37"/>
    </row>
    <row r="777" spans="111:142">
      <c r="DG777" s="37"/>
      <c r="DH777" s="37"/>
      <c r="DI777" s="37"/>
      <c r="DJ777" s="37"/>
      <c r="DK777" s="37"/>
      <c r="DL777" s="37"/>
      <c r="DM777" s="37"/>
      <c r="DN777" s="37"/>
      <c r="DO777" s="37"/>
      <c r="DP777" s="37"/>
      <c r="DQ777" s="37"/>
      <c r="DR777" s="37"/>
      <c r="DS777" s="37"/>
      <c r="DT777" s="37"/>
      <c r="DU777" s="37"/>
      <c r="DV777" s="37"/>
      <c r="DW777" s="37"/>
      <c r="DX777" s="37"/>
      <c r="DY777" s="37"/>
      <c r="DZ777" s="37"/>
      <c r="EA777" s="37"/>
      <c r="EB777" s="37"/>
      <c r="EC777" s="37"/>
      <c r="ED777" s="37"/>
      <c r="EE777" s="37"/>
      <c r="EF777" s="37"/>
      <c r="EG777" s="37"/>
      <c r="EH777" s="37"/>
      <c r="EI777" s="37"/>
      <c r="EJ777" s="37"/>
      <c r="EK777" s="37"/>
      <c r="EL777" s="37"/>
    </row>
    <row r="778" spans="111:142">
      <c r="DG778" s="37"/>
      <c r="DH778" s="37"/>
      <c r="DI778" s="37"/>
      <c r="DJ778" s="37"/>
      <c r="DK778" s="37"/>
      <c r="DL778" s="37"/>
      <c r="DM778" s="37"/>
      <c r="DN778" s="37"/>
      <c r="DO778" s="37"/>
      <c r="DP778" s="37"/>
      <c r="DQ778" s="37"/>
      <c r="DR778" s="37"/>
      <c r="DS778" s="37"/>
      <c r="DT778" s="37"/>
      <c r="DU778" s="37"/>
      <c r="DV778" s="37"/>
      <c r="DW778" s="37"/>
      <c r="DX778" s="37"/>
      <c r="DY778" s="37"/>
      <c r="DZ778" s="37"/>
      <c r="EA778" s="37"/>
      <c r="EB778" s="37"/>
      <c r="EC778" s="37"/>
      <c r="ED778" s="37"/>
      <c r="EE778" s="37"/>
      <c r="EF778" s="37"/>
      <c r="EG778" s="37"/>
      <c r="EH778" s="37"/>
      <c r="EI778" s="37"/>
      <c r="EJ778" s="37"/>
      <c r="EK778" s="37"/>
      <c r="EL778" s="37"/>
    </row>
    <row r="779" spans="111:142">
      <c r="DG779" s="37"/>
      <c r="DH779" s="37"/>
      <c r="DI779" s="37"/>
      <c r="DJ779" s="37"/>
      <c r="DK779" s="37"/>
      <c r="DL779" s="37"/>
      <c r="DM779" s="37"/>
      <c r="DN779" s="37"/>
      <c r="DO779" s="37"/>
      <c r="DP779" s="37"/>
      <c r="DQ779" s="37"/>
      <c r="DR779" s="37"/>
      <c r="DS779" s="37"/>
      <c r="DT779" s="37"/>
      <c r="DU779" s="37"/>
      <c r="DV779" s="37"/>
      <c r="DW779" s="37"/>
      <c r="DX779" s="37"/>
      <c r="DY779" s="37"/>
      <c r="DZ779" s="37"/>
      <c r="EA779" s="37"/>
      <c r="EB779" s="37"/>
      <c r="EC779" s="37"/>
      <c r="ED779" s="37"/>
      <c r="EE779" s="37"/>
      <c r="EF779" s="37"/>
      <c r="EG779" s="37"/>
      <c r="EH779" s="37"/>
      <c r="EI779" s="37"/>
      <c r="EJ779" s="37"/>
      <c r="EK779" s="37"/>
      <c r="EL779" s="37"/>
    </row>
    <row r="780" spans="111:142">
      <c r="DG780" s="37"/>
      <c r="DH780" s="37"/>
      <c r="DI780" s="37"/>
      <c r="DJ780" s="37"/>
      <c r="DK780" s="37"/>
      <c r="DL780" s="37"/>
      <c r="DM780" s="37"/>
      <c r="DN780" s="37"/>
      <c r="DO780" s="37"/>
      <c r="DP780" s="37"/>
      <c r="DQ780" s="37"/>
      <c r="DR780" s="37"/>
      <c r="DS780" s="37"/>
      <c r="DT780" s="37"/>
      <c r="DU780" s="37"/>
      <c r="DV780" s="37"/>
      <c r="DW780" s="37"/>
      <c r="DX780" s="37"/>
      <c r="DY780" s="37"/>
      <c r="DZ780" s="37"/>
      <c r="EA780" s="37"/>
      <c r="EB780" s="37"/>
      <c r="EC780" s="37"/>
      <c r="ED780" s="37"/>
      <c r="EE780" s="37"/>
      <c r="EF780" s="37"/>
      <c r="EG780" s="37"/>
      <c r="EH780" s="37"/>
      <c r="EI780" s="37"/>
      <c r="EJ780" s="37"/>
      <c r="EK780" s="37"/>
      <c r="EL780" s="37"/>
    </row>
    <row r="781" spans="111:142">
      <c r="DG781" s="37"/>
      <c r="DH781" s="37"/>
      <c r="DI781" s="37"/>
      <c r="DJ781" s="37"/>
      <c r="DK781" s="37"/>
      <c r="DL781" s="37"/>
      <c r="DM781" s="37"/>
      <c r="DN781" s="37"/>
      <c r="DO781" s="37"/>
      <c r="DP781" s="37"/>
      <c r="DQ781" s="37"/>
      <c r="DR781" s="37"/>
      <c r="DS781" s="37"/>
      <c r="DT781" s="37"/>
      <c r="DU781" s="37"/>
      <c r="DV781" s="37"/>
      <c r="DW781" s="37"/>
      <c r="DX781" s="37"/>
      <c r="DY781" s="37"/>
      <c r="DZ781" s="37"/>
      <c r="EA781" s="37"/>
      <c r="EB781" s="37"/>
      <c r="EC781" s="37"/>
      <c r="ED781" s="37"/>
      <c r="EE781" s="37"/>
      <c r="EF781" s="37"/>
      <c r="EG781" s="37"/>
      <c r="EH781" s="37"/>
      <c r="EI781" s="37"/>
      <c r="EJ781" s="37"/>
      <c r="EK781" s="37"/>
      <c r="EL781" s="37"/>
    </row>
    <row r="782" spans="111:142">
      <c r="DG782" s="37"/>
      <c r="DH782" s="37"/>
      <c r="DI782" s="37"/>
      <c r="DJ782" s="37"/>
      <c r="DK782" s="37"/>
      <c r="DL782" s="37"/>
      <c r="DM782" s="37"/>
      <c r="DN782" s="37"/>
      <c r="DO782" s="37"/>
      <c r="DP782" s="37"/>
      <c r="DQ782" s="37"/>
      <c r="DR782" s="37"/>
      <c r="DS782" s="37"/>
      <c r="DT782" s="37"/>
      <c r="DU782" s="37"/>
      <c r="DV782" s="37"/>
      <c r="DW782" s="37"/>
      <c r="DX782" s="37"/>
      <c r="DY782" s="37"/>
      <c r="DZ782" s="37"/>
      <c r="EA782" s="37"/>
      <c r="EB782" s="37"/>
      <c r="EC782" s="37"/>
      <c r="ED782" s="37"/>
      <c r="EE782" s="37"/>
      <c r="EF782" s="37"/>
      <c r="EG782" s="37"/>
      <c r="EH782" s="37"/>
      <c r="EI782" s="37"/>
      <c r="EJ782" s="37"/>
      <c r="EK782" s="37"/>
      <c r="EL782" s="37"/>
    </row>
    <row r="783" spans="111:142">
      <c r="DG783" s="37"/>
      <c r="DH783" s="37"/>
      <c r="DI783" s="37"/>
      <c r="DJ783" s="37"/>
      <c r="DK783" s="37"/>
      <c r="DL783" s="37"/>
      <c r="DM783" s="37"/>
      <c r="DN783" s="37"/>
      <c r="DO783" s="37"/>
      <c r="DP783" s="37"/>
      <c r="DQ783" s="37"/>
      <c r="DR783" s="37"/>
      <c r="DS783" s="37"/>
      <c r="DT783" s="37"/>
      <c r="DU783" s="37"/>
      <c r="DV783" s="37"/>
      <c r="DW783" s="37"/>
      <c r="DX783" s="37"/>
      <c r="DY783" s="37"/>
      <c r="DZ783" s="37"/>
      <c r="EA783" s="37"/>
      <c r="EB783" s="37"/>
      <c r="EC783" s="37"/>
      <c r="ED783" s="37"/>
      <c r="EE783" s="37"/>
      <c r="EF783" s="37"/>
      <c r="EG783" s="37"/>
      <c r="EH783" s="37"/>
      <c r="EI783" s="37"/>
      <c r="EJ783" s="37"/>
      <c r="EK783" s="37"/>
      <c r="EL783" s="37"/>
    </row>
    <row r="784" spans="111:142">
      <c r="DG784" s="37"/>
      <c r="DH784" s="37"/>
      <c r="DI784" s="37"/>
      <c r="DJ784" s="37"/>
      <c r="DK784" s="37"/>
      <c r="DL784" s="37"/>
      <c r="DM784" s="37"/>
      <c r="DN784" s="37"/>
      <c r="DO784" s="37"/>
      <c r="DP784" s="37"/>
      <c r="DQ784" s="37"/>
      <c r="DR784" s="37"/>
      <c r="DS784" s="37"/>
      <c r="DT784" s="37"/>
      <c r="DU784" s="37"/>
      <c r="DV784" s="37"/>
      <c r="DW784" s="37"/>
      <c r="DX784" s="37"/>
      <c r="DY784" s="37"/>
      <c r="DZ784" s="37"/>
      <c r="EA784" s="37"/>
      <c r="EB784" s="37"/>
      <c r="EC784" s="37"/>
      <c r="ED784" s="37"/>
      <c r="EE784" s="37"/>
      <c r="EF784" s="37"/>
      <c r="EG784" s="37"/>
      <c r="EH784" s="37"/>
      <c r="EI784" s="37"/>
      <c r="EJ784" s="37"/>
      <c r="EK784" s="37"/>
      <c r="EL784" s="37"/>
    </row>
    <row r="785" spans="111:142">
      <c r="DG785" s="37"/>
      <c r="DH785" s="37"/>
      <c r="DI785" s="37"/>
      <c r="DJ785" s="37"/>
      <c r="DK785" s="37"/>
      <c r="DL785" s="37"/>
      <c r="DM785" s="37"/>
      <c r="DN785" s="37"/>
      <c r="DO785" s="37"/>
      <c r="DP785" s="37"/>
      <c r="DQ785" s="37"/>
      <c r="DR785" s="37"/>
      <c r="DS785" s="37"/>
      <c r="DT785" s="37"/>
      <c r="DU785" s="37"/>
      <c r="DV785" s="37"/>
      <c r="DW785" s="37"/>
      <c r="DX785" s="37"/>
      <c r="DY785" s="37"/>
      <c r="DZ785" s="37"/>
      <c r="EA785" s="37"/>
      <c r="EB785" s="37"/>
      <c r="EC785" s="37"/>
      <c r="ED785" s="37"/>
      <c r="EE785" s="37"/>
      <c r="EF785" s="37"/>
      <c r="EG785" s="37"/>
      <c r="EH785" s="37"/>
      <c r="EI785" s="37"/>
      <c r="EJ785" s="37"/>
      <c r="EK785" s="37"/>
      <c r="EL785" s="37"/>
    </row>
    <row r="786" spans="111:142">
      <c r="DG786" s="37"/>
      <c r="DH786" s="37"/>
      <c r="DI786" s="37"/>
      <c r="DJ786" s="37"/>
      <c r="DK786" s="37"/>
      <c r="DL786" s="37"/>
      <c r="DM786" s="37"/>
      <c r="DN786" s="37"/>
      <c r="DO786" s="37"/>
      <c r="DP786" s="37"/>
      <c r="DQ786" s="37"/>
      <c r="DR786" s="37"/>
      <c r="DS786" s="37"/>
      <c r="DT786" s="37"/>
      <c r="DU786" s="37"/>
      <c r="DV786" s="37"/>
      <c r="DW786" s="37"/>
      <c r="DX786" s="37"/>
      <c r="DY786" s="37"/>
      <c r="DZ786" s="37"/>
      <c r="EA786" s="37"/>
      <c r="EB786" s="37"/>
      <c r="EC786" s="37"/>
      <c r="ED786" s="37"/>
      <c r="EE786" s="37"/>
      <c r="EF786" s="37"/>
      <c r="EG786" s="37"/>
      <c r="EH786" s="37"/>
      <c r="EI786" s="37"/>
      <c r="EJ786" s="37"/>
      <c r="EK786" s="37"/>
      <c r="EL786" s="37"/>
    </row>
    <row r="787" spans="111:142">
      <c r="DG787" s="37"/>
      <c r="DH787" s="37"/>
      <c r="DI787" s="37"/>
      <c r="DJ787" s="37"/>
      <c r="DK787" s="37"/>
      <c r="DL787" s="37"/>
      <c r="DM787" s="37"/>
      <c r="DN787" s="37"/>
      <c r="DO787" s="37"/>
      <c r="DP787" s="37"/>
      <c r="DQ787" s="37"/>
      <c r="DR787" s="37"/>
      <c r="DS787" s="37"/>
      <c r="DT787" s="37"/>
      <c r="DU787" s="37"/>
      <c r="DV787" s="37"/>
      <c r="DW787" s="37"/>
      <c r="DX787" s="37"/>
      <c r="DY787" s="37"/>
      <c r="DZ787" s="37"/>
      <c r="EA787" s="37"/>
      <c r="EB787" s="37"/>
      <c r="EC787" s="37"/>
      <c r="ED787" s="37"/>
      <c r="EE787" s="37"/>
      <c r="EF787" s="37"/>
      <c r="EG787" s="37"/>
      <c r="EH787" s="37"/>
      <c r="EI787" s="37"/>
      <c r="EJ787" s="37"/>
      <c r="EK787" s="37"/>
      <c r="EL787" s="37"/>
    </row>
    <row r="788" spans="111:142">
      <c r="DG788" s="37"/>
      <c r="DH788" s="37"/>
      <c r="DI788" s="37"/>
      <c r="DJ788" s="37"/>
      <c r="DK788" s="37"/>
      <c r="DL788" s="37"/>
      <c r="DM788" s="37"/>
      <c r="DN788" s="37"/>
      <c r="DO788" s="37"/>
      <c r="DP788" s="37"/>
      <c r="DQ788" s="37"/>
      <c r="DR788" s="37"/>
      <c r="DS788" s="37"/>
      <c r="DT788" s="37"/>
      <c r="DU788" s="37"/>
      <c r="DV788" s="37"/>
      <c r="DW788" s="37"/>
      <c r="DX788" s="37"/>
      <c r="DY788" s="37"/>
      <c r="DZ788" s="37"/>
      <c r="EA788" s="37"/>
      <c r="EB788" s="37"/>
      <c r="EC788" s="37"/>
      <c r="ED788" s="37"/>
      <c r="EE788" s="37"/>
      <c r="EF788" s="37"/>
      <c r="EG788" s="37"/>
      <c r="EH788" s="37"/>
      <c r="EI788" s="37"/>
      <c r="EJ788" s="37"/>
      <c r="EK788" s="37"/>
      <c r="EL788" s="37"/>
    </row>
    <row r="789" spans="111:142">
      <c r="DG789" s="37"/>
      <c r="DH789" s="37"/>
      <c r="DI789" s="37"/>
      <c r="DJ789" s="37"/>
      <c r="DK789" s="37"/>
      <c r="DL789" s="37"/>
      <c r="DM789" s="37"/>
      <c r="DN789" s="37"/>
      <c r="DO789" s="37"/>
      <c r="DP789" s="37"/>
      <c r="DQ789" s="37"/>
      <c r="DR789" s="37"/>
      <c r="DS789" s="37"/>
      <c r="DT789" s="37"/>
      <c r="DU789" s="37"/>
      <c r="DV789" s="37"/>
      <c r="DW789" s="37"/>
      <c r="DX789" s="37"/>
      <c r="DY789" s="37"/>
      <c r="DZ789" s="37"/>
      <c r="EA789" s="37"/>
      <c r="EB789" s="37"/>
      <c r="EC789" s="37"/>
      <c r="ED789" s="37"/>
      <c r="EE789" s="37"/>
      <c r="EF789" s="37"/>
      <c r="EG789" s="37"/>
      <c r="EH789" s="37"/>
      <c r="EI789" s="37"/>
      <c r="EJ789" s="37"/>
      <c r="EK789" s="37"/>
      <c r="EL789" s="37"/>
    </row>
    <row r="790" spans="111:142">
      <c r="DG790" s="37"/>
      <c r="DH790" s="37"/>
      <c r="DI790" s="37"/>
      <c r="DJ790" s="37"/>
      <c r="DK790" s="37"/>
      <c r="DL790" s="37"/>
      <c r="DM790" s="37"/>
      <c r="DN790" s="37"/>
      <c r="DO790" s="37"/>
      <c r="DP790" s="37"/>
      <c r="DQ790" s="37"/>
      <c r="DR790" s="37"/>
      <c r="DS790" s="37"/>
      <c r="DT790" s="37"/>
      <c r="DU790" s="37"/>
      <c r="DV790" s="37"/>
      <c r="DW790" s="37"/>
      <c r="DX790" s="37"/>
      <c r="DY790" s="37"/>
      <c r="DZ790" s="37"/>
      <c r="EA790" s="37"/>
      <c r="EB790" s="37"/>
      <c r="EC790" s="37"/>
      <c r="ED790" s="37"/>
      <c r="EE790" s="37"/>
      <c r="EF790" s="37"/>
      <c r="EG790" s="37"/>
      <c r="EH790" s="37"/>
      <c r="EI790" s="37"/>
      <c r="EJ790" s="37"/>
      <c r="EK790" s="37"/>
      <c r="EL790" s="37"/>
    </row>
    <row r="791" spans="111:142">
      <c r="DG791" s="37"/>
      <c r="DH791" s="37"/>
      <c r="DI791" s="37"/>
      <c r="DJ791" s="37"/>
      <c r="DK791" s="37"/>
      <c r="DL791" s="37"/>
      <c r="DM791" s="37"/>
      <c r="DN791" s="37"/>
      <c r="DO791" s="37"/>
      <c r="DP791" s="37"/>
      <c r="DQ791" s="37"/>
      <c r="DR791" s="37"/>
      <c r="DS791" s="37"/>
      <c r="DT791" s="37"/>
      <c r="DU791" s="37"/>
      <c r="DV791" s="37"/>
      <c r="DW791" s="37"/>
      <c r="DX791" s="37"/>
      <c r="DY791" s="37"/>
      <c r="DZ791" s="37"/>
      <c r="EA791" s="37"/>
      <c r="EB791" s="37"/>
      <c r="EC791" s="37"/>
      <c r="ED791" s="37"/>
      <c r="EE791" s="37"/>
      <c r="EF791" s="37"/>
      <c r="EG791" s="37"/>
      <c r="EH791" s="37"/>
      <c r="EI791" s="37"/>
      <c r="EJ791" s="37"/>
      <c r="EK791" s="37"/>
      <c r="EL791" s="37"/>
    </row>
    <row r="792" spans="111:142">
      <c r="DG792" s="37"/>
      <c r="DH792" s="37"/>
      <c r="DI792" s="37"/>
      <c r="DJ792" s="37"/>
      <c r="DK792" s="37"/>
      <c r="DL792" s="37"/>
      <c r="DM792" s="37"/>
      <c r="DN792" s="37"/>
      <c r="DO792" s="37"/>
      <c r="DP792" s="37"/>
      <c r="DQ792" s="37"/>
      <c r="DR792" s="37"/>
      <c r="DS792" s="37"/>
      <c r="DT792" s="37"/>
      <c r="DU792" s="37"/>
      <c r="DV792" s="37"/>
      <c r="DW792" s="37"/>
      <c r="DX792" s="37"/>
      <c r="DY792" s="37"/>
      <c r="DZ792" s="37"/>
      <c r="EA792" s="37"/>
      <c r="EB792" s="37"/>
      <c r="EC792" s="37"/>
      <c r="ED792" s="37"/>
      <c r="EE792" s="37"/>
      <c r="EF792" s="37"/>
      <c r="EG792" s="37"/>
      <c r="EH792" s="37"/>
      <c r="EI792" s="37"/>
      <c r="EJ792" s="37"/>
      <c r="EK792" s="37"/>
      <c r="EL792" s="37"/>
    </row>
    <row r="793" spans="111:142">
      <c r="DG793" s="37"/>
      <c r="DH793" s="37"/>
      <c r="DI793" s="37"/>
      <c r="DJ793" s="37"/>
      <c r="DK793" s="37"/>
      <c r="DL793" s="37"/>
      <c r="DM793" s="37"/>
      <c r="DN793" s="37"/>
      <c r="DO793" s="37"/>
      <c r="DP793" s="37"/>
      <c r="DQ793" s="37"/>
      <c r="DR793" s="37"/>
      <c r="DS793" s="37"/>
      <c r="DT793" s="37"/>
      <c r="DU793" s="37"/>
      <c r="DV793" s="37"/>
      <c r="DW793" s="37"/>
      <c r="DX793" s="37"/>
      <c r="DY793" s="37"/>
      <c r="DZ793" s="37"/>
      <c r="EA793" s="37"/>
      <c r="EB793" s="37"/>
      <c r="EC793" s="37"/>
      <c r="ED793" s="37"/>
      <c r="EE793" s="37"/>
      <c r="EF793" s="37"/>
      <c r="EG793" s="37"/>
      <c r="EH793" s="37"/>
      <c r="EI793" s="37"/>
      <c r="EJ793" s="37"/>
      <c r="EK793" s="37"/>
      <c r="EL793" s="37"/>
    </row>
    <row r="794" spans="111:142">
      <c r="DG794" s="37"/>
      <c r="DH794" s="37"/>
      <c r="DI794" s="37"/>
      <c r="DJ794" s="37"/>
      <c r="DK794" s="37"/>
      <c r="DL794" s="37"/>
      <c r="DM794" s="37"/>
      <c r="DN794" s="37"/>
      <c r="DO794" s="37"/>
      <c r="DP794" s="37"/>
      <c r="DQ794" s="37"/>
      <c r="DR794" s="37"/>
      <c r="DS794" s="37"/>
      <c r="DT794" s="37"/>
      <c r="DU794" s="37"/>
      <c r="DV794" s="37"/>
      <c r="DW794" s="37"/>
      <c r="DX794" s="37"/>
      <c r="DY794" s="37"/>
      <c r="DZ794" s="37"/>
      <c r="EA794" s="37"/>
      <c r="EB794" s="37"/>
      <c r="EC794" s="37"/>
      <c r="ED794" s="37"/>
      <c r="EE794" s="37"/>
      <c r="EF794" s="37"/>
      <c r="EG794" s="37"/>
      <c r="EH794" s="37"/>
      <c r="EI794" s="37"/>
      <c r="EJ794" s="37"/>
      <c r="EK794" s="37"/>
      <c r="EL794" s="37"/>
    </row>
    <row r="795" spans="111:142">
      <c r="DG795" s="37"/>
      <c r="DH795" s="37"/>
      <c r="DI795" s="37"/>
      <c r="DJ795" s="37"/>
      <c r="DK795" s="37"/>
      <c r="DL795" s="37"/>
      <c r="DM795" s="37"/>
      <c r="DN795" s="37"/>
      <c r="DO795" s="37"/>
      <c r="DP795" s="37"/>
      <c r="DQ795" s="37"/>
      <c r="DR795" s="37"/>
      <c r="DS795" s="37"/>
      <c r="DT795" s="37"/>
      <c r="DU795" s="37"/>
      <c r="DV795" s="37"/>
      <c r="DW795" s="37"/>
      <c r="DX795" s="37"/>
      <c r="DY795" s="37"/>
      <c r="DZ795" s="37"/>
      <c r="EA795" s="37"/>
      <c r="EB795" s="37"/>
      <c r="EC795" s="37"/>
      <c r="ED795" s="37"/>
      <c r="EE795" s="37"/>
      <c r="EF795" s="37"/>
      <c r="EG795" s="37"/>
      <c r="EH795" s="37"/>
      <c r="EI795" s="37"/>
      <c r="EJ795" s="37"/>
      <c r="EK795" s="37"/>
      <c r="EL795" s="37"/>
    </row>
    <row r="796" spans="111:142">
      <c r="DG796" s="37"/>
      <c r="DH796" s="37"/>
      <c r="DI796" s="37"/>
      <c r="DJ796" s="37"/>
      <c r="DK796" s="37"/>
      <c r="DL796" s="37"/>
      <c r="DM796" s="37"/>
      <c r="DN796" s="37"/>
      <c r="DO796" s="37"/>
      <c r="DP796" s="37"/>
      <c r="DQ796" s="37"/>
      <c r="DR796" s="37"/>
      <c r="DS796" s="37"/>
      <c r="DT796" s="37"/>
      <c r="DU796" s="37"/>
      <c r="DV796" s="37"/>
      <c r="DW796" s="37"/>
      <c r="DX796" s="37"/>
      <c r="DY796" s="37"/>
      <c r="DZ796" s="37"/>
      <c r="EA796" s="37"/>
      <c r="EB796" s="37"/>
      <c r="EC796" s="37"/>
      <c r="ED796" s="37"/>
      <c r="EE796" s="37"/>
      <c r="EF796" s="37"/>
      <c r="EG796" s="37"/>
      <c r="EH796" s="37"/>
      <c r="EI796" s="37"/>
      <c r="EJ796" s="37"/>
      <c r="EK796" s="37"/>
      <c r="EL796" s="37"/>
    </row>
    <row r="797" spans="111:142">
      <c r="DG797" s="37"/>
      <c r="DH797" s="37"/>
      <c r="DI797" s="37"/>
      <c r="DJ797" s="37"/>
      <c r="DK797" s="37"/>
      <c r="DL797" s="37"/>
      <c r="DM797" s="37"/>
      <c r="DN797" s="37"/>
      <c r="DO797" s="37"/>
      <c r="DP797" s="37"/>
      <c r="DQ797" s="37"/>
      <c r="DR797" s="37"/>
      <c r="DS797" s="37"/>
      <c r="DT797" s="37"/>
      <c r="DU797" s="37"/>
      <c r="DV797" s="37"/>
      <c r="DW797" s="37"/>
      <c r="DX797" s="37"/>
      <c r="DY797" s="37"/>
      <c r="DZ797" s="37"/>
      <c r="EA797" s="37"/>
      <c r="EB797" s="37"/>
      <c r="EC797" s="37"/>
      <c r="ED797" s="37"/>
      <c r="EE797" s="37"/>
      <c r="EF797" s="37"/>
      <c r="EG797" s="37"/>
      <c r="EH797" s="37"/>
      <c r="EI797" s="37"/>
      <c r="EJ797" s="37"/>
      <c r="EK797" s="37"/>
      <c r="EL797" s="37"/>
    </row>
    <row r="798" spans="111:142">
      <c r="DG798" s="37"/>
      <c r="DH798" s="37"/>
      <c r="DI798" s="37"/>
      <c r="DJ798" s="37"/>
      <c r="DK798" s="37"/>
      <c r="DL798" s="37"/>
      <c r="DM798" s="37"/>
      <c r="DN798" s="37"/>
      <c r="DO798" s="37"/>
      <c r="DP798" s="37"/>
      <c r="DQ798" s="37"/>
      <c r="DR798" s="37"/>
      <c r="DS798" s="37"/>
      <c r="DT798" s="37"/>
      <c r="DU798" s="37"/>
      <c r="DV798" s="37"/>
      <c r="DW798" s="37"/>
      <c r="DX798" s="37"/>
      <c r="DY798" s="37"/>
      <c r="DZ798" s="37"/>
      <c r="EA798" s="37"/>
      <c r="EB798" s="37"/>
      <c r="EC798" s="37"/>
      <c r="ED798" s="37"/>
      <c r="EE798" s="37"/>
      <c r="EF798" s="37"/>
      <c r="EG798" s="37"/>
      <c r="EH798" s="37"/>
      <c r="EI798" s="37"/>
      <c r="EJ798" s="37"/>
      <c r="EK798" s="37"/>
      <c r="EL798" s="37"/>
    </row>
    <row r="799" spans="111:142">
      <c r="DG799" s="37"/>
      <c r="DH799" s="37"/>
      <c r="DI799" s="37"/>
      <c r="DJ799" s="37"/>
      <c r="DK799" s="37"/>
      <c r="DL799" s="37"/>
      <c r="DM799" s="37"/>
      <c r="DN799" s="37"/>
      <c r="DO799" s="37"/>
      <c r="DP799" s="37"/>
      <c r="DQ799" s="37"/>
      <c r="DR799" s="37"/>
      <c r="DS799" s="37"/>
      <c r="DT799" s="37"/>
      <c r="DU799" s="37"/>
      <c r="DV799" s="37"/>
      <c r="DW799" s="37"/>
      <c r="DX799" s="37"/>
      <c r="DY799" s="37"/>
      <c r="DZ799" s="37"/>
      <c r="EA799" s="37"/>
      <c r="EB799" s="37"/>
      <c r="EC799" s="37"/>
      <c r="ED799" s="37"/>
      <c r="EE799" s="37"/>
      <c r="EF799" s="37"/>
      <c r="EG799" s="37"/>
      <c r="EH799" s="37"/>
      <c r="EI799" s="37"/>
      <c r="EJ799" s="37"/>
      <c r="EK799" s="37"/>
      <c r="EL799" s="37"/>
    </row>
    <row r="800" spans="111:142">
      <c r="DG800" s="37"/>
      <c r="DH800" s="37"/>
      <c r="DI800" s="37"/>
      <c r="DJ800" s="37"/>
      <c r="DK800" s="37"/>
      <c r="DL800" s="37"/>
      <c r="DM800" s="37"/>
      <c r="DN800" s="37"/>
      <c r="DO800" s="37"/>
      <c r="DP800" s="37"/>
      <c r="DQ800" s="37"/>
      <c r="DR800" s="37"/>
      <c r="DS800" s="37"/>
      <c r="DT800" s="37"/>
      <c r="DU800" s="37"/>
      <c r="DV800" s="37"/>
      <c r="DW800" s="37"/>
      <c r="DX800" s="37"/>
      <c r="DY800" s="37"/>
      <c r="DZ800" s="37"/>
      <c r="EA800" s="37"/>
      <c r="EB800" s="37"/>
      <c r="EC800" s="37"/>
      <c r="ED800" s="37"/>
      <c r="EE800" s="37"/>
      <c r="EF800" s="37"/>
      <c r="EG800" s="37"/>
      <c r="EH800" s="37"/>
      <c r="EI800" s="37"/>
      <c r="EJ800" s="37"/>
      <c r="EK800" s="37"/>
      <c r="EL800" s="37"/>
    </row>
    <row r="801" spans="111:142">
      <c r="DG801" s="37"/>
      <c r="DH801" s="37"/>
      <c r="DI801" s="37"/>
      <c r="DJ801" s="37"/>
      <c r="DK801" s="37"/>
      <c r="DL801" s="37"/>
      <c r="DM801" s="37"/>
      <c r="DN801" s="37"/>
      <c r="DO801" s="37"/>
      <c r="DP801" s="37"/>
      <c r="DQ801" s="37"/>
      <c r="DR801" s="37"/>
      <c r="DS801" s="37"/>
      <c r="DT801" s="37"/>
      <c r="DU801" s="37"/>
      <c r="DV801" s="37"/>
      <c r="DW801" s="37"/>
      <c r="DX801" s="37"/>
      <c r="DY801" s="37"/>
      <c r="DZ801" s="37"/>
      <c r="EA801" s="37"/>
      <c r="EB801" s="37"/>
      <c r="EC801" s="37"/>
      <c r="ED801" s="37"/>
      <c r="EE801" s="37"/>
      <c r="EF801" s="37"/>
      <c r="EG801" s="37"/>
      <c r="EH801" s="37"/>
      <c r="EI801" s="37"/>
      <c r="EJ801" s="37"/>
      <c r="EK801" s="37"/>
      <c r="EL801" s="37"/>
    </row>
    <row r="802" spans="111:142">
      <c r="DG802" s="37"/>
      <c r="DH802" s="37"/>
      <c r="DI802" s="37"/>
      <c r="DJ802" s="37"/>
      <c r="DK802" s="37"/>
      <c r="DL802" s="37"/>
      <c r="DM802" s="37"/>
      <c r="DN802" s="37"/>
      <c r="DO802" s="37"/>
      <c r="DP802" s="37"/>
      <c r="DQ802" s="37"/>
      <c r="DR802" s="37"/>
      <c r="DS802" s="37"/>
      <c r="DT802" s="37"/>
      <c r="DU802" s="37"/>
      <c r="DV802" s="37"/>
      <c r="DW802" s="37"/>
      <c r="DX802" s="37"/>
      <c r="DY802" s="37"/>
      <c r="DZ802" s="37"/>
      <c r="EA802" s="37"/>
      <c r="EB802" s="37"/>
      <c r="EC802" s="37"/>
      <c r="ED802" s="37"/>
      <c r="EE802" s="37"/>
      <c r="EF802" s="37"/>
      <c r="EG802" s="37"/>
      <c r="EH802" s="37"/>
      <c r="EI802" s="37"/>
      <c r="EJ802" s="37"/>
      <c r="EK802" s="37"/>
      <c r="EL802" s="37"/>
    </row>
    <row r="803" spans="111:142">
      <c r="DG803" s="37"/>
      <c r="DH803" s="37"/>
      <c r="DI803" s="37"/>
      <c r="DJ803" s="37"/>
      <c r="DK803" s="37"/>
      <c r="DL803" s="37"/>
      <c r="DM803" s="37"/>
      <c r="DN803" s="37"/>
      <c r="DO803" s="37"/>
      <c r="DP803" s="37"/>
      <c r="DQ803" s="37"/>
      <c r="DR803" s="37"/>
      <c r="DS803" s="37"/>
      <c r="DT803" s="37"/>
      <c r="DU803" s="37"/>
      <c r="DV803" s="37"/>
      <c r="DW803" s="37"/>
      <c r="DX803" s="37"/>
      <c r="DY803" s="37"/>
      <c r="DZ803" s="37"/>
      <c r="EA803" s="37"/>
      <c r="EB803" s="37"/>
      <c r="EC803" s="37"/>
      <c r="ED803" s="37"/>
      <c r="EE803" s="37"/>
      <c r="EF803" s="37"/>
      <c r="EG803" s="37"/>
      <c r="EH803" s="37"/>
      <c r="EI803" s="37"/>
      <c r="EJ803" s="37"/>
      <c r="EK803" s="37"/>
      <c r="EL803" s="37"/>
    </row>
    <row r="804" spans="111:142">
      <c r="DG804" s="37"/>
      <c r="DH804" s="37"/>
      <c r="DI804" s="37"/>
      <c r="DJ804" s="37"/>
      <c r="DK804" s="37"/>
      <c r="DL804" s="37"/>
      <c r="DM804" s="37"/>
      <c r="DN804" s="37"/>
      <c r="DO804" s="37"/>
      <c r="DP804" s="37"/>
      <c r="DQ804" s="37"/>
      <c r="DR804" s="37"/>
      <c r="DS804" s="37"/>
      <c r="DT804" s="37"/>
      <c r="DU804" s="37"/>
      <c r="DV804" s="37"/>
      <c r="DW804" s="37"/>
      <c r="DX804" s="37"/>
      <c r="DY804" s="37"/>
      <c r="DZ804" s="37"/>
      <c r="EA804" s="37"/>
      <c r="EB804" s="37"/>
      <c r="EC804" s="37"/>
      <c r="ED804" s="37"/>
      <c r="EE804" s="37"/>
      <c r="EF804" s="37"/>
      <c r="EG804" s="37"/>
      <c r="EH804" s="37"/>
      <c r="EI804" s="37"/>
      <c r="EJ804" s="37"/>
      <c r="EK804" s="37"/>
      <c r="EL804" s="37"/>
    </row>
    <row r="805" spans="111:142">
      <c r="DG805" s="37"/>
      <c r="DH805" s="37"/>
      <c r="DI805" s="37"/>
      <c r="DJ805" s="37"/>
      <c r="DK805" s="37"/>
      <c r="DL805" s="37"/>
      <c r="DM805" s="37"/>
      <c r="DN805" s="37"/>
      <c r="DO805" s="37"/>
      <c r="DP805" s="37"/>
      <c r="DQ805" s="37"/>
      <c r="DR805" s="37"/>
      <c r="DS805" s="37"/>
      <c r="DT805" s="37"/>
      <c r="DU805" s="37"/>
      <c r="DV805" s="37"/>
      <c r="DW805" s="37"/>
      <c r="DX805" s="37"/>
      <c r="DY805" s="37"/>
      <c r="DZ805" s="37"/>
      <c r="EA805" s="37"/>
      <c r="EB805" s="37"/>
      <c r="EC805" s="37"/>
      <c r="ED805" s="37"/>
      <c r="EE805" s="37"/>
      <c r="EF805" s="37"/>
      <c r="EG805" s="37"/>
      <c r="EH805" s="37"/>
      <c r="EI805" s="37"/>
      <c r="EJ805" s="37"/>
      <c r="EK805" s="37"/>
      <c r="EL805" s="37"/>
    </row>
    <row r="806" spans="111:142">
      <c r="DG806" s="37"/>
      <c r="DH806" s="37"/>
      <c r="DI806" s="37"/>
      <c r="DJ806" s="37"/>
      <c r="DK806" s="37"/>
      <c r="DL806" s="37"/>
      <c r="DM806" s="37"/>
      <c r="DN806" s="37"/>
      <c r="DO806" s="37"/>
      <c r="DP806" s="37"/>
      <c r="DQ806" s="37"/>
      <c r="DR806" s="37"/>
      <c r="DS806" s="37"/>
      <c r="DT806" s="37"/>
      <c r="DU806" s="37"/>
      <c r="DV806" s="37"/>
      <c r="DW806" s="37"/>
      <c r="DX806" s="37"/>
      <c r="DY806" s="37"/>
      <c r="DZ806" s="37"/>
      <c r="EA806" s="37"/>
      <c r="EB806" s="37"/>
      <c r="EC806" s="37"/>
      <c r="ED806" s="37"/>
      <c r="EE806" s="37"/>
      <c r="EF806" s="37"/>
      <c r="EG806" s="37"/>
      <c r="EH806" s="37"/>
      <c r="EI806" s="37"/>
      <c r="EJ806" s="37"/>
      <c r="EK806" s="37"/>
      <c r="EL806" s="37"/>
    </row>
    <row r="807" spans="111:142">
      <c r="DG807" s="37"/>
      <c r="DH807" s="37"/>
      <c r="DI807" s="37"/>
      <c r="DJ807" s="37"/>
      <c r="DK807" s="37"/>
      <c r="DL807" s="37"/>
      <c r="DM807" s="37"/>
      <c r="DN807" s="37"/>
      <c r="DO807" s="37"/>
      <c r="DP807" s="37"/>
      <c r="DQ807" s="37"/>
      <c r="DR807" s="37"/>
      <c r="DS807" s="37"/>
      <c r="DT807" s="37"/>
      <c r="DU807" s="37"/>
      <c r="DV807" s="37"/>
      <c r="DW807" s="37"/>
      <c r="DX807" s="37"/>
      <c r="DY807" s="37"/>
      <c r="DZ807" s="37"/>
      <c r="EA807" s="37"/>
      <c r="EB807" s="37"/>
      <c r="EC807" s="37"/>
      <c r="ED807" s="37"/>
      <c r="EE807" s="37"/>
      <c r="EF807" s="37"/>
      <c r="EG807" s="37"/>
      <c r="EH807" s="37"/>
      <c r="EI807" s="37"/>
      <c r="EJ807" s="37"/>
      <c r="EK807" s="37"/>
      <c r="EL807" s="37"/>
    </row>
    <row r="808" spans="111:142">
      <c r="DG808" s="37"/>
      <c r="DH808" s="37"/>
      <c r="DI808" s="37"/>
      <c r="DJ808" s="37"/>
      <c r="DK808" s="37"/>
      <c r="DL808" s="37"/>
      <c r="DM808" s="37"/>
      <c r="DN808" s="37"/>
      <c r="DO808" s="37"/>
      <c r="DP808" s="37"/>
      <c r="DQ808" s="37"/>
      <c r="DR808" s="37"/>
      <c r="DS808" s="37"/>
      <c r="DT808" s="37"/>
      <c r="DU808" s="37"/>
      <c r="DV808" s="37"/>
      <c r="DW808" s="37"/>
      <c r="DX808" s="37"/>
      <c r="DY808" s="37"/>
      <c r="DZ808" s="37"/>
      <c r="EA808" s="37"/>
      <c r="EB808" s="37"/>
      <c r="EC808" s="37"/>
      <c r="ED808" s="37"/>
      <c r="EE808" s="37"/>
      <c r="EF808" s="37"/>
      <c r="EG808" s="37"/>
      <c r="EH808" s="37"/>
      <c r="EI808" s="37"/>
      <c r="EJ808" s="37"/>
      <c r="EK808" s="37"/>
      <c r="EL808" s="37"/>
    </row>
    <row r="809" spans="111:142">
      <c r="DG809" s="37"/>
      <c r="DH809" s="37"/>
      <c r="DI809" s="37"/>
      <c r="DJ809" s="37"/>
      <c r="DK809" s="37"/>
      <c r="DL809" s="37"/>
      <c r="DM809" s="37"/>
      <c r="DN809" s="37"/>
      <c r="DO809" s="37"/>
      <c r="DP809" s="37"/>
      <c r="DQ809" s="37"/>
      <c r="DR809" s="37"/>
      <c r="DS809" s="37"/>
      <c r="DT809" s="37"/>
      <c r="DU809" s="37"/>
      <c r="DV809" s="37"/>
      <c r="DW809" s="37"/>
      <c r="DX809" s="37"/>
      <c r="DY809" s="37"/>
      <c r="DZ809" s="37"/>
      <c r="EA809" s="37"/>
      <c r="EB809" s="37"/>
      <c r="EC809" s="37"/>
      <c r="ED809" s="37"/>
      <c r="EE809" s="37"/>
      <c r="EF809" s="37"/>
      <c r="EG809" s="37"/>
      <c r="EH809" s="37"/>
      <c r="EI809" s="37"/>
      <c r="EJ809" s="37"/>
      <c r="EK809" s="37"/>
      <c r="EL809" s="37"/>
    </row>
    <row r="810" spans="111:142">
      <c r="DG810" s="37"/>
      <c r="DH810" s="37"/>
      <c r="DI810" s="37"/>
      <c r="DJ810" s="37"/>
      <c r="DK810" s="37"/>
      <c r="DL810" s="37"/>
      <c r="DM810" s="37"/>
      <c r="DN810" s="37"/>
      <c r="DO810" s="37"/>
      <c r="DP810" s="37"/>
      <c r="DQ810" s="37"/>
      <c r="DR810" s="37"/>
      <c r="DS810" s="37"/>
      <c r="DT810" s="37"/>
      <c r="DU810" s="37"/>
      <c r="DV810" s="37"/>
      <c r="DW810" s="37"/>
      <c r="DX810" s="37"/>
      <c r="DY810" s="37"/>
      <c r="DZ810" s="37"/>
      <c r="EA810" s="37"/>
      <c r="EB810" s="37"/>
      <c r="EC810" s="37"/>
      <c r="ED810" s="37"/>
      <c r="EE810" s="37"/>
      <c r="EF810" s="37"/>
      <c r="EG810" s="37"/>
      <c r="EH810" s="37"/>
      <c r="EI810" s="37"/>
      <c r="EJ810" s="37"/>
      <c r="EK810" s="37"/>
      <c r="EL810" s="37"/>
    </row>
    <row r="811" spans="111:142">
      <c r="DG811" s="37"/>
      <c r="DH811" s="37"/>
      <c r="DI811" s="37"/>
      <c r="DJ811" s="37"/>
      <c r="DK811" s="37"/>
      <c r="DL811" s="37"/>
      <c r="DM811" s="37"/>
      <c r="DN811" s="37"/>
      <c r="DO811" s="37"/>
      <c r="DP811" s="37"/>
      <c r="DQ811" s="37"/>
      <c r="DR811" s="37"/>
      <c r="DS811" s="37"/>
      <c r="DT811" s="37"/>
      <c r="DU811" s="37"/>
      <c r="DV811" s="37"/>
      <c r="DW811" s="37"/>
      <c r="DX811" s="37"/>
      <c r="DY811" s="37"/>
      <c r="DZ811" s="37"/>
      <c r="EA811" s="37"/>
      <c r="EB811" s="37"/>
      <c r="EC811" s="37"/>
      <c r="ED811" s="37"/>
      <c r="EE811" s="37"/>
      <c r="EF811" s="37"/>
      <c r="EG811" s="37"/>
      <c r="EH811" s="37"/>
      <c r="EI811" s="37"/>
      <c r="EJ811" s="37"/>
      <c r="EK811" s="37"/>
      <c r="EL811" s="37"/>
    </row>
    <row r="812" spans="111:142">
      <c r="DG812" s="37"/>
      <c r="DH812" s="37"/>
      <c r="DI812" s="37"/>
      <c r="DJ812" s="37"/>
      <c r="DK812" s="37"/>
      <c r="DL812" s="37"/>
      <c r="DM812" s="37"/>
      <c r="DN812" s="37"/>
      <c r="DO812" s="37"/>
      <c r="DP812" s="37"/>
      <c r="DQ812" s="37"/>
      <c r="DR812" s="37"/>
      <c r="DS812" s="37"/>
      <c r="DT812" s="37"/>
      <c r="DU812" s="37"/>
      <c r="DV812" s="37"/>
      <c r="DW812" s="37"/>
      <c r="DX812" s="37"/>
      <c r="DY812" s="37"/>
      <c r="DZ812" s="37"/>
      <c r="EA812" s="37"/>
      <c r="EB812" s="37"/>
      <c r="EC812" s="37"/>
      <c r="ED812" s="37"/>
      <c r="EE812" s="37"/>
      <c r="EF812" s="37"/>
      <c r="EG812" s="37"/>
      <c r="EH812" s="37"/>
      <c r="EI812" s="37"/>
      <c r="EJ812" s="37"/>
      <c r="EK812" s="37"/>
      <c r="EL812" s="37"/>
    </row>
    <row r="813" spans="111:142">
      <c r="DG813" s="37"/>
      <c r="DH813" s="37"/>
      <c r="DI813" s="37"/>
      <c r="DJ813" s="37"/>
      <c r="DK813" s="37"/>
      <c r="DL813" s="37"/>
      <c r="DM813" s="37"/>
      <c r="DN813" s="37"/>
      <c r="DO813" s="37"/>
      <c r="DP813" s="37"/>
      <c r="DQ813" s="37"/>
      <c r="DR813" s="37"/>
      <c r="DS813" s="37"/>
      <c r="DT813" s="37"/>
      <c r="DU813" s="37"/>
      <c r="DV813" s="37"/>
      <c r="DW813" s="37"/>
      <c r="DX813" s="37"/>
      <c r="DY813" s="37"/>
      <c r="DZ813" s="37"/>
      <c r="EA813" s="37"/>
      <c r="EB813" s="37"/>
      <c r="EC813" s="37"/>
      <c r="ED813" s="37"/>
      <c r="EE813" s="37"/>
      <c r="EF813" s="37"/>
      <c r="EG813" s="37"/>
      <c r="EH813" s="37"/>
      <c r="EI813" s="37"/>
      <c r="EJ813" s="37"/>
      <c r="EK813" s="37"/>
      <c r="EL813" s="37"/>
    </row>
    <row r="814" spans="111:142">
      <c r="DG814" s="37"/>
      <c r="DH814" s="37"/>
      <c r="DI814" s="37"/>
      <c r="DJ814" s="37"/>
      <c r="DK814" s="37"/>
      <c r="DL814" s="37"/>
      <c r="DM814" s="37"/>
      <c r="DN814" s="37"/>
      <c r="DO814" s="37"/>
      <c r="DP814" s="37"/>
      <c r="DQ814" s="37"/>
      <c r="DR814" s="37"/>
      <c r="DS814" s="37"/>
      <c r="DT814" s="37"/>
      <c r="DU814" s="37"/>
      <c r="DV814" s="37"/>
      <c r="DW814" s="37"/>
      <c r="DX814" s="37"/>
      <c r="DY814" s="37"/>
      <c r="DZ814" s="37"/>
      <c r="EA814" s="37"/>
      <c r="EB814" s="37"/>
      <c r="EC814" s="37"/>
      <c r="ED814" s="37"/>
      <c r="EE814" s="37"/>
      <c r="EF814" s="37"/>
      <c r="EG814" s="37"/>
      <c r="EH814" s="37"/>
      <c r="EI814" s="37"/>
      <c r="EJ814" s="37"/>
      <c r="EK814" s="37"/>
      <c r="EL814" s="37"/>
    </row>
    <row r="815" spans="111:142">
      <c r="DG815" s="37"/>
      <c r="DH815" s="37"/>
      <c r="DI815" s="37"/>
      <c r="DJ815" s="37"/>
      <c r="DK815" s="37"/>
      <c r="DL815" s="37"/>
      <c r="DM815" s="37"/>
      <c r="DN815" s="37"/>
      <c r="DO815" s="37"/>
      <c r="DP815" s="37"/>
      <c r="DQ815" s="37"/>
      <c r="DR815" s="37"/>
      <c r="DS815" s="37"/>
      <c r="DT815" s="37"/>
      <c r="DU815" s="37"/>
      <c r="DV815" s="37"/>
      <c r="DW815" s="37"/>
      <c r="DX815" s="37"/>
      <c r="DY815" s="37"/>
      <c r="DZ815" s="37"/>
      <c r="EA815" s="37"/>
      <c r="EB815" s="37"/>
      <c r="EC815" s="37"/>
      <c r="ED815" s="37"/>
      <c r="EE815" s="37"/>
      <c r="EF815" s="37"/>
      <c r="EG815" s="37"/>
      <c r="EH815" s="37"/>
      <c r="EI815" s="37"/>
      <c r="EJ815" s="37"/>
      <c r="EK815" s="37"/>
      <c r="EL815" s="37"/>
    </row>
    <row r="816" spans="111:142">
      <c r="DG816" s="37"/>
      <c r="DH816" s="37"/>
      <c r="DI816" s="37"/>
      <c r="DJ816" s="37"/>
      <c r="DK816" s="37"/>
      <c r="DL816" s="37"/>
      <c r="DM816" s="37"/>
      <c r="DN816" s="37"/>
      <c r="DO816" s="37"/>
      <c r="DP816" s="37"/>
      <c r="DQ816" s="37"/>
      <c r="DR816" s="37"/>
      <c r="DS816" s="37"/>
      <c r="DT816" s="37"/>
      <c r="DU816" s="37"/>
      <c r="DV816" s="37"/>
      <c r="DW816" s="37"/>
      <c r="DX816" s="37"/>
      <c r="DY816" s="37"/>
      <c r="DZ816" s="37"/>
      <c r="EA816" s="37"/>
      <c r="EB816" s="37"/>
      <c r="EC816" s="37"/>
      <c r="ED816" s="37"/>
      <c r="EE816" s="37"/>
      <c r="EF816" s="37"/>
      <c r="EG816" s="37"/>
      <c r="EH816" s="37"/>
      <c r="EI816" s="37"/>
      <c r="EJ816" s="37"/>
      <c r="EK816" s="37"/>
      <c r="EL816" s="37"/>
    </row>
    <row r="817" spans="111:142">
      <c r="DG817" s="37"/>
      <c r="DH817" s="37"/>
      <c r="DI817" s="37"/>
      <c r="DJ817" s="37"/>
      <c r="DK817" s="37"/>
      <c r="DL817" s="37"/>
      <c r="DM817" s="37"/>
      <c r="DN817" s="37"/>
      <c r="DO817" s="37"/>
      <c r="DP817" s="37"/>
      <c r="DQ817" s="37"/>
      <c r="DR817" s="37"/>
      <c r="DS817" s="37"/>
      <c r="DT817" s="37"/>
      <c r="DU817" s="37"/>
      <c r="DV817" s="37"/>
      <c r="DW817" s="37"/>
      <c r="DX817" s="37"/>
      <c r="DY817" s="37"/>
      <c r="DZ817" s="37"/>
      <c r="EA817" s="37"/>
      <c r="EB817" s="37"/>
      <c r="EC817" s="37"/>
      <c r="ED817" s="37"/>
      <c r="EE817" s="37"/>
      <c r="EF817" s="37"/>
      <c r="EG817" s="37"/>
      <c r="EH817" s="37"/>
      <c r="EI817" s="37"/>
      <c r="EJ817" s="37"/>
      <c r="EK817" s="37"/>
      <c r="EL817" s="37"/>
    </row>
    <row r="818" spans="111:142">
      <c r="DG818" s="37"/>
      <c r="DH818" s="37"/>
      <c r="DI818" s="37"/>
      <c r="DJ818" s="37"/>
      <c r="DK818" s="37"/>
      <c r="DL818" s="37"/>
      <c r="DM818" s="37"/>
      <c r="DN818" s="37"/>
      <c r="DO818" s="37"/>
      <c r="DP818" s="37"/>
      <c r="DQ818" s="37"/>
      <c r="DR818" s="37"/>
      <c r="DS818" s="37"/>
      <c r="DT818" s="37"/>
      <c r="DU818" s="37"/>
      <c r="DV818" s="37"/>
      <c r="DW818" s="37"/>
      <c r="DX818" s="37"/>
      <c r="DY818" s="37"/>
      <c r="DZ818" s="37"/>
      <c r="EA818" s="37"/>
      <c r="EB818" s="37"/>
      <c r="EC818" s="37"/>
      <c r="ED818" s="37"/>
      <c r="EE818" s="37"/>
      <c r="EF818" s="37"/>
      <c r="EG818" s="37"/>
      <c r="EH818" s="37"/>
      <c r="EI818" s="37"/>
      <c r="EJ818" s="37"/>
      <c r="EK818" s="37"/>
      <c r="EL818" s="37"/>
    </row>
    <row r="819" spans="111:142">
      <c r="DG819" s="37"/>
      <c r="DH819" s="37"/>
      <c r="DI819" s="37"/>
      <c r="DJ819" s="37"/>
      <c r="DK819" s="37"/>
      <c r="DL819" s="37"/>
      <c r="DM819" s="37"/>
      <c r="DN819" s="37"/>
      <c r="DO819" s="37"/>
      <c r="DP819" s="37"/>
      <c r="DQ819" s="37"/>
      <c r="DR819" s="37"/>
      <c r="DS819" s="37"/>
      <c r="DT819" s="37"/>
      <c r="DU819" s="37"/>
      <c r="DV819" s="37"/>
      <c r="DW819" s="37"/>
      <c r="DX819" s="37"/>
      <c r="DY819" s="37"/>
      <c r="DZ819" s="37"/>
      <c r="EA819" s="37"/>
      <c r="EB819" s="37"/>
      <c r="EC819" s="37"/>
      <c r="ED819" s="37"/>
      <c r="EE819" s="37"/>
      <c r="EF819" s="37"/>
      <c r="EG819" s="37"/>
      <c r="EH819" s="37"/>
      <c r="EI819" s="37"/>
      <c r="EJ819" s="37"/>
      <c r="EK819" s="37"/>
      <c r="EL819" s="37"/>
    </row>
    <row r="820" spans="111:142">
      <c r="DG820" s="37"/>
      <c r="DH820" s="37"/>
      <c r="DI820" s="37"/>
      <c r="DJ820" s="37"/>
      <c r="DK820" s="37"/>
      <c r="DL820" s="37"/>
      <c r="DM820" s="37"/>
      <c r="DN820" s="37"/>
      <c r="DO820" s="37"/>
      <c r="DP820" s="37"/>
      <c r="DQ820" s="37"/>
      <c r="DR820" s="37"/>
      <c r="DS820" s="37"/>
      <c r="DT820" s="37"/>
      <c r="DU820" s="37"/>
      <c r="DV820" s="37"/>
      <c r="DW820" s="37"/>
      <c r="DX820" s="37"/>
      <c r="DY820" s="37"/>
      <c r="DZ820" s="37"/>
      <c r="EA820" s="37"/>
      <c r="EB820" s="37"/>
      <c r="EC820" s="37"/>
      <c r="ED820" s="37"/>
      <c r="EE820" s="37"/>
      <c r="EF820" s="37"/>
      <c r="EG820" s="37"/>
      <c r="EH820" s="37"/>
      <c r="EI820" s="37"/>
      <c r="EJ820" s="37"/>
      <c r="EK820" s="37"/>
      <c r="EL820" s="37"/>
    </row>
    <row r="821" spans="111:142">
      <c r="DG821" s="37"/>
      <c r="DH821" s="37"/>
      <c r="DI821" s="37"/>
      <c r="DJ821" s="37"/>
      <c r="DK821" s="37"/>
      <c r="DL821" s="37"/>
      <c r="DM821" s="37"/>
      <c r="DN821" s="37"/>
      <c r="DO821" s="37"/>
      <c r="DP821" s="37"/>
      <c r="DQ821" s="37"/>
      <c r="DR821" s="37"/>
      <c r="DS821" s="37"/>
      <c r="DT821" s="37"/>
      <c r="DU821" s="37"/>
      <c r="DV821" s="37"/>
      <c r="DW821" s="37"/>
      <c r="DX821" s="37"/>
      <c r="DY821" s="37"/>
      <c r="DZ821" s="37"/>
      <c r="EA821" s="37"/>
      <c r="EB821" s="37"/>
      <c r="EC821" s="37"/>
      <c r="ED821" s="37"/>
      <c r="EE821" s="37"/>
      <c r="EF821" s="37"/>
      <c r="EG821" s="37"/>
      <c r="EH821" s="37"/>
      <c r="EI821" s="37"/>
      <c r="EJ821" s="37"/>
      <c r="EK821" s="37"/>
      <c r="EL821" s="37"/>
    </row>
    <row r="822" spans="111:142">
      <c r="DG822" s="37"/>
      <c r="DH822" s="37"/>
      <c r="DI822" s="37"/>
      <c r="DJ822" s="37"/>
      <c r="DK822" s="37"/>
      <c r="DL822" s="37"/>
      <c r="DM822" s="37"/>
      <c r="DN822" s="37"/>
      <c r="DO822" s="37"/>
      <c r="DP822" s="37"/>
      <c r="DQ822" s="37"/>
      <c r="DR822" s="37"/>
      <c r="DS822" s="37"/>
      <c r="DT822" s="37"/>
      <c r="DU822" s="37"/>
      <c r="DV822" s="37"/>
      <c r="DW822" s="37"/>
      <c r="DX822" s="37"/>
      <c r="DY822" s="37"/>
      <c r="DZ822" s="37"/>
      <c r="EA822" s="37"/>
      <c r="EB822" s="37"/>
      <c r="EC822" s="37"/>
      <c r="ED822" s="37"/>
      <c r="EE822" s="37"/>
      <c r="EF822" s="37"/>
      <c r="EG822" s="37"/>
      <c r="EH822" s="37"/>
      <c r="EI822" s="37"/>
      <c r="EJ822" s="37"/>
      <c r="EK822" s="37"/>
      <c r="EL822" s="37"/>
    </row>
    <row r="823" spans="111:142">
      <c r="DG823" s="37"/>
      <c r="DH823" s="37"/>
      <c r="DI823" s="37"/>
      <c r="DJ823" s="37"/>
      <c r="DK823" s="37"/>
      <c r="DL823" s="37"/>
      <c r="DM823" s="37"/>
      <c r="DN823" s="37"/>
      <c r="DO823" s="37"/>
      <c r="DP823" s="37"/>
      <c r="DQ823" s="37"/>
      <c r="DR823" s="37"/>
      <c r="DS823" s="37"/>
      <c r="DT823" s="37"/>
      <c r="DU823" s="37"/>
      <c r="DV823" s="37"/>
      <c r="DW823" s="37"/>
      <c r="DX823" s="37"/>
      <c r="DY823" s="37"/>
      <c r="DZ823" s="37"/>
      <c r="EA823" s="37"/>
      <c r="EB823" s="37"/>
      <c r="EC823" s="37"/>
      <c r="ED823" s="37"/>
      <c r="EE823" s="37"/>
      <c r="EF823" s="37"/>
      <c r="EG823" s="37"/>
      <c r="EH823" s="37"/>
      <c r="EI823" s="37"/>
      <c r="EJ823" s="37"/>
      <c r="EK823" s="37"/>
      <c r="EL823" s="37"/>
    </row>
    <row r="824" spans="111:142">
      <c r="DG824" s="37"/>
      <c r="DH824" s="37"/>
      <c r="DI824" s="37"/>
      <c r="DJ824" s="37"/>
      <c r="DK824" s="37"/>
      <c r="DL824" s="37"/>
      <c r="DM824" s="37"/>
      <c r="DN824" s="37"/>
      <c r="DO824" s="37"/>
      <c r="DP824" s="37"/>
      <c r="DQ824" s="37"/>
      <c r="DR824" s="37"/>
      <c r="DS824" s="37"/>
      <c r="DT824" s="37"/>
      <c r="DU824" s="37"/>
      <c r="DV824" s="37"/>
      <c r="DW824" s="37"/>
      <c r="DX824" s="37"/>
      <c r="DY824" s="37"/>
      <c r="DZ824" s="37"/>
      <c r="EA824" s="37"/>
      <c r="EB824" s="37"/>
      <c r="EC824" s="37"/>
      <c r="ED824" s="37"/>
      <c r="EE824" s="37"/>
      <c r="EF824" s="37"/>
      <c r="EG824" s="37"/>
      <c r="EH824" s="37"/>
      <c r="EI824" s="37"/>
      <c r="EJ824" s="37"/>
      <c r="EK824" s="37"/>
      <c r="EL824" s="37"/>
    </row>
    <row r="825" spans="111:142">
      <c r="DG825" s="37"/>
      <c r="DH825" s="37"/>
      <c r="DI825" s="37"/>
      <c r="DJ825" s="37"/>
      <c r="DK825" s="37"/>
      <c r="DL825" s="37"/>
      <c r="DM825" s="37"/>
      <c r="DN825" s="37"/>
      <c r="DO825" s="37"/>
      <c r="DP825" s="37"/>
      <c r="DQ825" s="37"/>
      <c r="DR825" s="37"/>
      <c r="DS825" s="37"/>
      <c r="DT825" s="37"/>
      <c r="DU825" s="37"/>
      <c r="DV825" s="37"/>
      <c r="DW825" s="37"/>
      <c r="DX825" s="37"/>
      <c r="DY825" s="37"/>
      <c r="DZ825" s="37"/>
      <c r="EA825" s="37"/>
      <c r="EB825" s="37"/>
      <c r="EC825" s="37"/>
      <c r="ED825" s="37"/>
      <c r="EE825" s="37"/>
      <c r="EF825" s="37"/>
      <c r="EG825" s="37"/>
      <c r="EH825" s="37"/>
      <c r="EI825" s="37"/>
      <c r="EJ825" s="37"/>
      <c r="EK825" s="37"/>
      <c r="EL825" s="37"/>
    </row>
    <row r="826" spans="111:142">
      <c r="DG826" s="37"/>
      <c r="DH826" s="37"/>
      <c r="DI826" s="37"/>
      <c r="DJ826" s="37"/>
      <c r="DK826" s="37"/>
      <c r="DL826" s="37"/>
      <c r="DM826" s="37"/>
      <c r="DN826" s="37"/>
      <c r="DO826" s="37"/>
      <c r="DP826" s="37"/>
      <c r="DQ826" s="37"/>
      <c r="DR826" s="37"/>
      <c r="DS826" s="37"/>
      <c r="DT826" s="37"/>
      <c r="DU826" s="37"/>
      <c r="DV826" s="37"/>
      <c r="DW826" s="37"/>
      <c r="DX826" s="37"/>
      <c r="DY826" s="37"/>
      <c r="DZ826" s="37"/>
      <c r="EA826" s="37"/>
      <c r="EB826" s="37"/>
      <c r="EC826" s="37"/>
      <c r="ED826" s="37"/>
      <c r="EE826" s="37"/>
      <c r="EF826" s="37"/>
      <c r="EG826" s="37"/>
      <c r="EH826" s="37"/>
      <c r="EI826" s="37"/>
      <c r="EJ826" s="37"/>
      <c r="EK826" s="37"/>
      <c r="EL826" s="37"/>
    </row>
    <row r="827" spans="111:142">
      <c r="DG827" s="37"/>
      <c r="DH827" s="37"/>
      <c r="DI827" s="37"/>
      <c r="DJ827" s="37"/>
      <c r="DK827" s="37"/>
      <c r="DL827" s="37"/>
      <c r="DM827" s="37"/>
      <c r="DN827" s="37"/>
      <c r="DO827" s="37"/>
      <c r="DP827" s="37"/>
      <c r="DQ827" s="37"/>
      <c r="DR827" s="37"/>
      <c r="DS827" s="37"/>
      <c r="DT827" s="37"/>
      <c r="DU827" s="37"/>
      <c r="DV827" s="37"/>
      <c r="DW827" s="37"/>
      <c r="DX827" s="37"/>
      <c r="DY827" s="37"/>
      <c r="DZ827" s="37"/>
      <c r="EA827" s="37"/>
      <c r="EB827" s="37"/>
      <c r="EC827" s="37"/>
      <c r="ED827" s="37"/>
      <c r="EE827" s="37"/>
      <c r="EF827" s="37"/>
      <c r="EG827" s="37"/>
      <c r="EH827" s="37"/>
      <c r="EI827" s="37"/>
      <c r="EJ827" s="37"/>
      <c r="EK827" s="37"/>
      <c r="EL827" s="37"/>
    </row>
    <row r="828" spans="111:142">
      <c r="DG828" s="37"/>
      <c r="DH828" s="37"/>
      <c r="DI828" s="37"/>
      <c r="DJ828" s="37"/>
      <c r="DK828" s="37"/>
      <c r="DL828" s="37"/>
      <c r="DM828" s="37"/>
      <c r="DN828" s="37"/>
      <c r="DO828" s="37"/>
      <c r="DP828" s="37"/>
      <c r="DQ828" s="37"/>
      <c r="DR828" s="37"/>
      <c r="DS828" s="37"/>
      <c r="DT828" s="37"/>
      <c r="DU828" s="37"/>
      <c r="DV828" s="37"/>
      <c r="DW828" s="37"/>
      <c r="DX828" s="37"/>
      <c r="DY828" s="37"/>
      <c r="DZ828" s="37"/>
      <c r="EA828" s="37"/>
      <c r="EB828" s="37"/>
      <c r="EC828" s="37"/>
      <c r="ED828" s="37"/>
      <c r="EE828" s="37"/>
      <c r="EF828" s="37"/>
      <c r="EG828" s="37"/>
      <c r="EH828" s="37"/>
      <c r="EI828" s="37"/>
      <c r="EJ828" s="37"/>
      <c r="EK828" s="37"/>
      <c r="EL828" s="37"/>
    </row>
    <row r="829" spans="111:142">
      <c r="DG829" s="37"/>
      <c r="DH829" s="37"/>
      <c r="DI829" s="37"/>
      <c r="DJ829" s="37"/>
      <c r="DK829" s="37"/>
      <c r="DL829" s="37"/>
      <c r="DM829" s="37"/>
      <c r="DN829" s="37"/>
      <c r="DO829" s="37"/>
      <c r="DP829" s="37"/>
      <c r="DQ829" s="37"/>
      <c r="DR829" s="37"/>
      <c r="DS829" s="37"/>
      <c r="DT829" s="37"/>
      <c r="DU829" s="37"/>
      <c r="DV829" s="37"/>
      <c r="DW829" s="37"/>
      <c r="DX829" s="37"/>
      <c r="DY829" s="37"/>
      <c r="DZ829" s="37"/>
      <c r="EA829" s="37"/>
      <c r="EB829" s="37"/>
      <c r="EC829" s="37"/>
      <c r="ED829" s="37"/>
      <c r="EE829" s="37"/>
      <c r="EF829" s="37"/>
      <c r="EG829" s="37"/>
      <c r="EH829" s="37"/>
      <c r="EI829" s="37"/>
      <c r="EJ829" s="37"/>
      <c r="EK829" s="37"/>
      <c r="EL829" s="37"/>
    </row>
    <row r="830" spans="111:142">
      <c r="DG830" s="37"/>
      <c r="DH830" s="37"/>
      <c r="DI830" s="37"/>
      <c r="DJ830" s="37"/>
      <c r="DK830" s="37"/>
      <c r="DL830" s="37"/>
      <c r="DM830" s="37"/>
      <c r="DN830" s="37"/>
      <c r="DO830" s="37"/>
      <c r="DP830" s="37"/>
      <c r="DQ830" s="37"/>
      <c r="DR830" s="37"/>
      <c r="DS830" s="37"/>
      <c r="DT830" s="37"/>
      <c r="DU830" s="37"/>
      <c r="DV830" s="37"/>
      <c r="DW830" s="37"/>
      <c r="DX830" s="37"/>
      <c r="DY830" s="37"/>
      <c r="DZ830" s="37"/>
      <c r="EA830" s="37"/>
      <c r="EB830" s="37"/>
      <c r="EC830" s="37"/>
      <c r="ED830" s="37"/>
      <c r="EE830" s="37"/>
      <c r="EF830" s="37"/>
      <c r="EG830" s="37"/>
      <c r="EH830" s="37"/>
      <c r="EI830" s="37"/>
      <c r="EJ830" s="37"/>
      <c r="EK830" s="37"/>
      <c r="EL830" s="37"/>
    </row>
    <row r="831" spans="111:142">
      <c r="DG831" s="37"/>
      <c r="DH831" s="37"/>
      <c r="DI831" s="37"/>
      <c r="DJ831" s="37"/>
      <c r="DK831" s="37"/>
      <c r="DL831" s="37"/>
      <c r="DM831" s="37"/>
      <c r="DN831" s="37"/>
      <c r="DO831" s="37"/>
      <c r="DP831" s="37"/>
      <c r="DQ831" s="37"/>
      <c r="DR831" s="37"/>
      <c r="DS831" s="37"/>
      <c r="DT831" s="37"/>
      <c r="DU831" s="37"/>
      <c r="DV831" s="37"/>
      <c r="DW831" s="37"/>
      <c r="DX831" s="37"/>
      <c r="DY831" s="37"/>
      <c r="DZ831" s="37"/>
      <c r="EA831" s="37"/>
      <c r="EB831" s="37"/>
      <c r="EC831" s="37"/>
      <c r="ED831" s="37"/>
      <c r="EE831" s="37"/>
      <c r="EF831" s="37"/>
      <c r="EG831" s="37"/>
      <c r="EH831" s="37"/>
      <c r="EI831" s="37"/>
      <c r="EJ831" s="37"/>
      <c r="EK831" s="37"/>
      <c r="EL831" s="37"/>
    </row>
    <row r="832" spans="111:142">
      <c r="DG832" s="37"/>
      <c r="DH832" s="37"/>
      <c r="DI832" s="37"/>
      <c r="DJ832" s="37"/>
      <c r="DK832" s="37"/>
      <c r="DL832" s="37"/>
      <c r="DM832" s="37"/>
      <c r="DN832" s="37"/>
      <c r="DO832" s="37"/>
      <c r="DP832" s="37"/>
      <c r="DQ832" s="37"/>
      <c r="DR832" s="37"/>
      <c r="DS832" s="37"/>
      <c r="DT832" s="37"/>
      <c r="DU832" s="37"/>
      <c r="DV832" s="37"/>
      <c r="DW832" s="37"/>
      <c r="DX832" s="37"/>
      <c r="DY832" s="37"/>
      <c r="DZ832" s="37"/>
      <c r="EA832" s="37"/>
      <c r="EB832" s="37"/>
      <c r="EC832" s="37"/>
      <c r="ED832" s="37"/>
      <c r="EE832" s="37"/>
      <c r="EF832" s="37"/>
      <c r="EG832" s="37"/>
      <c r="EH832" s="37"/>
      <c r="EI832" s="37"/>
      <c r="EJ832" s="37"/>
      <c r="EK832" s="37"/>
      <c r="EL832" s="37"/>
    </row>
    <row r="833" spans="111:142">
      <c r="DG833" s="37"/>
      <c r="DH833" s="37"/>
      <c r="DI833" s="37"/>
      <c r="DJ833" s="37"/>
      <c r="DK833" s="37"/>
      <c r="DL833" s="37"/>
      <c r="DM833" s="37"/>
      <c r="DN833" s="37"/>
      <c r="DO833" s="37"/>
      <c r="DP833" s="37"/>
      <c r="DQ833" s="37"/>
      <c r="DR833" s="37"/>
      <c r="DS833" s="37"/>
      <c r="DT833" s="37"/>
      <c r="DU833" s="37"/>
      <c r="DV833" s="37"/>
      <c r="DW833" s="37"/>
      <c r="DX833" s="37"/>
      <c r="DY833" s="37"/>
      <c r="DZ833" s="37"/>
      <c r="EA833" s="37"/>
      <c r="EB833" s="37"/>
      <c r="EC833" s="37"/>
      <c r="ED833" s="37"/>
      <c r="EE833" s="37"/>
      <c r="EF833" s="37"/>
      <c r="EG833" s="37"/>
      <c r="EH833" s="37"/>
      <c r="EI833" s="37"/>
      <c r="EJ833" s="37"/>
      <c r="EK833" s="37"/>
      <c r="EL833" s="37"/>
    </row>
    <row r="834" spans="111:142">
      <c r="DG834" s="37"/>
      <c r="DH834" s="37"/>
      <c r="DI834" s="37"/>
      <c r="DJ834" s="37"/>
      <c r="DK834" s="37"/>
      <c r="DL834" s="37"/>
      <c r="DM834" s="37"/>
      <c r="DN834" s="37"/>
      <c r="DO834" s="37"/>
      <c r="DP834" s="37"/>
      <c r="DQ834" s="37"/>
      <c r="DR834" s="37"/>
      <c r="DS834" s="37"/>
      <c r="DT834" s="37"/>
      <c r="DU834" s="37"/>
      <c r="DV834" s="37"/>
      <c r="DW834" s="37"/>
      <c r="DX834" s="37"/>
      <c r="DY834" s="37"/>
      <c r="DZ834" s="37"/>
      <c r="EA834" s="37"/>
      <c r="EB834" s="37"/>
      <c r="EC834" s="37"/>
      <c r="ED834" s="37"/>
      <c r="EE834" s="37"/>
      <c r="EF834" s="37"/>
      <c r="EG834" s="37"/>
      <c r="EH834" s="37"/>
      <c r="EI834" s="37"/>
      <c r="EJ834" s="37"/>
      <c r="EK834" s="37"/>
      <c r="EL834" s="37"/>
    </row>
    <row r="835" spans="111:142">
      <c r="DG835" s="37"/>
      <c r="DH835" s="37"/>
      <c r="DI835" s="37"/>
      <c r="DJ835" s="37"/>
      <c r="DK835" s="37"/>
      <c r="DL835" s="37"/>
      <c r="DM835" s="37"/>
      <c r="DN835" s="37"/>
      <c r="DO835" s="37"/>
      <c r="DP835" s="37"/>
      <c r="DQ835" s="37"/>
      <c r="DR835" s="37"/>
      <c r="DS835" s="37"/>
      <c r="DT835" s="37"/>
      <c r="DU835" s="37"/>
      <c r="DV835" s="37"/>
      <c r="DW835" s="37"/>
      <c r="DX835" s="37"/>
      <c r="DY835" s="37"/>
      <c r="DZ835" s="37"/>
      <c r="EA835" s="37"/>
      <c r="EB835" s="37"/>
      <c r="EC835" s="37"/>
      <c r="ED835" s="37"/>
      <c r="EE835" s="37"/>
      <c r="EF835" s="37"/>
      <c r="EG835" s="37"/>
      <c r="EH835" s="37"/>
      <c r="EI835" s="37"/>
      <c r="EJ835" s="37"/>
      <c r="EK835" s="37"/>
      <c r="EL835" s="37"/>
    </row>
    <row r="836" spans="111:142">
      <c r="DG836" s="37"/>
      <c r="DH836" s="37"/>
      <c r="DI836" s="37"/>
      <c r="DJ836" s="37"/>
      <c r="DK836" s="37"/>
      <c r="DL836" s="37"/>
      <c r="DM836" s="37"/>
      <c r="DN836" s="37"/>
      <c r="DO836" s="37"/>
      <c r="DP836" s="37"/>
      <c r="DQ836" s="37"/>
      <c r="DR836" s="37"/>
      <c r="DS836" s="37"/>
      <c r="DT836" s="37"/>
      <c r="DU836" s="37"/>
      <c r="DV836" s="37"/>
      <c r="DW836" s="37"/>
      <c r="DX836" s="37"/>
      <c r="DY836" s="37"/>
      <c r="DZ836" s="37"/>
      <c r="EA836" s="37"/>
      <c r="EB836" s="37"/>
      <c r="EC836" s="37"/>
      <c r="ED836" s="37"/>
      <c r="EE836" s="37"/>
      <c r="EF836" s="37"/>
      <c r="EG836" s="37"/>
      <c r="EH836" s="37"/>
      <c r="EI836" s="37"/>
      <c r="EJ836" s="37"/>
      <c r="EK836" s="37"/>
      <c r="EL836" s="37"/>
    </row>
    <row r="837" spans="111:142">
      <c r="DG837" s="37"/>
      <c r="DH837" s="37"/>
      <c r="DI837" s="37"/>
      <c r="DJ837" s="37"/>
      <c r="DK837" s="37"/>
      <c r="DL837" s="37"/>
      <c r="DM837" s="37"/>
      <c r="DN837" s="37"/>
      <c r="DO837" s="37"/>
      <c r="DP837" s="37"/>
      <c r="DQ837" s="37"/>
      <c r="DR837" s="37"/>
      <c r="DS837" s="37"/>
      <c r="DT837" s="37"/>
      <c r="DU837" s="37"/>
      <c r="DV837" s="37"/>
      <c r="DW837" s="37"/>
      <c r="DX837" s="37"/>
      <c r="DY837" s="37"/>
      <c r="DZ837" s="37"/>
      <c r="EA837" s="37"/>
      <c r="EB837" s="37"/>
      <c r="EC837" s="37"/>
      <c r="ED837" s="37"/>
      <c r="EE837" s="37"/>
      <c r="EF837" s="37"/>
      <c r="EG837" s="37"/>
      <c r="EH837" s="37"/>
      <c r="EI837" s="37"/>
      <c r="EJ837" s="37"/>
      <c r="EK837" s="37"/>
      <c r="EL837" s="37"/>
    </row>
    <row r="838" spans="111:142">
      <c r="DG838" s="37"/>
      <c r="DH838" s="37"/>
      <c r="DI838" s="37"/>
      <c r="DJ838" s="37"/>
      <c r="DK838" s="37"/>
      <c r="DL838" s="37"/>
      <c r="DM838" s="37"/>
      <c r="DN838" s="37"/>
      <c r="DO838" s="37"/>
      <c r="DP838" s="37"/>
      <c r="DQ838" s="37"/>
      <c r="DR838" s="37"/>
      <c r="DS838" s="37"/>
      <c r="DT838" s="37"/>
      <c r="DU838" s="37"/>
      <c r="DV838" s="37"/>
      <c r="DW838" s="37"/>
      <c r="DX838" s="37"/>
      <c r="DY838" s="37"/>
      <c r="DZ838" s="37"/>
      <c r="EA838" s="37"/>
      <c r="EB838" s="37"/>
      <c r="EC838" s="37"/>
      <c r="ED838" s="37"/>
      <c r="EE838" s="37"/>
      <c r="EF838" s="37"/>
      <c r="EG838" s="37"/>
      <c r="EH838" s="37"/>
      <c r="EI838" s="37"/>
      <c r="EJ838" s="37"/>
      <c r="EK838" s="37"/>
      <c r="EL838" s="37"/>
    </row>
    <row r="839" spans="111:142">
      <c r="DG839" s="37"/>
      <c r="DH839" s="37"/>
      <c r="DI839" s="37"/>
      <c r="DJ839" s="37"/>
      <c r="DK839" s="37"/>
      <c r="DL839" s="37"/>
      <c r="DM839" s="37"/>
      <c r="DN839" s="37"/>
      <c r="DO839" s="37"/>
      <c r="DP839" s="37"/>
      <c r="DQ839" s="37"/>
      <c r="DR839" s="37"/>
      <c r="DS839" s="37"/>
      <c r="DT839" s="37"/>
      <c r="DU839" s="37"/>
      <c r="DV839" s="37"/>
      <c r="DW839" s="37"/>
      <c r="DX839" s="37"/>
      <c r="DY839" s="37"/>
      <c r="DZ839" s="37"/>
      <c r="EA839" s="37"/>
      <c r="EB839" s="37"/>
      <c r="EC839" s="37"/>
      <c r="ED839" s="37"/>
      <c r="EE839" s="37"/>
      <c r="EF839" s="37"/>
      <c r="EG839" s="37"/>
      <c r="EH839" s="37"/>
      <c r="EI839" s="37"/>
      <c r="EJ839" s="37"/>
      <c r="EK839" s="37"/>
      <c r="EL839" s="37"/>
    </row>
    <row r="840" spans="111:142">
      <c r="DG840" s="37"/>
      <c r="DH840" s="37"/>
      <c r="DI840" s="37"/>
      <c r="DJ840" s="37"/>
      <c r="DK840" s="37"/>
      <c r="DL840" s="37"/>
      <c r="DM840" s="37"/>
      <c r="DN840" s="37"/>
      <c r="DO840" s="37"/>
      <c r="DP840" s="37"/>
      <c r="DQ840" s="37"/>
      <c r="DR840" s="37"/>
      <c r="DS840" s="37"/>
      <c r="DT840" s="37"/>
      <c r="DU840" s="37"/>
      <c r="DV840" s="37"/>
      <c r="DW840" s="37"/>
      <c r="DX840" s="37"/>
      <c r="DY840" s="37"/>
      <c r="DZ840" s="37"/>
      <c r="EA840" s="37"/>
      <c r="EB840" s="37"/>
      <c r="EC840" s="37"/>
      <c r="ED840" s="37"/>
      <c r="EE840" s="37"/>
      <c r="EF840" s="37"/>
      <c r="EG840" s="37"/>
      <c r="EH840" s="37"/>
      <c r="EI840" s="37"/>
      <c r="EJ840" s="37"/>
      <c r="EK840" s="37"/>
      <c r="EL840" s="37"/>
    </row>
    <row r="841" spans="111:142">
      <c r="DG841" s="37"/>
      <c r="DH841" s="37"/>
      <c r="DI841" s="37"/>
      <c r="DJ841" s="37"/>
      <c r="DK841" s="37"/>
      <c r="DL841" s="37"/>
      <c r="DM841" s="37"/>
      <c r="DN841" s="37"/>
      <c r="DO841" s="37"/>
      <c r="DP841" s="37"/>
      <c r="DQ841" s="37"/>
      <c r="DR841" s="37"/>
      <c r="DS841" s="37"/>
      <c r="DT841" s="37"/>
      <c r="DU841" s="37"/>
      <c r="DV841" s="37"/>
      <c r="DW841" s="37"/>
      <c r="DX841" s="37"/>
      <c r="DY841" s="37"/>
      <c r="DZ841" s="37"/>
      <c r="EA841" s="37"/>
      <c r="EB841" s="37"/>
      <c r="EC841" s="37"/>
      <c r="ED841" s="37"/>
      <c r="EE841" s="37"/>
      <c r="EF841" s="37"/>
      <c r="EG841" s="37"/>
      <c r="EH841" s="37"/>
      <c r="EI841" s="37"/>
      <c r="EJ841" s="37"/>
      <c r="EK841" s="37"/>
      <c r="EL841" s="37"/>
    </row>
    <row r="842" spans="111:142">
      <c r="DG842" s="37"/>
      <c r="DH842" s="37"/>
      <c r="DI842" s="37"/>
      <c r="DJ842" s="37"/>
      <c r="DK842" s="37"/>
      <c r="DL842" s="37"/>
      <c r="DM842" s="37"/>
      <c r="DN842" s="37"/>
      <c r="DO842" s="37"/>
      <c r="DP842" s="37"/>
      <c r="DQ842" s="37"/>
      <c r="DR842" s="37"/>
      <c r="DS842" s="37"/>
      <c r="DT842" s="37"/>
      <c r="DU842" s="37"/>
      <c r="DV842" s="37"/>
      <c r="DW842" s="37"/>
      <c r="DX842" s="37"/>
      <c r="DY842" s="37"/>
      <c r="DZ842" s="37"/>
      <c r="EA842" s="37"/>
      <c r="EB842" s="37"/>
      <c r="EC842" s="37"/>
      <c r="ED842" s="37"/>
      <c r="EE842" s="37"/>
      <c r="EF842" s="37"/>
      <c r="EG842" s="37"/>
      <c r="EH842" s="37"/>
      <c r="EI842" s="37"/>
      <c r="EJ842" s="37"/>
      <c r="EK842" s="37"/>
      <c r="EL842" s="37"/>
    </row>
    <row r="843" spans="111:142">
      <c r="DG843" s="37"/>
      <c r="DH843" s="37"/>
      <c r="DI843" s="37"/>
      <c r="DJ843" s="37"/>
      <c r="DK843" s="37"/>
      <c r="DL843" s="37"/>
      <c r="DM843" s="37"/>
      <c r="DN843" s="37"/>
      <c r="DO843" s="37"/>
      <c r="DP843" s="37"/>
      <c r="DQ843" s="37"/>
      <c r="DR843" s="37"/>
      <c r="DS843" s="37"/>
      <c r="DT843" s="37"/>
      <c r="DU843" s="37"/>
      <c r="DV843" s="37"/>
      <c r="DW843" s="37"/>
      <c r="DX843" s="37"/>
      <c r="DY843" s="37"/>
      <c r="DZ843" s="37"/>
      <c r="EA843" s="37"/>
      <c r="EB843" s="37"/>
      <c r="EC843" s="37"/>
      <c r="ED843" s="37"/>
      <c r="EE843" s="37"/>
      <c r="EF843" s="37"/>
      <c r="EG843" s="37"/>
      <c r="EH843" s="37"/>
      <c r="EI843" s="37"/>
      <c r="EJ843" s="37"/>
      <c r="EK843" s="37"/>
      <c r="EL843" s="37"/>
    </row>
    <row r="844" spans="111:142">
      <c r="DG844" s="37"/>
      <c r="DH844" s="37"/>
      <c r="DI844" s="37"/>
      <c r="DJ844" s="37"/>
      <c r="DK844" s="37"/>
      <c r="DL844" s="37"/>
      <c r="DM844" s="37"/>
      <c r="DN844" s="37"/>
      <c r="DO844" s="37"/>
      <c r="DP844" s="37"/>
      <c r="DQ844" s="37"/>
      <c r="DR844" s="37"/>
      <c r="DS844" s="37"/>
      <c r="DT844" s="37"/>
      <c r="DU844" s="37"/>
      <c r="DV844" s="37"/>
      <c r="DW844" s="37"/>
      <c r="DX844" s="37"/>
      <c r="DY844" s="37"/>
      <c r="DZ844" s="37"/>
      <c r="EA844" s="37"/>
      <c r="EB844" s="37"/>
      <c r="EC844" s="37"/>
      <c r="ED844" s="37"/>
      <c r="EE844" s="37"/>
      <c r="EF844" s="37"/>
      <c r="EG844" s="37"/>
      <c r="EH844" s="37"/>
      <c r="EI844" s="37"/>
      <c r="EJ844" s="37"/>
      <c r="EK844" s="37"/>
      <c r="EL844" s="37"/>
    </row>
    <row r="845" spans="111:142">
      <c r="DG845" s="37"/>
      <c r="DH845" s="37"/>
      <c r="DI845" s="37"/>
      <c r="DJ845" s="37"/>
      <c r="DK845" s="37"/>
      <c r="DL845" s="37"/>
      <c r="DM845" s="37"/>
      <c r="DN845" s="37"/>
      <c r="DO845" s="37"/>
      <c r="DP845" s="37"/>
      <c r="DQ845" s="37"/>
      <c r="DR845" s="37"/>
      <c r="DS845" s="37"/>
      <c r="DT845" s="37"/>
      <c r="DU845" s="37"/>
      <c r="DV845" s="37"/>
      <c r="DW845" s="37"/>
      <c r="DX845" s="37"/>
      <c r="DY845" s="37"/>
      <c r="DZ845" s="37"/>
      <c r="EA845" s="37"/>
      <c r="EB845" s="37"/>
      <c r="EC845" s="37"/>
      <c r="ED845" s="37"/>
      <c r="EE845" s="37"/>
      <c r="EF845" s="37"/>
      <c r="EG845" s="37"/>
      <c r="EH845" s="37"/>
      <c r="EI845" s="37"/>
      <c r="EJ845" s="37"/>
      <c r="EK845" s="37"/>
      <c r="EL845" s="37"/>
    </row>
    <row r="846" spans="111:142">
      <c r="DG846" s="37"/>
      <c r="DH846" s="37"/>
      <c r="DI846" s="37"/>
      <c r="DJ846" s="37"/>
      <c r="DK846" s="37"/>
      <c r="DL846" s="37"/>
      <c r="DM846" s="37"/>
      <c r="DN846" s="37"/>
      <c r="DO846" s="37"/>
      <c r="DP846" s="37"/>
      <c r="DQ846" s="37"/>
      <c r="DR846" s="37"/>
      <c r="DS846" s="37"/>
      <c r="DT846" s="37"/>
      <c r="DU846" s="37"/>
      <c r="DV846" s="37"/>
      <c r="DW846" s="37"/>
      <c r="DX846" s="37"/>
      <c r="DY846" s="37"/>
      <c r="DZ846" s="37"/>
      <c r="EA846" s="37"/>
      <c r="EB846" s="37"/>
      <c r="EC846" s="37"/>
      <c r="ED846" s="37"/>
      <c r="EE846" s="37"/>
      <c r="EF846" s="37"/>
      <c r="EG846" s="37"/>
      <c r="EH846" s="37"/>
      <c r="EI846" s="37"/>
      <c r="EJ846" s="37"/>
      <c r="EK846" s="37"/>
      <c r="EL846" s="37"/>
    </row>
    <row r="847" spans="111:142">
      <c r="DG847" s="37"/>
      <c r="DH847" s="37"/>
      <c r="DI847" s="37"/>
      <c r="DJ847" s="37"/>
      <c r="DK847" s="37"/>
      <c r="DL847" s="37"/>
      <c r="DM847" s="37"/>
      <c r="DN847" s="37"/>
      <c r="DO847" s="37"/>
      <c r="DP847" s="37"/>
      <c r="DQ847" s="37"/>
      <c r="DR847" s="37"/>
      <c r="DS847" s="37"/>
      <c r="DT847" s="37"/>
      <c r="DU847" s="37"/>
      <c r="DV847" s="37"/>
      <c r="DW847" s="37"/>
      <c r="DX847" s="37"/>
      <c r="DY847" s="37"/>
      <c r="DZ847" s="37"/>
      <c r="EA847" s="37"/>
      <c r="EB847" s="37"/>
      <c r="EC847" s="37"/>
      <c r="ED847" s="37"/>
      <c r="EE847" s="37"/>
      <c r="EF847" s="37"/>
      <c r="EG847" s="37"/>
      <c r="EH847" s="37"/>
      <c r="EI847" s="37"/>
      <c r="EJ847" s="37"/>
      <c r="EK847" s="37"/>
      <c r="EL847" s="37"/>
    </row>
    <row r="848" spans="111:142">
      <c r="DG848" s="37"/>
      <c r="DH848" s="37"/>
      <c r="DI848" s="37"/>
      <c r="DJ848" s="37"/>
      <c r="DK848" s="37"/>
      <c r="DL848" s="37"/>
      <c r="DM848" s="37"/>
      <c r="DN848" s="37"/>
      <c r="DO848" s="37"/>
      <c r="DP848" s="37"/>
      <c r="DQ848" s="37"/>
      <c r="DR848" s="37"/>
      <c r="DS848" s="37"/>
      <c r="DT848" s="37"/>
      <c r="DU848" s="37"/>
      <c r="DV848" s="37"/>
      <c r="DW848" s="37"/>
      <c r="DX848" s="37"/>
      <c r="DY848" s="37"/>
      <c r="DZ848" s="37"/>
      <c r="EA848" s="37"/>
      <c r="EB848" s="37"/>
      <c r="EC848" s="37"/>
      <c r="ED848" s="37"/>
      <c r="EE848" s="37"/>
      <c r="EF848" s="37"/>
      <c r="EG848" s="37"/>
      <c r="EH848" s="37"/>
      <c r="EI848" s="37"/>
      <c r="EJ848" s="37"/>
      <c r="EK848" s="37"/>
      <c r="EL848" s="37"/>
    </row>
    <row r="849" spans="111:142">
      <c r="DG849" s="37"/>
      <c r="DH849" s="37"/>
      <c r="DI849" s="37"/>
      <c r="DJ849" s="37"/>
      <c r="DK849" s="37"/>
      <c r="DL849" s="37"/>
      <c r="DM849" s="37"/>
      <c r="DN849" s="37"/>
      <c r="DO849" s="37"/>
      <c r="DP849" s="37"/>
      <c r="DQ849" s="37"/>
      <c r="DR849" s="37"/>
      <c r="DS849" s="37"/>
      <c r="DT849" s="37"/>
      <c r="DU849" s="37"/>
      <c r="DV849" s="37"/>
      <c r="DW849" s="37"/>
      <c r="DX849" s="37"/>
      <c r="DY849" s="37"/>
      <c r="DZ849" s="37"/>
      <c r="EA849" s="37"/>
      <c r="EB849" s="37"/>
      <c r="EC849" s="37"/>
      <c r="ED849" s="37"/>
      <c r="EE849" s="37"/>
      <c r="EF849" s="37"/>
      <c r="EG849" s="37"/>
      <c r="EH849" s="37"/>
      <c r="EI849" s="37"/>
      <c r="EJ849" s="37"/>
      <c r="EK849" s="37"/>
      <c r="EL849" s="37"/>
    </row>
    <row r="850" spans="111:142">
      <c r="DG850" s="37"/>
      <c r="DH850" s="37"/>
      <c r="DI850" s="37"/>
      <c r="DJ850" s="37"/>
      <c r="DK850" s="37"/>
      <c r="DL850" s="37"/>
      <c r="DM850" s="37"/>
      <c r="DN850" s="37"/>
      <c r="DO850" s="37"/>
      <c r="DP850" s="37"/>
      <c r="DQ850" s="37"/>
      <c r="DR850" s="37"/>
      <c r="DS850" s="37"/>
      <c r="DT850" s="37"/>
      <c r="DU850" s="37"/>
      <c r="DV850" s="37"/>
      <c r="DW850" s="37"/>
      <c r="DX850" s="37"/>
      <c r="DY850" s="37"/>
      <c r="DZ850" s="37"/>
      <c r="EA850" s="37"/>
      <c r="EB850" s="37"/>
      <c r="EC850" s="37"/>
      <c r="ED850" s="37"/>
      <c r="EE850" s="37"/>
      <c r="EF850" s="37"/>
      <c r="EG850" s="37"/>
      <c r="EH850" s="37"/>
      <c r="EI850" s="37"/>
      <c r="EJ850" s="37"/>
      <c r="EK850" s="37"/>
      <c r="EL850" s="37"/>
    </row>
    <row r="851" spans="111:142">
      <c r="DG851" s="37"/>
      <c r="DH851" s="37"/>
      <c r="DI851" s="37"/>
      <c r="DJ851" s="37"/>
      <c r="DK851" s="37"/>
      <c r="DL851" s="37"/>
      <c r="DM851" s="37"/>
      <c r="DN851" s="37"/>
      <c r="DO851" s="37"/>
      <c r="DP851" s="37"/>
      <c r="DQ851" s="37"/>
      <c r="DR851" s="37"/>
      <c r="DS851" s="37"/>
      <c r="DT851" s="37"/>
      <c r="DU851" s="37"/>
      <c r="DV851" s="37"/>
      <c r="DW851" s="37"/>
      <c r="DX851" s="37"/>
      <c r="DY851" s="37"/>
      <c r="DZ851" s="37"/>
      <c r="EA851" s="37"/>
      <c r="EB851" s="37"/>
      <c r="EC851" s="37"/>
      <c r="ED851" s="37"/>
      <c r="EE851" s="37"/>
      <c r="EF851" s="37"/>
      <c r="EG851" s="37"/>
      <c r="EH851" s="37"/>
      <c r="EI851" s="37"/>
      <c r="EJ851" s="37"/>
      <c r="EK851" s="37"/>
      <c r="EL851" s="37"/>
    </row>
    <row r="852" spans="111:142">
      <c r="DG852" s="37"/>
      <c r="DH852" s="37"/>
      <c r="DI852" s="37"/>
      <c r="DJ852" s="37"/>
      <c r="DK852" s="37"/>
      <c r="DL852" s="37"/>
      <c r="DM852" s="37"/>
      <c r="DN852" s="37"/>
      <c r="DO852" s="37"/>
      <c r="DP852" s="37"/>
      <c r="DQ852" s="37"/>
      <c r="DR852" s="37"/>
      <c r="DS852" s="37"/>
      <c r="DT852" s="37"/>
      <c r="DU852" s="37"/>
      <c r="DV852" s="37"/>
      <c r="DW852" s="37"/>
      <c r="DX852" s="37"/>
      <c r="DY852" s="37"/>
      <c r="DZ852" s="37"/>
      <c r="EA852" s="37"/>
      <c r="EB852" s="37"/>
      <c r="EC852" s="37"/>
      <c r="ED852" s="37"/>
      <c r="EE852" s="37"/>
      <c r="EF852" s="37"/>
      <c r="EG852" s="37"/>
      <c r="EH852" s="37"/>
      <c r="EI852" s="37"/>
      <c r="EJ852" s="37"/>
      <c r="EK852" s="37"/>
      <c r="EL852" s="37"/>
    </row>
    <row r="853" spans="111:142">
      <c r="DG853" s="37"/>
      <c r="DH853" s="37"/>
      <c r="DI853" s="37"/>
      <c r="DJ853" s="37"/>
      <c r="DK853" s="37"/>
      <c r="DL853" s="37"/>
      <c r="DM853" s="37"/>
      <c r="DN853" s="37"/>
      <c r="DO853" s="37"/>
      <c r="DP853" s="37"/>
      <c r="DQ853" s="37"/>
      <c r="DR853" s="37"/>
      <c r="DS853" s="37"/>
      <c r="DT853" s="37"/>
      <c r="DU853" s="37"/>
      <c r="DV853" s="37"/>
      <c r="DW853" s="37"/>
      <c r="DX853" s="37"/>
      <c r="DY853" s="37"/>
      <c r="DZ853" s="37"/>
      <c r="EA853" s="37"/>
      <c r="EB853" s="37"/>
      <c r="EC853" s="37"/>
      <c r="ED853" s="37"/>
      <c r="EE853" s="37"/>
      <c r="EF853" s="37"/>
      <c r="EG853" s="37"/>
      <c r="EH853" s="37"/>
      <c r="EI853" s="37"/>
      <c r="EJ853" s="37"/>
      <c r="EK853" s="37"/>
      <c r="EL853" s="37"/>
    </row>
    <row r="854" spans="111:142">
      <c r="DG854" s="37"/>
      <c r="DH854" s="37"/>
      <c r="DI854" s="37"/>
      <c r="DJ854" s="37"/>
      <c r="DK854" s="37"/>
      <c r="DL854" s="37"/>
      <c r="DM854" s="37"/>
      <c r="DN854" s="37"/>
      <c r="DO854" s="37"/>
      <c r="DP854" s="37"/>
      <c r="DQ854" s="37"/>
      <c r="DR854" s="37"/>
      <c r="DS854" s="37"/>
      <c r="DT854" s="37"/>
      <c r="DU854" s="37"/>
      <c r="DV854" s="37"/>
      <c r="DW854" s="37"/>
      <c r="DX854" s="37"/>
      <c r="DY854" s="37"/>
      <c r="DZ854" s="37"/>
      <c r="EA854" s="37"/>
      <c r="EB854" s="37"/>
      <c r="EC854" s="37"/>
      <c r="ED854" s="37"/>
      <c r="EE854" s="37"/>
      <c r="EF854" s="37"/>
      <c r="EG854" s="37"/>
      <c r="EH854" s="37"/>
      <c r="EI854" s="37"/>
      <c r="EJ854" s="37"/>
      <c r="EK854" s="37"/>
      <c r="EL854" s="37"/>
    </row>
    <row r="855" spans="111:142">
      <c r="DG855" s="37"/>
      <c r="DH855" s="37"/>
      <c r="DI855" s="37"/>
      <c r="DJ855" s="37"/>
      <c r="DK855" s="37"/>
      <c r="DL855" s="37"/>
      <c r="DM855" s="37"/>
      <c r="DN855" s="37"/>
      <c r="DO855" s="37"/>
      <c r="DP855" s="37"/>
      <c r="DQ855" s="37"/>
      <c r="DR855" s="37"/>
      <c r="DS855" s="37"/>
      <c r="DT855" s="37"/>
      <c r="DU855" s="37"/>
      <c r="DV855" s="37"/>
      <c r="DW855" s="37"/>
      <c r="DX855" s="37"/>
      <c r="DY855" s="37"/>
      <c r="DZ855" s="37"/>
      <c r="EA855" s="37"/>
      <c r="EB855" s="37"/>
      <c r="EC855" s="37"/>
      <c r="ED855" s="37"/>
      <c r="EE855" s="37"/>
      <c r="EF855" s="37"/>
      <c r="EG855" s="37"/>
      <c r="EH855" s="37"/>
      <c r="EI855" s="37"/>
      <c r="EJ855" s="37"/>
      <c r="EK855" s="37"/>
      <c r="EL855" s="37"/>
    </row>
    <row r="856" spans="111:142">
      <c r="DG856" s="37"/>
      <c r="DH856" s="37"/>
      <c r="DI856" s="37"/>
      <c r="DJ856" s="37"/>
      <c r="DK856" s="37"/>
      <c r="DL856" s="37"/>
      <c r="DM856" s="37"/>
      <c r="DN856" s="37"/>
      <c r="DO856" s="37"/>
      <c r="DP856" s="37"/>
      <c r="DQ856" s="37"/>
      <c r="DR856" s="37"/>
      <c r="DS856" s="37"/>
      <c r="DT856" s="37"/>
      <c r="DU856" s="37"/>
      <c r="DV856" s="37"/>
      <c r="DW856" s="37"/>
      <c r="DX856" s="37"/>
      <c r="DY856" s="37"/>
      <c r="DZ856" s="37"/>
      <c r="EA856" s="37"/>
      <c r="EB856" s="37"/>
      <c r="EC856" s="37"/>
      <c r="ED856" s="37"/>
      <c r="EE856" s="37"/>
      <c r="EF856" s="37"/>
      <c r="EG856" s="37"/>
      <c r="EH856" s="37"/>
      <c r="EI856" s="37"/>
      <c r="EJ856" s="37"/>
      <c r="EK856" s="37"/>
      <c r="EL856" s="37"/>
    </row>
    <row r="857" spans="111:142">
      <c r="DG857" s="37"/>
      <c r="DH857" s="37"/>
      <c r="DI857" s="37"/>
      <c r="DJ857" s="37"/>
      <c r="DK857" s="37"/>
      <c r="DL857" s="37"/>
      <c r="DM857" s="37"/>
      <c r="DN857" s="37"/>
      <c r="DO857" s="37"/>
      <c r="DP857" s="37"/>
      <c r="DQ857" s="37"/>
      <c r="DR857" s="37"/>
      <c r="DS857" s="37"/>
      <c r="DT857" s="37"/>
      <c r="DU857" s="37"/>
      <c r="DV857" s="37"/>
      <c r="DW857" s="37"/>
      <c r="DX857" s="37"/>
      <c r="DY857" s="37"/>
      <c r="DZ857" s="37"/>
      <c r="EA857" s="37"/>
      <c r="EB857" s="37"/>
      <c r="EC857" s="37"/>
      <c r="ED857" s="37"/>
      <c r="EE857" s="37"/>
      <c r="EF857" s="37"/>
      <c r="EG857" s="37"/>
      <c r="EH857" s="37"/>
      <c r="EI857" s="37"/>
      <c r="EJ857" s="37"/>
      <c r="EK857" s="37"/>
      <c r="EL857" s="37"/>
    </row>
    <row r="858" spans="111:142">
      <c r="DG858" s="37"/>
      <c r="DH858" s="37"/>
      <c r="DI858" s="37"/>
      <c r="DJ858" s="37"/>
      <c r="DK858" s="37"/>
      <c r="DL858" s="37"/>
      <c r="DM858" s="37"/>
      <c r="DN858" s="37"/>
      <c r="DO858" s="37"/>
      <c r="DP858" s="37"/>
      <c r="DQ858" s="37"/>
      <c r="DR858" s="37"/>
      <c r="DS858" s="37"/>
      <c r="DT858" s="37"/>
      <c r="DU858" s="37"/>
      <c r="DV858" s="37"/>
      <c r="DW858" s="37"/>
      <c r="DX858" s="37"/>
      <c r="DY858" s="37"/>
      <c r="DZ858" s="37"/>
      <c r="EA858" s="37"/>
      <c r="EB858" s="37"/>
      <c r="EC858" s="37"/>
      <c r="ED858" s="37"/>
      <c r="EE858" s="37"/>
      <c r="EF858" s="37"/>
      <c r="EG858" s="37"/>
      <c r="EH858" s="37"/>
      <c r="EI858" s="37"/>
      <c r="EJ858" s="37"/>
      <c r="EK858" s="37"/>
      <c r="EL858" s="37"/>
    </row>
    <row r="859" spans="111:142">
      <c r="DG859" s="37"/>
      <c r="DH859" s="37"/>
      <c r="DI859" s="37"/>
      <c r="DJ859" s="37"/>
      <c r="DK859" s="37"/>
      <c r="DL859" s="37"/>
      <c r="DM859" s="37"/>
      <c r="DN859" s="37"/>
      <c r="DO859" s="37"/>
      <c r="DP859" s="37"/>
      <c r="DQ859" s="37"/>
      <c r="DR859" s="37"/>
      <c r="DS859" s="37"/>
      <c r="DT859" s="37"/>
      <c r="DU859" s="37"/>
      <c r="DV859" s="37"/>
      <c r="DW859" s="37"/>
      <c r="DX859" s="37"/>
      <c r="DY859" s="37"/>
      <c r="DZ859" s="37"/>
      <c r="EA859" s="37"/>
      <c r="EB859" s="37"/>
      <c r="EC859" s="37"/>
      <c r="ED859" s="37"/>
      <c r="EE859" s="37"/>
      <c r="EF859" s="37"/>
      <c r="EG859" s="37"/>
      <c r="EH859" s="37"/>
      <c r="EI859" s="37"/>
      <c r="EJ859" s="37"/>
      <c r="EK859" s="37"/>
      <c r="EL859" s="37"/>
    </row>
    <row r="860" spans="111:142">
      <c r="DG860" s="37"/>
      <c r="DH860" s="37"/>
      <c r="DI860" s="37"/>
      <c r="DJ860" s="37"/>
      <c r="DK860" s="37"/>
      <c r="DL860" s="37"/>
      <c r="DM860" s="37"/>
      <c r="DN860" s="37"/>
      <c r="DO860" s="37"/>
      <c r="DP860" s="37"/>
      <c r="DQ860" s="37"/>
      <c r="DR860" s="37"/>
      <c r="DS860" s="37"/>
      <c r="DT860" s="37"/>
      <c r="DU860" s="37"/>
      <c r="DV860" s="37"/>
      <c r="DW860" s="37"/>
      <c r="DX860" s="37"/>
      <c r="DY860" s="37"/>
      <c r="DZ860" s="37"/>
      <c r="EA860" s="37"/>
      <c r="EB860" s="37"/>
      <c r="EC860" s="37"/>
      <c r="ED860" s="37"/>
      <c r="EE860" s="37"/>
      <c r="EF860" s="37"/>
      <c r="EG860" s="37"/>
      <c r="EH860" s="37"/>
      <c r="EI860" s="37"/>
      <c r="EJ860" s="37"/>
      <c r="EK860" s="37"/>
      <c r="EL860" s="37"/>
    </row>
    <row r="861" spans="111:142">
      <c r="DG861" s="37"/>
      <c r="DH861" s="37"/>
      <c r="DI861" s="37"/>
      <c r="DJ861" s="37"/>
      <c r="DK861" s="37"/>
      <c r="DL861" s="37"/>
      <c r="DM861" s="37"/>
      <c r="DN861" s="37"/>
      <c r="DO861" s="37"/>
      <c r="DP861" s="37"/>
      <c r="DQ861" s="37"/>
      <c r="DR861" s="37"/>
      <c r="DS861" s="37"/>
      <c r="DT861" s="37"/>
      <c r="DU861" s="37"/>
      <c r="DV861" s="37"/>
      <c r="DW861" s="37"/>
      <c r="DX861" s="37"/>
      <c r="DY861" s="37"/>
      <c r="DZ861" s="37"/>
      <c r="EA861" s="37"/>
      <c r="EB861" s="37"/>
      <c r="EC861" s="37"/>
      <c r="ED861" s="37"/>
      <c r="EE861" s="37"/>
      <c r="EF861" s="37"/>
      <c r="EG861" s="37"/>
      <c r="EH861" s="37"/>
      <c r="EI861" s="37"/>
      <c r="EJ861" s="37"/>
      <c r="EK861" s="37"/>
      <c r="EL861" s="37"/>
    </row>
    <row r="862" spans="111:142">
      <c r="DG862" s="37"/>
      <c r="DH862" s="37"/>
      <c r="DI862" s="37"/>
      <c r="DJ862" s="37"/>
      <c r="DK862" s="37"/>
      <c r="DL862" s="37"/>
      <c r="DM862" s="37"/>
      <c r="DN862" s="37"/>
      <c r="DO862" s="37"/>
      <c r="DP862" s="37"/>
      <c r="DQ862" s="37"/>
      <c r="DR862" s="37"/>
      <c r="DS862" s="37"/>
      <c r="DT862" s="37"/>
      <c r="DU862" s="37"/>
      <c r="DV862" s="37"/>
      <c r="DW862" s="37"/>
      <c r="DX862" s="37"/>
      <c r="DY862" s="37"/>
      <c r="DZ862" s="37"/>
      <c r="EA862" s="37"/>
      <c r="EB862" s="37"/>
      <c r="EC862" s="37"/>
      <c r="ED862" s="37"/>
      <c r="EE862" s="37"/>
      <c r="EF862" s="37"/>
      <c r="EG862" s="37"/>
      <c r="EH862" s="37"/>
      <c r="EI862" s="37"/>
      <c r="EJ862" s="37"/>
      <c r="EK862" s="37"/>
      <c r="EL862" s="37"/>
    </row>
    <row r="863" spans="111:142">
      <c r="DG863" s="37"/>
      <c r="DH863" s="37"/>
      <c r="DI863" s="37"/>
      <c r="DJ863" s="37"/>
      <c r="DK863" s="37"/>
      <c r="DL863" s="37"/>
      <c r="DM863" s="37"/>
      <c r="DN863" s="37"/>
      <c r="DO863" s="37"/>
      <c r="DP863" s="37"/>
      <c r="DQ863" s="37"/>
      <c r="DR863" s="37"/>
      <c r="DS863" s="37"/>
      <c r="DT863" s="37"/>
      <c r="DU863" s="37"/>
      <c r="DV863" s="37"/>
      <c r="DW863" s="37"/>
      <c r="DX863" s="37"/>
      <c r="DY863" s="37"/>
      <c r="DZ863" s="37"/>
      <c r="EA863" s="37"/>
      <c r="EB863" s="37"/>
      <c r="EC863" s="37"/>
      <c r="ED863" s="37"/>
      <c r="EE863" s="37"/>
      <c r="EF863" s="37"/>
      <c r="EG863" s="37"/>
      <c r="EH863" s="37"/>
      <c r="EI863" s="37"/>
      <c r="EJ863" s="37"/>
      <c r="EK863" s="37"/>
      <c r="EL863" s="37"/>
    </row>
    <row r="864" spans="111:142">
      <c r="DG864" s="37"/>
      <c r="DH864" s="37"/>
      <c r="DI864" s="37"/>
      <c r="DJ864" s="37"/>
      <c r="DK864" s="37"/>
      <c r="DL864" s="37"/>
      <c r="DM864" s="37"/>
      <c r="DN864" s="37"/>
      <c r="DO864" s="37"/>
      <c r="DP864" s="37"/>
      <c r="DQ864" s="37"/>
      <c r="DR864" s="37"/>
      <c r="DS864" s="37"/>
      <c r="DT864" s="37"/>
      <c r="DU864" s="37"/>
      <c r="DV864" s="37"/>
      <c r="DW864" s="37"/>
      <c r="DX864" s="37"/>
      <c r="DY864" s="37"/>
      <c r="DZ864" s="37"/>
      <c r="EA864" s="37"/>
      <c r="EB864" s="37"/>
      <c r="EC864" s="37"/>
      <c r="ED864" s="37"/>
      <c r="EE864" s="37"/>
      <c r="EF864" s="37"/>
      <c r="EG864" s="37"/>
      <c r="EH864" s="37"/>
      <c r="EI864" s="37"/>
      <c r="EJ864" s="37"/>
      <c r="EK864" s="37"/>
      <c r="EL864" s="37"/>
    </row>
    <row r="865" spans="111:142">
      <c r="DG865" s="37"/>
      <c r="DH865" s="37"/>
      <c r="DI865" s="37"/>
      <c r="DJ865" s="37"/>
      <c r="DK865" s="37"/>
      <c r="DL865" s="37"/>
      <c r="DM865" s="37"/>
      <c r="DN865" s="37"/>
      <c r="DO865" s="37"/>
      <c r="DP865" s="37"/>
      <c r="DQ865" s="37"/>
      <c r="DR865" s="37"/>
      <c r="DS865" s="37"/>
      <c r="DT865" s="37"/>
      <c r="DU865" s="37"/>
      <c r="DV865" s="37"/>
      <c r="DW865" s="37"/>
      <c r="DX865" s="37"/>
      <c r="DY865" s="37"/>
      <c r="DZ865" s="37"/>
      <c r="EA865" s="37"/>
      <c r="EB865" s="37"/>
      <c r="EC865" s="37"/>
      <c r="ED865" s="37"/>
      <c r="EE865" s="37"/>
      <c r="EF865" s="37"/>
      <c r="EG865" s="37"/>
      <c r="EH865" s="37"/>
      <c r="EI865" s="37"/>
      <c r="EJ865" s="37"/>
      <c r="EK865" s="37"/>
      <c r="EL865" s="37"/>
    </row>
    <row r="866" spans="111:142">
      <c r="DG866" s="37"/>
      <c r="DH866" s="37"/>
      <c r="DI866" s="37"/>
      <c r="DJ866" s="37"/>
      <c r="DK866" s="37"/>
      <c r="DL866" s="37"/>
      <c r="DM866" s="37"/>
      <c r="DN866" s="37"/>
      <c r="DO866" s="37"/>
      <c r="DP866" s="37"/>
      <c r="DQ866" s="37"/>
      <c r="DR866" s="37"/>
      <c r="DS866" s="37"/>
      <c r="DT866" s="37"/>
      <c r="DU866" s="37"/>
      <c r="DV866" s="37"/>
      <c r="DW866" s="37"/>
      <c r="DX866" s="37"/>
      <c r="DY866" s="37"/>
      <c r="DZ866" s="37"/>
      <c r="EA866" s="37"/>
      <c r="EB866" s="37"/>
      <c r="EC866" s="37"/>
      <c r="ED866" s="37"/>
      <c r="EE866" s="37"/>
      <c r="EF866" s="37"/>
      <c r="EG866" s="37"/>
      <c r="EH866" s="37"/>
      <c r="EI866" s="37"/>
      <c r="EJ866" s="37"/>
      <c r="EK866" s="37"/>
      <c r="EL866" s="37"/>
    </row>
    <row r="867" spans="111:142">
      <c r="DG867" s="37"/>
      <c r="DH867" s="37"/>
      <c r="DI867" s="37"/>
      <c r="DJ867" s="37"/>
      <c r="DK867" s="37"/>
      <c r="DL867" s="37"/>
      <c r="DM867" s="37"/>
      <c r="DN867" s="37"/>
      <c r="DO867" s="37"/>
      <c r="DP867" s="37"/>
      <c r="DQ867" s="37"/>
      <c r="DR867" s="37"/>
      <c r="DS867" s="37"/>
      <c r="DT867" s="37"/>
      <c r="DU867" s="37"/>
      <c r="DV867" s="37"/>
      <c r="DW867" s="37"/>
      <c r="DX867" s="37"/>
      <c r="DY867" s="37"/>
      <c r="DZ867" s="37"/>
      <c r="EA867" s="37"/>
      <c r="EB867" s="37"/>
      <c r="EC867" s="37"/>
      <c r="ED867" s="37"/>
      <c r="EE867" s="37"/>
      <c r="EF867" s="37"/>
      <c r="EG867" s="37"/>
      <c r="EH867" s="37"/>
      <c r="EI867" s="37"/>
      <c r="EJ867" s="37"/>
      <c r="EK867" s="37"/>
      <c r="EL867" s="37"/>
    </row>
    <row r="868" spans="111:142">
      <c r="DG868" s="37"/>
      <c r="DH868" s="37"/>
      <c r="DI868" s="37"/>
      <c r="DJ868" s="37"/>
      <c r="DK868" s="37"/>
      <c r="DL868" s="37"/>
      <c r="DM868" s="37"/>
      <c r="DN868" s="37"/>
      <c r="DO868" s="37"/>
      <c r="DP868" s="37"/>
      <c r="DQ868" s="37"/>
      <c r="DR868" s="37"/>
      <c r="DS868" s="37"/>
      <c r="DT868" s="37"/>
      <c r="DU868" s="37"/>
      <c r="DV868" s="37"/>
      <c r="DW868" s="37"/>
      <c r="DX868" s="37"/>
      <c r="DY868" s="37"/>
      <c r="DZ868" s="37"/>
      <c r="EA868" s="37"/>
      <c r="EB868" s="37"/>
      <c r="EC868" s="37"/>
      <c r="ED868" s="37"/>
      <c r="EE868" s="37"/>
      <c r="EF868" s="37"/>
      <c r="EG868" s="37"/>
      <c r="EH868" s="37"/>
      <c r="EI868" s="37"/>
      <c r="EJ868" s="37"/>
      <c r="EK868" s="37"/>
      <c r="EL868" s="37"/>
    </row>
    <row r="869" spans="111:142">
      <c r="DG869" s="37"/>
      <c r="DH869" s="37"/>
      <c r="DI869" s="37"/>
      <c r="DJ869" s="37"/>
      <c r="DK869" s="37"/>
      <c r="DL869" s="37"/>
      <c r="DM869" s="37"/>
      <c r="DN869" s="37"/>
      <c r="DO869" s="37"/>
      <c r="DP869" s="37"/>
      <c r="DQ869" s="37"/>
      <c r="DR869" s="37"/>
      <c r="DS869" s="37"/>
      <c r="DT869" s="37"/>
      <c r="DU869" s="37"/>
      <c r="DV869" s="37"/>
      <c r="DW869" s="37"/>
      <c r="DX869" s="37"/>
      <c r="DY869" s="37"/>
      <c r="DZ869" s="37"/>
      <c r="EA869" s="37"/>
      <c r="EB869" s="37"/>
      <c r="EC869" s="37"/>
      <c r="ED869" s="37"/>
      <c r="EE869" s="37"/>
      <c r="EF869" s="37"/>
      <c r="EG869" s="37"/>
      <c r="EH869" s="37"/>
      <c r="EI869" s="37"/>
      <c r="EJ869" s="37"/>
      <c r="EK869" s="37"/>
      <c r="EL869" s="37"/>
    </row>
    <row r="870" spans="111:142">
      <c r="DG870" s="37"/>
      <c r="DH870" s="37"/>
      <c r="DI870" s="37"/>
      <c r="DJ870" s="37"/>
      <c r="DK870" s="37"/>
      <c r="DL870" s="37"/>
      <c r="DM870" s="37"/>
      <c r="DN870" s="37"/>
      <c r="DO870" s="37"/>
      <c r="DP870" s="37"/>
      <c r="DQ870" s="37"/>
      <c r="DR870" s="37"/>
      <c r="DS870" s="37"/>
      <c r="DT870" s="37"/>
      <c r="DU870" s="37"/>
      <c r="DV870" s="37"/>
      <c r="DW870" s="37"/>
      <c r="DX870" s="37"/>
      <c r="DY870" s="37"/>
      <c r="DZ870" s="37"/>
      <c r="EA870" s="37"/>
      <c r="EB870" s="37"/>
      <c r="EC870" s="37"/>
      <c r="ED870" s="37"/>
      <c r="EE870" s="37"/>
      <c r="EF870" s="37"/>
      <c r="EG870" s="37"/>
      <c r="EH870" s="37"/>
      <c r="EI870" s="37"/>
      <c r="EJ870" s="37"/>
      <c r="EK870" s="37"/>
      <c r="EL870" s="37"/>
    </row>
    <row r="871" spans="111:142">
      <c r="DG871" s="37"/>
      <c r="DH871" s="37"/>
      <c r="DI871" s="37"/>
      <c r="DJ871" s="37"/>
      <c r="DK871" s="37"/>
      <c r="DL871" s="37"/>
      <c r="DM871" s="37"/>
      <c r="DN871" s="37"/>
      <c r="DO871" s="37"/>
      <c r="DP871" s="37"/>
      <c r="DQ871" s="37"/>
      <c r="DR871" s="37"/>
      <c r="DS871" s="37"/>
      <c r="DT871" s="37"/>
      <c r="DU871" s="37"/>
      <c r="DV871" s="37"/>
      <c r="DW871" s="37"/>
      <c r="DX871" s="37"/>
      <c r="DY871" s="37"/>
      <c r="DZ871" s="37"/>
      <c r="EA871" s="37"/>
      <c r="EB871" s="37"/>
      <c r="EC871" s="37"/>
      <c r="ED871" s="37"/>
      <c r="EE871" s="37"/>
      <c r="EF871" s="37"/>
      <c r="EG871" s="37"/>
      <c r="EH871" s="37"/>
      <c r="EI871" s="37"/>
      <c r="EJ871" s="37"/>
      <c r="EK871" s="37"/>
      <c r="EL871" s="37"/>
    </row>
    <row r="872" spans="111:142">
      <c r="DG872" s="37"/>
      <c r="DH872" s="37"/>
      <c r="DI872" s="37"/>
      <c r="DJ872" s="37"/>
      <c r="DK872" s="37"/>
      <c r="DL872" s="37"/>
      <c r="DM872" s="37"/>
      <c r="DN872" s="37"/>
      <c r="DO872" s="37"/>
      <c r="DP872" s="37"/>
      <c r="DQ872" s="37"/>
      <c r="DR872" s="37"/>
      <c r="DS872" s="37"/>
      <c r="DT872" s="37"/>
      <c r="DU872" s="37"/>
      <c r="DV872" s="37"/>
      <c r="DW872" s="37"/>
      <c r="DX872" s="37"/>
      <c r="DY872" s="37"/>
      <c r="DZ872" s="37"/>
      <c r="EA872" s="37"/>
      <c r="EB872" s="37"/>
      <c r="EC872" s="37"/>
      <c r="ED872" s="37"/>
      <c r="EE872" s="37"/>
      <c r="EF872" s="37"/>
      <c r="EG872" s="37"/>
      <c r="EH872" s="37"/>
      <c r="EI872" s="37"/>
      <c r="EJ872" s="37"/>
      <c r="EK872" s="37"/>
      <c r="EL872" s="37"/>
    </row>
    <row r="873" spans="111:142">
      <c r="DG873" s="37"/>
      <c r="DH873" s="37"/>
      <c r="DI873" s="37"/>
      <c r="DJ873" s="37"/>
      <c r="DK873" s="37"/>
      <c r="DL873" s="37"/>
      <c r="DM873" s="37"/>
      <c r="DN873" s="37"/>
      <c r="DO873" s="37"/>
      <c r="DP873" s="37"/>
      <c r="DQ873" s="37"/>
      <c r="DR873" s="37"/>
      <c r="DS873" s="37"/>
      <c r="DT873" s="37"/>
      <c r="DU873" s="37"/>
      <c r="DV873" s="37"/>
      <c r="DW873" s="37"/>
      <c r="DX873" s="37"/>
      <c r="DY873" s="37"/>
      <c r="DZ873" s="37"/>
      <c r="EA873" s="37"/>
      <c r="EB873" s="37"/>
      <c r="EC873" s="37"/>
      <c r="ED873" s="37"/>
      <c r="EE873" s="37"/>
      <c r="EF873" s="37"/>
      <c r="EG873" s="37"/>
      <c r="EH873" s="37"/>
      <c r="EI873" s="37"/>
      <c r="EJ873" s="37"/>
      <c r="EK873" s="37"/>
      <c r="EL873" s="37"/>
    </row>
    <row r="874" spans="111:142">
      <c r="DG874" s="37"/>
      <c r="DH874" s="37"/>
      <c r="DI874" s="37"/>
      <c r="DJ874" s="37"/>
      <c r="DK874" s="37"/>
      <c r="DL874" s="37"/>
      <c r="DM874" s="37"/>
      <c r="DN874" s="37"/>
      <c r="DO874" s="37"/>
      <c r="DP874" s="37"/>
      <c r="DQ874" s="37"/>
      <c r="DR874" s="37"/>
      <c r="DS874" s="37"/>
      <c r="DT874" s="37"/>
      <c r="DU874" s="37"/>
      <c r="DV874" s="37"/>
      <c r="DW874" s="37"/>
      <c r="DX874" s="37"/>
      <c r="DY874" s="37"/>
      <c r="DZ874" s="37"/>
      <c r="EA874" s="37"/>
      <c r="EB874" s="37"/>
      <c r="EC874" s="37"/>
      <c r="ED874" s="37"/>
      <c r="EE874" s="37"/>
      <c r="EF874" s="37"/>
      <c r="EG874" s="37"/>
      <c r="EH874" s="37"/>
      <c r="EI874" s="37"/>
      <c r="EJ874" s="37"/>
      <c r="EK874" s="37"/>
      <c r="EL874" s="37"/>
    </row>
    <row r="875" spans="111:142">
      <c r="DG875" s="37"/>
      <c r="DH875" s="37"/>
      <c r="DI875" s="37"/>
      <c r="DJ875" s="37"/>
      <c r="DK875" s="37"/>
      <c r="DL875" s="37"/>
      <c r="DM875" s="37"/>
      <c r="DN875" s="37"/>
      <c r="DO875" s="37"/>
      <c r="DP875" s="37"/>
      <c r="DQ875" s="37"/>
      <c r="DR875" s="37"/>
      <c r="DS875" s="37"/>
      <c r="DT875" s="37"/>
      <c r="DU875" s="37"/>
      <c r="DV875" s="37"/>
      <c r="DW875" s="37"/>
      <c r="DX875" s="37"/>
      <c r="DY875" s="37"/>
      <c r="DZ875" s="37"/>
      <c r="EA875" s="37"/>
      <c r="EB875" s="37"/>
      <c r="EC875" s="37"/>
      <c r="ED875" s="37"/>
      <c r="EE875" s="37"/>
      <c r="EF875" s="37"/>
      <c r="EG875" s="37"/>
      <c r="EH875" s="37"/>
      <c r="EI875" s="37"/>
      <c r="EJ875" s="37"/>
      <c r="EK875" s="37"/>
      <c r="EL875" s="37"/>
    </row>
    <row r="876" spans="111:142">
      <c r="DG876" s="37"/>
      <c r="DH876" s="37"/>
      <c r="DI876" s="37"/>
      <c r="DJ876" s="37"/>
      <c r="DK876" s="37"/>
      <c r="DL876" s="37"/>
      <c r="DM876" s="37"/>
      <c r="DN876" s="37"/>
      <c r="DO876" s="37"/>
      <c r="DP876" s="37"/>
      <c r="DQ876" s="37"/>
      <c r="DR876" s="37"/>
      <c r="DS876" s="37"/>
      <c r="DT876" s="37"/>
      <c r="DU876" s="37"/>
      <c r="DV876" s="37"/>
      <c r="DW876" s="37"/>
      <c r="DX876" s="37"/>
      <c r="DY876" s="37"/>
      <c r="DZ876" s="37"/>
      <c r="EA876" s="37"/>
      <c r="EB876" s="37"/>
      <c r="EC876" s="37"/>
      <c r="ED876" s="37"/>
      <c r="EE876" s="37"/>
      <c r="EF876" s="37"/>
      <c r="EG876" s="37"/>
      <c r="EH876" s="37"/>
      <c r="EI876" s="37"/>
      <c r="EJ876" s="37"/>
      <c r="EK876" s="37"/>
      <c r="EL876" s="37"/>
    </row>
    <row r="877" spans="111:142">
      <c r="DG877" s="37"/>
      <c r="DH877" s="37"/>
      <c r="DI877" s="37"/>
      <c r="DJ877" s="37"/>
      <c r="DK877" s="37"/>
      <c r="DL877" s="37"/>
      <c r="DM877" s="37"/>
      <c r="DN877" s="37"/>
      <c r="DO877" s="37"/>
      <c r="DP877" s="37"/>
      <c r="DQ877" s="37"/>
      <c r="DR877" s="37"/>
      <c r="DS877" s="37"/>
      <c r="DT877" s="37"/>
      <c r="DU877" s="37"/>
      <c r="DV877" s="37"/>
      <c r="DW877" s="37"/>
      <c r="DX877" s="37"/>
      <c r="DY877" s="37"/>
      <c r="DZ877" s="37"/>
      <c r="EA877" s="37"/>
      <c r="EB877" s="37"/>
      <c r="EC877" s="37"/>
      <c r="ED877" s="37"/>
      <c r="EE877" s="37"/>
      <c r="EF877" s="37"/>
      <c r="EG877" s="37"/>
      <c r="EH877" s="37"/>
      <c r="EI877" s="37"/>
      <c r="EJ877" s="37"/>
      <c r="EK877" s="37"/>
      <c r="EL877" s="37"/>
    </row>
    <row r="878" spans="111:142">
      <c r="DG878" s="37"/>
      <c r="DH878" s="37"/>
      <c r="DI878" s="37"/>
      <c r="DJ878" s="37"/>
      <c r="DK878" s="37"/>
      <c r="DL878" s="37"/>
      <c r="DM878" s="37"/>
      <c r="DN878" s="37"/>
      <c r="DO878" s="37"/>
      <c r="DP878" s="37"/>
      <c r="DQ878" s="37"/>
      <c r="DR878" s="37"/>
      <c r="DS878" s="37"/>
      <c r="DT878" s="37"/>
      <c r="DU878" s="37"/>
      <c r="DV878" s="37"/>
      <c r="DW878" s="37"/>
      <c r="DX878" s="37"/>
      <c r="DY878" s="37"/>
      <c r="DZ878" s="37"/>
      <c r="EA878" s="37"/>
      <c r="EB878" s="37"/>
      <c r="EC878" s="37"/>
      <c r="ED878" s="37"/>
      <c r="EE878" s="37"/>
      <c r="EF878" s="37"/>
      <c r="EG878" s="37"/>
      <c r="EH878" s="37"/>
      <c r="EI878" s="37"/>
      <c r="EJ878" s="37"/>
      <c r="EK878" s="37"/>
      <c r="EL878" s="37"/>
    </row>
    <row r="879" spans="111:142">
      <c r="DG879" s="37"/>
      <c r="DH879" s="37"/>
      <c r="DI879" s="37"/>
      <c r="DJ879" s="37"/>
      <c r="DK879" s="37"/>
      <c r="DL879" s="37"/>
      <c r="DM879" s="37"/>
      <c r="DN879" s="37"/>
      <c r="DO879" s="37"/>
      <c r="DP879" s="37"/>
      <c r="DQ879" s="37"/>
      <c r="DR879" s="37"/>
      <c r="DS879" s="37"/>
      <c r="DT879" s="37"/>
      <c r="DU879" s="37"/>
      <c r="DV879" s="37"/>
      <c r="DW879" s="37"/>
      <c r="DX879" s="37"/>
      <c r="DY879" s="37"/>
      <c r="DZ879" s="37"/>
      <c r="EA879" s="37"/>
      <c r="EB879" s="37"/>
      <c r="EC879" s="37"/>
      <c r="ED879" s="37"/>
      <c r="EE879" s="37"/>
      <c r="EF879" s="37"/>
      <c r="EG879" s="37"/>
      <c r="EH879" s="37"/>
      <c r="EI879" s="37"/>
      <c r="EJ879" s="37"/>
      <c r="EK879" s="37"/>
      <c r="EL879" s="37"/>
    </row>
    <row r="880" spans="111:142">
      <c r="DG880" s="37"/>
      <c r="DH880" s="37"/>
      <c r="DI880" s="37"/>
      <c r="DJ880" s="37"/>
      <c r="DK880" s="37"/>
      <c r="DL880" s="37"/>
      <c r="DM880" s="37"/>
      <c r="DN880" s="37"/>
      <c r="DO880" s="37"/>
      <c r="DP880" s="37"/>
      <c r="DQ880" s="37"/>
      <c r="DR880" s="37"/>
      <c r="DS880" s="37"/>
      <c r="DT880" s="37"/>
      <c r="DU880" s="37"/>
      <c r="DV880" s="37"/>
      <c r="DW880" s="37"/>
      <c r="DX880" s="37"/>
      <c r="DY880" s="37"/>
      <c r="DZ880" s="37"/>
      <c r="EA880" s="37"/>
      <c r="EB880" s="37"/>
      <c r="EC880" s="37"/>
      <c r="ED880" s="37"/>
      <c r="EE880" s="37"/>
      <c r="EF880" s="37"/>
      <c r="EG880" s="37"/>
      <c r="EH880" s="37"/>
      <c r="EI880" s="37"/>
      <c r="EJ880" s="37"/>
      <c r="EK880" s="37"/>
      <c r="EL880" s="37"/>
    </row>
    <row r="881" spans="111:142">
      <c r="DG881" s="37"/>
      <c r="DH881" s="37"/>
      <c r="DI881" s="37"/>
      <c r="DJ881" s="37"/>
      <c r="DK881" s="37"/>
      <c r="DL881" s="37"/>
      <c r="DM881" s="37"/>
      <c r="DN881" s="37"/>
      <c r="DO881" s="37"/>
      <c r="DP881" s="37"/>
      <c r="DQ881" s="37"/>
      <c r="DR881" s="37"/>
      <c r="DS881" s="37"/>
      <c r="DT881" s="37"/>
      <c r="DU881" s="37"/>
      <c r="DV881" s="37"/>
      <c r="DW881" s="37"/>
      <c r="DX881" s="37"/>
      <c r="DY881" s="37"/>
      <c r="DZ881" s="37"/>
      <c r="EA881" s="37"/>
      <c r="EB881" s="37"/>
      <c r="EC881" s="37"/>
      <c r="ED881" s="37"/>
      <c r="EE881" s="37"/>
      <c r="EF881" s="37"/>
      <c r="EG881" s="37"/>
      <c r="EH881" s="37"/>
      <c r="EI881" s="37"/>
      <c r="EJ881" s="37"/>
      <c r="EK881" s="37"/>
      <c r="EL881" s="37"/>
    </row>
    <row r="882" spans="111:142">
      <c r="DG882" s="37"/>
      <c r="DH882" s="37"/>
      <c r="DI882" s="37"/>
      <c r="DJ882" s="37"/>
      <c r="DK882" s="37"/>
      <c r="DL882" s="37"/>
      <c r="DM882" s="37"/>
      <c r="DN882" s="37"/>
      <c r="DO882" s="37"/>
      <c r="DP882" s="37"/>
      <c r="DQ882" s="37"/>
      <c r="DR882" s="37"/>
      <c r="DS882" s="37"/>
      <c r="DT882" s="37"/>
      <c r="DU882" s="37"/>
      <c r="DV882" s="37"/>
      <c r="DW882" s="37"/>
      <c r="DX882" s="37"/>
      <c r="DY882" s="37"/>
      <c r="DZ882" s="37"/>
      <c r="EA882" s="37"/>
      <c r="EB882" s="37"/>
      <c r="EC882" s="37"/>
      <c r="ED882" s="37"/>
      <c r="EE882" s="37"/>
      <c r="EF882" s="37"/>
      <c r="EG882" s="37"/>
      <c r="EH882" s="37"/>
      <c r="EI882" s="37"/>
      <c r="EJ882" s="37"/>
      <c r="EK882" s="37"/>
      <c r="EL882" s="37"/>
    </row>
    <row r="883" spans="111:142">
      <c r="DG883" s="37"/>
      <c r="DH883" s="37"/>
      <c r="DI883" s="37"/>
      <c r="DJ883" s="37"/>
      <c r="DK883" s="37"/>
      <c r="DL883" s="37"/>
      <c r="DM883" s="37"/>
      <c r="DN883" s="37"/>
      <c r="DO883" s="37"/>
      <c r="DP883" s="37"/>
      <c r="DQ883" s="37"/>
      <c r="DR883" s="37"/>
      <c r="DS883" s="37"/>
      <c r="DT883" s="37"/>
      <c r="DU883" s="37"/>
      <c r="DV883" s="37"/>
      <c r="DW883" s="37"/>
      <c r="DX883" s="37"/>
      <c r="DY883" s="37"/>
      <c r="DZ883" s="37"/>
      <c r="EA883" s="37"/>
      <c r="EB883" s="37"/>
      <c r="EC883" s="37"/>
      <c r="ED883" s="37"/>
      <c r="EE883" s="37"/>
      <c r="EF883" s="37"/>
      <c r="EG883" s="37"/>
      <c r="EH883" s="37"/>
      <c r="EI883" s="37"/>
      <c r="EJ883" s="37"/>
      <c r="EK883" s="37"/>
      <c r="EL883" s="37"/>
    </row>
    <row r="884" spans="111:142">
      <c r="DG884" s="37"/>
      <c r="DH884" s="37"/>
      <c r="DI884" s="37"/>
      <c r="DJ884" s="37"/>
      <c r="DK884" s="37"/>
      <c r="DL884" s="37"/>
      <c r="DM884" s="37"/>
      <c r="DN884" s="37"/>
      <c r="DO884" s="37"/>
      <c r="DP884" s="37"/>
      <c r="DQ884" s="37"/>
      <c r="DR884" s="37"/>
      <c r="DS884" s="37"/>
      <c r="DT884" s="37"/>
      <c r="DU884" s="37"/>
      <c r="DV884" s="37"/>
      <c r="DW884" s="37"/>
      <c r="DX884" s="37"/>
      <c r="DY884" s="37"/>
      <c r="DZ884" s="37"/>
      <c r="EA884" s="37"/>
      <c r="EB884" s="37"/>
      <c r="EC884" s="37"/>
      <c r="ED884" s="37"/>
      <c r="EE884" s="37"/>
      <c r="EF884" s="37"/>
      <c r="EG884" s="37"/>
      <c r="EH884" s="37"/>
      <c r="EI884" s="37"/>
      <c r="EJ884" s="37"/>
      <c r="EK884" s="37"/>
      <c r="EL884" s="37"/>
    </row>
    <row r="885" spans="111:142">
      <c r="DG885" s="37"/>
      <c r="DH885" s="37"/>
      <c r="DI885" s="37"/>
      <c r="DJ885" s="37"/>
      <c r="DK885" s="37"/>
      <c r="DL885" s="37"/>
      <c r="DM885" s="37"/>
      <c r="DN885" s="37"/>
      <c r="DO885" s="37"/>
      <c r="DP885" s="37"/>
      <c r="DQ885" s="37"/>
      <c r="DR885" s="37"/>
      <c r="DS885" s="37"/>
      <c r="DT885" s="37"/>
      <c r="DU885" s="37"/>
      <c r="DV885" s="37"/>
      <c r="DW885" s="37"/>
      <c r="DX885" s="37"/>
      <c r="DY885" s="37"/>
      <c r="DZ885" s="37"/>
      <c r="EA885" s="37"/>
      <c r="EB885" s="37"/>
      <c r="EC885" s="37"/>
      <c r="ED885" s="37"/>
      <c r="EE885" s="37"/>
      <c r="EF885" s="37"/>
      <c r="EG885" s="37"/>
      <c r="EH885" s="37"/>
      <c r="EI885" s="37"/>
      <c r="EJ885" s="37"/>
      <c r="EK885" s="37"/>
      <c r="EL885" s="37"/>
    </row>
    <row r="886" spans="111:142">
      <c r="DG886" s="37"/>
      <c r="DH886" s="37"/>
      <c r="DI886" s="37"/>
      <c r="DJ886" s="37"/>
      <c r="DK886" s="37"/>
      <c r="DL886" s="37"/>
      <c r="DM886" s="37"/>
      <c r="DN886" s="37"/>
      <c r="DO886" s="37"/>
      <c r="DP886" s="37"/>
      <c r="DQ886" s="37"/>
      <c r="DR886" s="37"/>
      <c r="DS886" s="37"/>
      <c r="DT886" s="37"/>
      <c r="DU886" s="37"/>
      <c r="DV886" s="37"/>
      <c r="DW886" s="37"/>
      <c r="DX886" s="37"/>
      <c r="DY886" s="37"/>
      <c r="DZ886" s="37"/>
      <c r="EA886" s="37"/>
      <c r="EB886" s="37"/>
      <c r="EC886" s="37"/>
      <c r="ED886" s="37"/>
      <c r="EE886" s="37"/>
      <c r="EF886" s="37"/>
      <c r="EG886" s="37"/>
      <c r="EH886" s="37"/>
      <c r="EI886" s="37"/>
      <c r="EJ886" s="37"/>
      <c r="EK886" s="37"/>
      <c r="EL886" s="37"/>
    </row>
    <row r="887" spans="111:142">
      <c r="DG887" s="37"/>
      <c r="DH887" s="37"/>
      <c r="DI887" s="37"/>
      <c r="DJ887" s="37"/>
      <c r="DK887" s="37"/>
      <c r="DL887" s="37"/>
      <c r="DM887" s="37"/>
      <c r="DN887" s="37"/>
      <c r="DO887" s="37"/>
      <c r="DP887" s="37"/>
      <c r="DQ887" s="37"/>
      <c r="DR887" s="37"/>
      <c r="DS887" s="37"/>
      <c r="DT887" s="37"/>
      <c r="DU887" s="37"/>
      <c r="DV887" s="37"/>
      <c r="DW887" s="37"/>
      <c r="DX887" s="37"/>
      <c r="DY887" s="37"/>
      <c r="DZ887" s="37"/>
      <c r="EA887" s="37"/>
      <c r="EB887" s="37"/>
      <c r="EC887" s="37"/>
      <c r="ED887" s="37"/>
      <c r="EE887" s="37"/>
      <c r="EF887" s="37"/>
      <c r="EG887" s="37"/>
      <c r="EH887" s="37"/>
      <c r="EI887" s="37"/>
      <c r="EJ887" s="37"/>
      <c r="EK887" s="37"/>
      <c r="EL887" s="37"/>
    </row>
    <row r="888" spans="111:142">
      <c r="DG888" s="37"/>
      <c r="DH888" s="37"/>
      <c r="DI888" s="37"/>
      <c r="DJ888" s="37"/>
      <c r="DK888" s="37"/>
      <c r="DL888" s="37"/>
      <c r="DM888" s="37"/>
      <c r="DN888" s="37"/>
      <c r="DO888" s="37"/>
      <c r="DP888" s="37"/>
      <c r="DQ888" s="37"/>
      <c r="DR888" s="37"/>
      <c r="DS888" s="37"/>
      <c r="DT888" s="37"/>
      <c r="DU888" s="37"/>
      <c r="DV888" s="37"/>
      <c r="DW888" s="37"/>
      <c r="DX888" s="37"/>
      <c r="DY888" s="37"/>
      <c r="DZ888" s="37"/>
      <c r="EA888" s="37"/>
      <c r="EB888" s="37"/>
      <c r="EC888" s="37"/>
      <c r="ED888" s="37"/>
      <c r="EE888" s="37"/>
      <c r="EF888" s="37"/>
      <c r="EG888" s="37"/>
      <c r="EH888" s="37"/>
      <c r="EI888" s="37"/>
      <c r="EJ888" s="37"/>
      <c r="EK888" s="37"/>
      <c r="EL888" s="37"/>
    </row>
    <row r="889" spans="111:142">
      <c r="DG889" s="37"/>
      <c r="DH889" s="37"/>
      <c r="DI889" s="37"/>
      <c r="DJ889" s="37"/>
      <c r="DK889" s="37"/>
      <c r="DL889" s="37"/>
      <c r="DM889" s="37"/>
      <c r="DN889" s="37"/>
      <c r="DO889" s="37"/>
      <c r="DP889" s="37"/>
      <c r="DQ889" s="37"/>
      <c r="DR889" s="37"/>
      <c r="DS889" s="37"/>
      <c r="DT889" s="37"/>
      <c r="DU889" s="37"/>
      <c r="DV889" s="37"/>
      <c r="DW889" s="37"/>
      <c r="DX889" s="37"/>
      <c r="DY889" s="37"/>
      <c r="DZ889" s="37"/>
      <c r="EA889" s="37"/>
      <c r="EB889" s="37"/>
      <c r="EC889" s="37"/>
      <c r="ED889" s="37"/>
      <c r="EE889" s="37"/>
      <c r="EF889" s="37"/>
      <c r="EG889" s="37"/>
      <c r="EH889" s="37"/>
      <c r="EI889" s="37"/>
      <c r="EJ889" s="37"/>
      <c r="EK889" s="37"/>
      <c r="EL889" s="37"/>
    </row>
    <row r="890" spans="111:142">
      <c r="DG890" s="37"/>
      <c r="DH890" s="37"/>
      <c r="DI890" s="37"/>
      <c r="DJ890" s="37"/>
      <c r="DK890" s="37"/>
      <c r="DL890" s="37"/>
      <c r="DM890" s="37"/>
      <c r="DN890" s="37"/>
      <c r="DO890" s="37"/>
      <c r="DP890" s="37"/>
      <c r="DQ890" s="37"/>
      <c r="DR890" s="37"/>
      <c r="DS890" s="37"/>
      <c r="DT890" s="37"/>
      <c r="DU890" s="37"/>
      <c r="DV890" s="37"/>
      <c r="DW890" s="37"/>
      <c r="DX890" s="37"/>
      <c r="DY890" s="37"/>
      <c r="DZ890" s="37"/>
      <c r="EA890" s="37"/>
      <c r="EB890" s="37"/>
      <c r="EC890" s="37"/>
      <c r="ED890" s="37"/>
      <c r="EE890" s="37"/>
      <c r="EF890" s="37"/>
      <c r="EG890" s="37"/>
      <c r="EH890" s="37"/>
      <c r="EI890" s="37"/>
      <c r="EJ890" s="37"/>
      <c r="EK890" s="37"/>
      <c r="EL890" s="37"/>
    </row>
    <row r="891" spans="111:142">
      <c r="DG891" s="37"/>
      <c r="DH891" s="37"/>
      <c r="DI891" s="37"/>
      <c r="DJ891" s="37"/>
      <c r="DK891" s="37"/>
      <c r="DL891" s="37"/>
      <c r="DM891" s="37"/>
      <c r="DN891" s="37"/>
      <c r="DO891" s="37"/>
      <c r="DP891" s="37"/>
      <c r="DQ891" s="37"/>
      <c r="DR891" s="37"/>
      <c r="DS891" s="37"/>
      <c r="DT891" s="37"/>
      <c r="DU891" s="37"/>
      <c r="DV891" s="37"/>
      <c r="DW891" s="37"/>
      <c r="DX891" s="37"/>
      <c r="DY891" s="37"/>
      <c r="DZ891" s="37"/>
      <c r="EA891" s="37"/>
      <c r="EB891" s="37"/>
      <c r="EC891" s="37"/>
      <c r="ED891" s="37"/>
      <c r="EE891" s="37"/>
      <c r="EF891" s="37"/>
      <c r="EG891" s="37"/>
      <c r="EH891" s="37"/>
      <c r="EI891" s="37"/>
      <c r="EJ891" s="37"/>
      <c r="EK891" s="37"/>
      <c r="EL891" s="37"/>
    </row>
    <row r="892" spans="111:142">
      <c r="DG892" s="37"/>
      <c r="DH892" s="37"/>
      <c r="DI892" s="37"/>
      <c r="DJ892" s="37"/>
      <c r="DK892" s="37"/>
      <c r="DL892" s="37"/>
      <c r="DM892" s="37"/>
      <c r="DN892" s="37"/>
      <c r="DO892" s="37"/>
      <c r="DP892" s="37"/>
      <c r="DQ892" s="37"/>
      <c r="DR892" s="37"/>
      <c r="DS892" s="37"/>
      <c r="DT892" s="37"/>
      <c r="DU892" s="37"/>
      <c r="DV892" s="37"/>
      <c r="DW892" s="37"/>
      <c r="DX892" s="37"/>
      <c r="DY892" s="37"/>
      <c r="DZ892" s="37"/>
      <c r="EA892" s="37"/>
      <c r="EB892" s="37"/>
      <c r="EC892" s="37"/>
      <c r="ED892" s="37"/>
      <c r="EE892" s="37"/>
      <c r="EF892" s="37"/>
      <c r="EG892" s="37"/>
      <c r="EH892" s="37"/>
      <c r="EI892" s="37"/>
      <c r="EJ892" s="37"/>
      <c r="EK892" s="37"/>
      <c r="EL892" s="37"/>
    </row>
    <row r="893" spans="111:142">
      <c r="DG893" s="37"/>
      <c r="DH893" s="37"/>
      <c r="DI893" s="37"/>
      <c r="DJ893" s="37"/>
      <c r="DK893" s="37"/>
      <c r="DL893" s="37"/>
      <c r="DM893" s="37"/>
      <c r="DN893" s="37"/>
      <c r="DO893" s="37"/>
      <c r="DP893" s="37"/>
      <c r="DQ893" s="37"/>
      <c r="DR893" s="37"/>
      <c r="DS893" s="37"/>
      <c r="DT893" s="37"/>
      <c r="DU893" s="37"/>
      <c r="DV893" s="37"/>
      <c r="DW893" s="37"/>
      <c r="DX893" s="37"/>
      <c r="DY893" s="37"/>
      <c r="DZ893" s="37"/>
      <c r="EA893" s="37"/>
      <c r="EB893" s="37"/>
      <c r="EC893" s="37"/>
      <c r="ED893" s="37"/>
      <c r="EE893" s="37"/>
      <c r="EF893" s="37"/>
      <c r="EG893" s="37"/>
      <c r="EH893" s="37"/>
      <c r="EI893" s="37"/>
      <c r="EJ893" s="37"/>
      <c r="EK893" s="37"/>
      <c r="EL893" s="37"/>
    </row>
    <row r="894" spans="111:142">
      <c r="DG894" s="37"/>
      <c r="DH894" s="37"/>
      <c r="DI894" s="37"/>
      <c r="DJ894" s="37"/>
      <c r="DK894" s="37"/>
      <c r="DL894" s="37"/>
      <c r="DM894" s="37"/>
      <c r="DN894" s="37"/>
      <c r="DO894" s="37"/>
      <c r="DP894" s="37"/>
      <c r="DQ894" s="37"/>
      <c r="DR894" s="37"/>
      <c r="DS894" s="37"/>
      <c r="DT894" s="37"/>
      <c r="DU894" s="37"/>
      <c r="DV894" s="37"/>
      <c r="DW894" s="37"/>
      <c r="DX894" s="37"/>
      <c r="DY894" s="37"/>
      <c r="DZ894" s="37"/>
      <c r="EA894" s="37"/>
      <c r="EB894" s="37"/>
      <c r="EC894" s="37"/>
      <c r="ED894" s="37"/>
      <c r="EE894" s="37"/>
      <c r="EF894" s="37"/>
      <c r="EG894" s="37"/>
      <c r="EH894" s="37"/>
      <c r="EI894" s="37"/>
      <c r="EJ894" s="37"/>
      <c r="EK894" s="37"/>
      <c r="EL894" s="37"/>
    </row>
    <row r="895" spans="111:142">
      <c r="DG895" s="37"/>
      <c r="DH895" s="37"/>
      <c r="DI895" s="37"/>
      <c r="DJ895" s="37"/>
      <c r="DK895" s="37"/>
      <c r="DL895" s="37"/>
      <c r="DM895" s="37"/>
      <c r="DN895" s="37"/>
      <c r="DO895" s="37"/>
      <c r="DP895" s="37"/>
      <c r="DQ895" s="37"/>
      <c r="DR895" s="37"/>
      <c r="DS895" s="37"/>
      <c r="DT895" s="37"/>
      <c r="DU895" s="37"/>
      <c r="DV895" s="37"/>
      <c r="DW895" s="37"/>
      <c r="DX895" s="37"/>
      <c r="DY895" s="37"/>
      <c r="DZ895" s="37"/>
      <c r="EA895" s="37"/>
      <c r="EB895" s="37"/>
      <c r="EC895" s="37"/>
      <c r="ED895" s="37"/>
      <c r="EE895" s="37"/>
      <c r="EF895" s="37"/>
      <c r="EG895" s="37"/>
      <c r="EH895" s="37"/>
      <c r="EI895" s="37"/>
      <c r="EJ895" s="37"/>
      <c r="EK895" s="37"/>
      <c r="EL895" s="37"/>
    </row>
    <row r="896" spans="111:142">
      <c r="DG896" s="37"/>
      <c r="DH896" s="37"/>
      <c r="DI896" s="37"/>
      <c r="DJ896" s="37"/>
      <c r="DK896" s="37"/>
      <c r="DL896" s="37"/>
      <c r="DM896" s="37"/>
      <c r="DN896" s="37"/>
      <c r="DO896" s="37"/>
      <c r="DP896" s="37"/>
      <c r="DQ896" s="37"/>
      <c r="DR896" s="37"/>
      <c r="DS896" s="37"/>
      <c r="DT896" s="37"/>
      <c r="DU896" s="37"/>
      <c r="DV896" s="37"/>
      <c r="DW896" s="37"/>
      <c r="DX896" s="37"/>
      <c r="DY896" s="37"/>
      <c r="DZ896" s="37"/>
      <c r="EA896" s="37"/>
      <c r="EB896" s="37"/>
      <c r="EC896" s="37"/>
      <c r="ED896" s="37"/>
      <c r="EE896" s="37"/>
      <c r="EF896" s="37"/>
      <c r="EG896" s="37"/>
      <c r="EH896" s="37"/>
      <c r="EI896" s="37"/>
      <c r="EJ896" s="37"/>
      <c r="EK896" s="37"/>
      <c r="EL896" s="37"/>
    </row>
    <row r="897" spans="111:142">
      <c r="DG897" s="37"/>
      <c r="DH897" s="37"/>
      <c r="DI897" s="37"/>
      <c r="DJ897" s="37"/>
      <c r="DK897" s="37"/>
      <c r="DL897" s="37"/>
      <c r="DM897" s="37"/>
      <c r="DN897" s="37"/>
      <c r="DO897" s="37"/>
      <c r="DP897" s="37"/>
      <c r="DQ897" s="37"/>
      <c r="DR897" s="37"/>
      <c r="DS897" s="37"/>
      <c r="DT897" s="37"/>
      <c r="DU897" s="37"/>
      <c r="DV897" s="37"/>
      <c r="DW897" s="37"/>
      <c r="DX897" s="37"/>
      <c r="DY897" s="37"/>
      <c r="DZ897" s="37"/>
      <c r="EA897" s="37"/>
      <c r="EB897" s="37"/>
      <c r="EC897" s="37"/>
      <c r="ED897" s="37"/>
      <c r="EE897" s="37"/>
      <c r="EF897" s="37"/>
      <c r="EG897" s="37"/>
      <c r="EH897" s="37"/>
      <c r="EI897" s="37"/>
      <c r="EJ897" s="37"/>
      <c r="EK897" s="37"/>
      <c r="EL897" s="37"/>
    </row>
    <row r="898" spans="111:142">
      <c r="DG898" s="37"/>
      <c r="DH898" s="37"/>
      <c r="DI898" s="37"/>
      <c r="DJ898" s="37"/>
      <c r="DK898" s="37"/>
      <c r="DL898" s="37"/>
      <c r="DM898" s="37"/>
      <c r="DN898" s="37"/>
      <c r="DO898" s="37"/>
      <c r="DP898" s="37"/>
      <c r="DQ898" s="37"/>
      <c r="DR898" s="37"/>
      <c r="DS898" s="37"/>
      <c r="DT898" s="37"/>
      <c r="DU898" s="37"/>
      <c r="DV898" s="37"/>
      <c r="DW898" s="37"/>
      <c r="DX898" s="37"/>
      <c r="DY898" s="37"/>
      <c r="DZ898" s="37"/>
      <c r="EA898" s="37"/>
      <c r="EB898" s="37"/>
      <c r="EC898" s="37"/>
      <c r="ED898" s="37"/>
      <c r="EE898" s="37"/>
      <c r="EF898" s="37"/>
      <c r="EG898" s="37"/>
      <c r="EH898" s="37"/>
      <c r="EI898" s="37"/>
      <c r="EJ898" s="37"/>
      <c r="EK898" s="37"/>
      <c r="EL898" s="37"/>
    </row>
    <row r="899" spans="111:142">
      <c r="DG899" s="37"/>
      <c r="DH899" s="37"/>
      <c r="DI899" s="37"/>
      <c r="DJ899" s="37"/>
      <c r="DK899" s="37"/>
      <c r="DL899" s="37"/>
      <c r="DM899" s="37"/>
      <c r="DN899" s="37"/>
      <c r="DO899" s="37"/>
      <c r="DP899" s="37"/>
      <c r="DQ899" s="37"/>
      <c r="DR899" s="37"/>
      <c r="DS899" s="37"/>
      <c r="DT899" s="37"/>
      <c r="DU899" s="37"/>
      <c r="DV899" s="37"/>
      <c r="DW899" s="37"/>
      <c r="DX899" s="37"/>
      <c r="DY899" s="37"/>
      <c r="DZ899" s="37"/>
      <c r="EA899" s="37"/>
      <c r="EB899" s="37"/>
      <c r="EC899" s="37"/>
      <c r="ED899" s="37"/>
      <c r="EE899" s="37"/>
      <c r="EF899" s="37"/>
      <c r="EG899" s="37"/>
      <c r="EH899" s="37"/>
      <c r="EI899" s="37"/>
      <c r="EJ899" s="37"/>
      <c r="EK899" s="37"/>
      <c r="EL899" s="37"/>
    </row>
    <row r="900" spans="111:142">
      <c r="DG900" s="37"/>
      <c r="DH900" s="37"/>
      <c r="DI900" s="37"/>
      <c r="DJ900" s="37"/>
      <c r="DK900" s="37"/>
      <c r="DL900" s="37"/>
      <c r="DM900" s="37"/>
      <c r="DN900" s="37"/>
      <c r="DO900" s="37"/>
      <c r="DP900" s="37"/>
      <c r="DQ900" s="37"/>
      <c r="DR900" s="37"/>
      <c r="DS900" s="37"/>
      <c r="DT900" s="37"/>
      <c r="DU900" s="37"/>
      <c r="DV900" s="37"/>
      <c r="DW900" s="37"/>
      <c r="DX900" s="37"/>
      <c r="DY900" s="37"/>
      <c r="DZ900" s="37"/>
      <c r="EA900" s="37"/>
      <c r="EB900" s="37"/>
      <c r="EC900" s="37"/>
      <c r="ED900" s="37"/>
      <c r="EE900" s="37"/>
      <c r="EF900" s="37"/>
      <c r="EG900" s="37"/>
      <c r="EH900" s="37"/>
      <c r="EI900" s="37"/>
      <c r="EJ900" s="37"/>
      <c r="EK900" s="37"/>
      <c r="EL900" s="37"/>
    </row>
    <row r="901" spans="111:142">
      <c r="DG901" s="37"/>
      <c r="DH901" s="37"/>
      <c r="DI901" s="37"/>
      <c r="DJ901" s="37"/>
      <c r="DK901" s="37"/>
      <c r="DL901" s="37"/>
      <c r="DM901" s="37"/>
      <c r="DN901" s="37"/>
      <c r="DO901" s="37"/>
      <c r="DP901" s="37"/>
      <c r="DQ901" s="37"/>
      <c r="DR901" s="37"/>
      <c r="DS901" s="37"/>
      <c r="DT901" s="37"/>
      <c r="DU901" s="37"/>
      <c r="DV901" s="37"/>
      <c r="DW901" s="37"/>
      <c r="DX901" s="37"/>
      <c r="DY901" s="37"/>
      <c r="DZ901" s="37"/>
      <c r="EA901" s="37"/>
      <c r="EB901" s="37"/>
      <c r="EC901" s="37"/>
      <c r="ED901" s="37"/>
      <c r="EE901" s="37"/>
      <c r="EF901" s="37"/>
      <c r="EG901" s="37"/>
      <c r="EH901" s="37"/>
      <c r="EI901" s="37"/>
      <c r="EJ901" s="37"/>
      <c r="EK901" s="37"/>
      <c r="EL901" s="37"/>
    </row>
    <row r="902" spans="111:142">
      <c r="DG902" s="37"/>
      <c r="DH902" s="37"/>
      <c r="DI902" s="37"/>
      <c r="DJ902" s="37"/>
      <c r="DK902" s="37"/>
      <c r="DL902" s="37"/>
      <c r="DM902" s="37"/>
      <c r="DN902" s="37"/>
      <c r="DO902" s="37"/>
      <c r="DP902" s="37"/>
      <c r="DQ902" s="37"/>
      <c r="DR902" s="37"/>
      <c r="DS902" s="37"/>
      <c r="DT902" s="37"/>
      <c r="DU902" s="37"/>
      <c r="DV902" s="37"/>
      <c r="DW902" s="37"/>
      <c r="DX902" s="37"/>
      <c r="DY902" s="37"/>
      <c r="DZ902" s="37"/>
      <c r="EA902" s="37"/>
      <c r="EB902" s="37"/>
      <c r="EC902" s="37"/>
      <c r="ED902" s="37"/>
      <c r="EE902" s="37"/>
      <c r="EF902" s="37"/>
      <c r="EG902" s="37"/>
      <c r="EH902" s="37"/>
      <c r="EI902" s="37"/>
      <c r="EJ902" s="37"/>
      <c r="EK902" s="37"/>
      <c r="EL902" s="37"/>
    </row>
    <row r="903" spans="111:142">
      <c r="DG903" s="37"/>
      <c r="DH903" s="37"/>
      <c r="DI903" s="37"/>
      <c r="DJ903" s="37"/>
      <c r="DK903" s="37"/>
      <c r="DL903" s="37"/>
      <c r="DM903" s="37"/>
      <c r="DN903" s="37"/>
      <c r="DO903" s="37"/>
      <c r="DP903" s="37"/>
      <c r="DQ903" s="37"/>
      <c r="DR903" s="37"/>
      <c r="DS903" s="37"/>
      <c r="DT903" s="37"/>
      <c r="DU903" s="37"/>
      <c r="DV903" s="37"/>
      <c r="DW903" s="37"/>
      <c r="DX903" s="37"/>
      <c r="DY903" s="37"/>
      <c r="DZ903" s="37"/>
      <c r="EA903" s="37"/>
      <c r="EB903" s="37"/>
      <c r="EC903" s="37"/>
      <c r="ED903" s="37"/>
      <c r="EE903" s="37"/>
      <c r="EF903" s="37"/>
      <c r="EG903" s="37"/>
      <c r="EH903" s="37"/>
      <c r="EI903" s="37"/>
      <c r="EJ903" s="37"/>
      <c r="EK903" s="37"/>
      <c r="EL903" s="37"/>
    </row>
    <row r="904" spans="111:142">
      <c r="DG904" s="37"/>
      <c r="DH904" s="37"/>
      <c r="DI904" s="37"/>
      <c r="DJ904" s="37"/>
      <c r="DK904" s="37"/>
      <c r="DL904" s="37"/>
      <c r="DM904" s="37"/>
      <c r="DN904" s="37"/>
      <c r="DO904" s="37"/>
      <c r="DP904" s="37"/>
      <c r="DQ904" s="37"/>
      <c r="DR904" s="37"/>
      <c r="DS904" s="37"/>
      <c r="DT904" s="37"/>
      <c r="DU904" s="37"/>
      <c r="DV904" s="37"/>
      <c r="DW904" s="37"/>
      <c r="DX904" s="37"/>
      <c r="DY904" s="37"/>
      <c r="DZ904" s="37"/>
      <c r="EA904" s="37"/>
      <c r="EB904" s="37"/>
      <c r="EC904" s="37"/>
      <c r="ED904" s="37"/>
      <c r="EE904" s="37"/>
      <c r="EF904" s="37"/>
      <c r="EG904" s="37"/>
      <c r="EH904" s="37"/>
      <c r="EI904" s="37"/>
      <c r="EJ904" s="37"/>
      <c r="EK904" s="37"/>
      <c r="EL904" s="37"/>
    </row>
    <row r="905" spans="111:142">
      <c r="DG905" s="37"/>
      <c r="DH905" s="37"/>
      <c r="DI905" s="37"/>
      <c r="DJ905" s="37"/>
      <c r="DK905" s="37"/>
      <c r="DL905" s="37"/>
      <c r="DM905" s="37"/>
      <c r="DN905" s="37"/>
      <c r="DO905" s="37"/>
      <c r="DP905" s="37"/>
      <c r="DQ905" s="37"/>
      <c r="DR905" s="37"/>
      <c r="DS905" s="37"/>
      <c r="DT905" s="37"/>
      <c r="DU905" s="37"/>
      <c r="DV905" s="37"/>
      <c r="DW905" s="37"/>
      <c r="DX905" s="37"/>
      <c r="DY905" s="37"/>
      <c r="DZ905" s="37"/>
      <c r="EA905" s="37"/>
      <c r="EB905" s="37"/>
      <c r="EC905" s="37"/>
      <c r="ED905" s="37"/>
      <c r="EE905" s="37"/>
      <c r="EF905" s="37"/>
      <c r="EG905" s="37"/>
      <c r="EH905" s="37"/>
      <c r="EI905" s="37"/>
      <c r="EJ905" s="37"/>
      <c r="EK905" s="37"/>
      <c r="EL905" s="37"/>
    </row>
    <row r="906" spans="111:142">
      <c r="DG906" s="37"/>
      <c r="DH906" s="37"/>
      <c r="DI906" s="37"/>
      <c r="DJ906" s="37"/>
      <c r="DK906" s="37"/>
      <c r="DL906" s="37"/>
      <c r="DM906" s="37"/>
      <c r="DN906" s="37"/>
      <c r="DO906" s="37"/>
      <c r="DP906" s="37"/>
      <c r="DQ906" s="37"/>
      <c r="DR906" s="37"/>
      <c r="DS906" s="37"/>
      <c r="DT906" s="37"/>
      <c r="DU906" s="37"/>
      <c r="DV906" s="37"/>
      <c r="DW906" s="37"/>
      <c r="DX906" s="37"/>
      <c r="DY906" s="37"/>
      <c r="DZ906" s="37"/>
      <c r="EA906" s="37"/>
      <c r="EB906" s="37"/>
      <c r="EC906" s="37"/>
      <c r="ED906" s="37"/>
      <c r="EE906" s="37"/>
      <c r="EF906" s="37"/>
      <c r="EG906" s="37"/>
      <c r="EH906" s="37"/>
      <c r="EI906" s="37"/>
      <c r="EJ906" s="37"/>
      <c r="EK906" s="37"/>
      <c r="EL906" s="37"/>
    </row>
    <row r="907" spans="111:142">
      <c r="DG907" s="37"/>
      <c r="DH907" s="37"/>
      <c r="DI907" s="37"/>
      <c r="DJ907" s="37"/>
      <c r="DK907" s="37"/>
      <c r="DL907" s="37"/>
      <c r="DM907" s="37"/>
      <c r="DN907" s="37"/>
      <c r="DO907" s="37"/>
      <c r="DP907" s="37"/>
      <c r="DQ907" s="37"/>
      <c r="DR907" s="37"/>
      <c r="DS907" s="37"/>
      <c r="DT907" s="37"/>
      <c r="DU907" s="37"/>
      <c r="DV907" s="37"/>
      <c r="DW907" s="37"/>
      <c r="DX907" s="37"/>
      <c r="DY907" s="37"/>
      <c r="DZ907" s="37"/>
      <c r="EA907" s="37"/>
      <c r="EB907" s="37"/>
      <c r="EC907" s="37"/>
      <c r="ED907" s="37"/>
      <c r="EE907" s="37"/>
      <c r="EF907" s="37"/>
      <c r="EG907" s="37"/>
      <c r="EH907" s="37"/>
      <c r="EI907" s="37"/>
      <c r="EJ907" s="37"/>
      <c r="EK907" s="37"/>
      <c r="EL907" s="37"/>
    </row>
    <row r="908" spans="111:142">
      <c r="DG908" s="37"/>
      <c r="DH908" s="37"/>
      <c r="DI908" s="37"/>
      <c r="DJ908" s="37"/>
      <c r="DK908" s="37"/>
      <c r="DL908" s="37"/>
      <c r="DM908" s="37"/>
      <c r="DN908" s="37"/>
      <c r="DO908" s="37"/>
      <c r="DP908" s="37"/>
      <c r="DQ908" s="37"/>
      <c r="DR908" s="37"/>
      <c r="DS908" s="37"/>
      <c r="DT908" s="37"/>
      <c r="DU908" s="37"/>
      <c r="DV908" s="37"/>
      <c r="DW908" s="37"/>
      <c r="DX908" s="37"/>
      <c r="DY908" s="37"/>
      <c r="DZ908" s="37"/>
      <c r="EA908" s="37"/>
      <c r="EB908" s="37"/>
      <c r="EC908" s="37"/>
      <c r="ED908" s="37"/>
      <c r="EE908" s="37"/>
      <c r="EF908" s="37"/>
      <c r="EG908" s="37"/>
      <c r="EH908" s="37"/>
      <c r="EI908" s="37"/>
      <c r="EJ908" s="37"/>
      <c r="EK908" s="37"/>
      <c r="EL908" s="37"/>
    </row>
    <row r="909" spans="111:142">
      <c r="DG909" s="37"/>
      <c r="DH909" s="37"/>
      <c r="DI909" s="37"/>
      <c r="DJ909" s="37"/>
      <c r="DK909" s="37"/>
      <c r="DL909" s="37"/>
      <c r="DM909" s="37"/>
      <c r="DN909" s="37"/>
      <c r="DO909" s="37"/>
      <c r="DP909" s="37"/>
      <c r="DQ909" s="37"/>
      <c r="DR909" s="37"/>
      <c r="DS909" s="37"/>
      <c r="DT909" s="37"/>
      <c r="DU909" s="37"/>
      <c r="DV909" s="37"/>
      <c r="DW909" s="37"/>
      <c r="DX909" s="37"/>
      <c r="DY909" s="37"/>
      <c r="DZ909" s="37"/>
      <c r="EA909" s="37"/>
      <c r="EB909" s="37"/>
      <c r="EC909" s="37"/>
      <c r="ED909" s="37"/>
      <c r="EE909" s="37"/>
      <c r="EF909" s="37"/>
      <c r="EG909" s="37"/>
      <c r="EH909" s="37"/>
      <c r="EI909" s="37"/>
      <c r="EJ909" s="37"/>
      <c r="EK909" s="37"/>
      <c r="EL909" s="37"/>
    </row>
    <row r="910" spans="111:142">
      <c r="DG910" s="37"/>
      <c r="DH910" s="37"/>
      <c r="DI910" s="37"/>
      <c r="DJ910" s="37"/>
      <c r="DK910" s="37"/>
      <c r="DL910" s="37"/>
      <c r="DM910" s="37"/>
      <c r="DN910" s="37"/>
      <c r="DO910" s="37"/>
      <c r="DP910" s="37"/>
      <c r="DQ910" s="37"/>
      <c r="DR910" s="37"/>
      <c r="DS910" s="37"/>
      <c r="DT910" s="37"/>
      <c r="DU910" s="37"/>
      <c r="DV910" s="37"/>
      <c r="DW910" s="37"/>
      <c r="DX910" s="37"/>
      <c r="DY910" s="37"/>
      <c r="DZ910" s="37"/>
      <c r="EA910" s="37"/>
      <c r="EB910" s="37"/>
      <c r="EC910" s="37"/>
      <c r="ED910" s="37"/>
      <c r="EE910" s="37"/>
      <c r="EF910" s="37"/>
      <c r="EG910" s="37"/>
      <c r="EH910" s="37"/>
      <c r="EI910" s="37"/>
      <c r="EJ910" s="37"/>
      <c r="EK910" s="37"/>
      <c r="EL910" s="37"/>
    </row>
    <row r="911" spans="111:142">
      <c r="DG911" s="37"/>
      <c r="DH911" s="37"/>
      <c r="DI911" s="37"/>
      <c r="DJ911" s="37"/>
      <c r="DK911" s="37"/>
      <c r="DL911" s="37"/>
      <c r="DM911" s="37"/>
      <c r="DN911" s="37"/>
      <c r="DO911" s="37"/>
      <c r="DP911" s="37"/>
      <c r="DQ911" s="37"/>
      <c r="DR911" s="37"/>
      <c r="DS911" s="37"/>
      <c r="DT911" s="37"/>
      <c r="DU911" s="37"/>
      <c r="DV911" s="37"/>
      <c r="DW911" s="37"/>
      <c r="DX911" s="37"/>
      <c r="DY911" s="37"/>
      <c r="DZ911" s="37"/>
      <c r="EA911" s="37"/>
      <c r="EB911" s="37"/>
      <c r="EC911" s="37"/>
      <c r="ED911" s="37"/>
      <c r="EE911" s="37"/>
      <c r="EF911" s="37"/>
      <c r="EG911" s="37"/>
      <c r="EH911" s="37"/>
      <c r="EI911" s="37"/>
      <c r="EJ911" s="37"/>
      <c r="EK911" s="37"/>
      <c r="EL911" s="37"/>
    </row>
    <row r="912" spans="111:142">
      <c r="DG912" s="37"/>
      <c r="DH912" s="37"/>
      <c r="DI912" s="37"/>
      <c r="DJ912" s="37"/>
      <c r="DK912" s="37"/>
      <c r="DL912" s="37"/>
      <c r="DM912" s="37"/>
      <c r="DN912" s="37"/>
      <c r="DO912" s="37"/>
      <c r="DP912" s="37"/>
      <c r="DQ912" s="37"/>
      <c r="DR912" s="37"/>
      <c r="DS912" s="37"/>
      <c r="DT912" s="37"/>
      <c r="DU912" s="37"/>
      <c r="DV912" s="37"/>
      <c r="DW912" s="37"/>
      <c r="DX912" s="37"/>
      <c r="DY912" s="37"/>
      <c r="DZ912" s="37"/>
      <c r="EA912" s="37"/>
      <c r="EB912" s="37"/>
      <c r="EC912" s="37"/>
      <c r="ED912" s="37"/>
      <c r="EE912" s="37"/>
      <c r="EF912" s="37"/>
      <c r="EG912" s="37"/>
      <c r="EH912" s="37"/>
      <c r="EI912" s="37"/>
      <c r="EJ912" s="37"/>
      <c r="EK912" s="37"/>
      <c r="EL912" s="37"/>
    </row>
    <row r="913" spans="111:142">
      <c r="DG913" s="37"/>
      <c r="DH913" s="37"/>
      <c r="DI913" s="37"/>
      <c r="DJ913" s="37"/>
      <c r="DK913" s="37"/>
      <c r="DL913" s="37"/>
      <c r="DM913" s="37"/>
      <c r="DN913" s="37"/>
      <c r="DO913" s="37"/>
      <c r="DP913" s="37"/>
      <c r="DQ913" s="37"/>
      <c r="DR913" s="37"/>
      <c r="DS913" s="37"/>
      <c r="DT913" s="37"/>
      <c r="DU913" s="37"/>
      <c r="DV913" s="37"/>
      <c r="DW913" s="37"/>
      <c r="DX913" s="37"/>
      <c r="DY913" s="37"/>
      <c r="DZ913" s="37"/>
      <c r="EA913" s="37"/>
      <c r="EB913" s="37"/>
      <c r="EC913" s="37"/>
      <c r="ED913" s="37"/>
      <c r="EE913" s="37"/>
      <c r="EF913" s="37"/>
      <c r="EG913" s="37"/>
      <c r="EH913" s="37"/>
      <c r="EI913" s="37"/>
      <c r="EJ913" s="37"/>
      <c r="EK913" s="37"/>
      <c r="EL913" s="37"/>
    </row>
    <row r="914" spans="111:142">
      <c r="DG914" s="37"/>
      <c r="DH914" s="37"/>
      <c r="DI914" s="37"/>
      <c r="DJ914" s="37"/>
      <c r="DK914" s="37"/>
      <c r="DL914" s="37"/>
      <c r="DM914" s="37"/>
      <c r="DN914" s="37"/>
      <c r="DO914" s="37"/>
      <c r="DP914" s="37"/>
      <c r="DQ914" s="37"/>
      <c r="DR914" s="37"/>
      <c r="DS914" s="37"/>
      <c r="DT914" s="37"/>
      <c r="DU914" s="37"/>
      <c r="DV914" s="37"/>
      <c r="DW914" s="37"/>
      <c r="DX914" s="37"/>
      <c r="DY914" s="37"/>
      <c r="DZ914" s="37"/>
      <c r="EA914" s="37"/>
      <c r="EB914" s="37"/>
      <c r="EC914" s="37"/>
      <c r="ED914" s="37"/>
      <c r="EE914" s="37"/>
      <c r="EF914" s="37"/>
      <c r="EG914" s="37"/>
      <c r="EH914" s="37"/>
      <c r="EI914" s="37"/>
      <c r="EJ914" s="37"/>
      <c r="EK914" s="37"/>
      <c r="EL914" s="37"/>
    </row>
    <row r="915" spans="111:142">
      <c r="DG915" s="37"/>
      <c r="DH915" s="37"/>
      <c r="DI915" s="37"/>
      <c r="DJ915" s="37"/>
      <c r="DK915" s="37"/>
      <c r="DL915" s="37"/>
      <c r="DM915" s="37"/>
      <c r="DN915" s="37"/>
      <c r="DO915" s="37"/>
      <c r="DP915" s="37"/>
      <c r="DQ915" s="37"/>
      <c r="DR915" s="37"/>
      <c r="DS915" s="37"/>
      <c r="DT915" s="37"/>
      <c r="DU915" s="37"/>
      <c r="DV915" s="37"/>
      <c r="DW915" s="37"/>
      <c r="DX915" s="37"/>
      <c r="DY915" s="37"/>
      <c r="DZ915" s="37"/>
      <c r="EA915" s="37"/>
      <c r="EB915" s="37"/>
      <c r="EC915" s="37"/>
      <c r="ED915" s="37"/>
      <c r="EE915" s="37"/>
      <c r="EF915" s="37"/>
      <c r="EG915" s="37"/>
      <c r="EH915" s="37"/>
      <c r="EI915" s="37"/>
      <c r="EJ915" s="37"/>
      <c r="EK915" s="37"/>
      <c r="EL915" s="37"/>
    </row>
    <row r="916" spans="111:142">
      <c r="DG916" s="37"/>
      <c r="DH916" s="37"/>
      <c r="DI916" s="37"/>
      <c r="DJ916" s="37"/>
      <c r="DK916" s="37"/>
      <c r="DL916" s="37"/>
      <c r="DM916" s="37"/>
      <c r="DN916" s="37"/>
      <c r="DO916" s="37"/>
      <c r="DP916" s="37"/>
      <c r="DQ916" s="37"/>
      <c r="DR916" s="37"/>
      <c r="DS916" s="37"/>
      <c r="DT916" s="37"/>
      <c r="DU916" s="37"/>
      <c r="DV916" s="37"/>
      <c r="DW916" s="37"/>
      <c r="DX916" s="37"/>
      <c r="DY916" s="37"/>
      <c r="DZ916" s="37"/>
      <c r="EA916" s="37"/>
      <c r="EB916" s="37"/>
      <c r="EC916" s="37"/>
      <c r="ED916" s="37"/>
      <c r="EE916" s="37"/>
      <c r="EF916" s="37"/>
      <c r="EG916" s="37"/>
      <c r="EH916" s="37"/>
      <c r="EI916" s="37"/>
      <c r="EJ916" s="37"/>
      <c r="EK916" s="37"/>
      <c r="EL916" s="37"/>
    </row>
    <row r="917" spans="111:142">
      <c r="DG917" s="37"/>
      <c r="DH917" s="37"/>
      <c r="DI917" s="37"/>
      <c r="DJ917" s="37"/>
      <c r="DK917" s="37"/>
      <c r="DL917" s="37"/>
      <c r="DM917" s="37"/>
      <c r="DN917" s="37"/>
      <c r="DO917" s="37"/>
      <c r="DP917" s="37"/>
      <c r="DQ917" s="37"/>
      <c r="DR917" s="37"/>
      <c r="DS917" s="37"/>
      <c r="DT917" s="37"/>
      <c r="DU917" s="37"/>
      <c r="DV917" s="37"/>
      <c r="DW917" s="37"/>
      <c r="DX917" s="37"/>
      <c r="DY917" s="37"/>
      <c r="DZ917" s="37"/>
      <c r="EA917" s="37"/>
      <c r="EB917" s="37"/>
      <c r="EC917" s="37"/>
      <c r="ED917" s="37"/>
      <c r="EE917" s="37"/>
      <c r="EF917" s="37"/>
      <c r="EG917" s="37"/>
      <c r="EH917" s="37"/>
      <c r="EI917" s="37"/>
      <c r="EJ917" s="37"/>
      <c r="EK917" s="37"/>
      <c r="EL917" s="37"/>
    </row>
    <row r="918" spans="111:142">
      <c r="DG918" s="37"/>
      <c r="DH918" s="37"/>
      <c r="DI918" s="37"/>
      <c r="DJ918" s="37"/>
      <c r="DK918" s="37"/>
      <c r="DL918" s="37"/>
      <c r="DM918" s="37"/>
      <c r="DN918" s="37"/>
      <c r="DO918" s="37"/>
      <c r="DP918" s="37"/>
      <c r="DQ918" s="37"/>
      <c r="DR918" s="37"/>
      <c r="DS918" s="37"/>
      <c r="DT918" s="37"/>
      <c r="DU918" s="37"/>
      <c r="DV918" s="37"/>
      <c r="DW918" s="37"/>
      <c r="DX918" s="37"/>
      <c r="DY918" s="37"/>
      <c r="DZ918" s="37"/>
      <c r="EA918" s="37"/>
      <c r="EB918" s="37"/>
      <c r="EC918" s="37"/>
      <c r="ED918" s="37"/>
      <c r="EE918" s="37"/>
      <c r="EF918" s="37"/>
      <c r="EG918" s="37"/>
      <c r="EH918" s="37"/>
      <c r="EI918" s="37"/>
      <c r="EJ918" s="37"/>
      <c r="EK918" s="37"/>
      <c r="EL918" s="37"/>
    </row>
    <row r="919" spans="111:142">
      <c r="DG919" s="37"/>
      <c r="DH919" s="37"/>
      <c r="DI919" s="37"/>
      <c r="DJ919" s="37"/>
      <c r="DK919" s="37"/>
      <c r="DL919" s="37"/>
      <c r="DM919" s="37"/>
      <c r="DN919" s="37"/>
      <c r="DO919" s="37"/>
      <c r="DP919" s="37"/>
      <c r="DQ919" s="37"/>
      <c r="DR919" s="37"/>
      <c r="DS919" s="37"/>
      <c r="DT919" s="37"/>
      <c r="DU919" s="37"/>
      <c r="DV919" s="37"/>
      <c r="DW919" s="37"/>
      <c r="DX919" s="37"/>
      <c r="DY919" s="37"/>
      <c r="DZ919" s="37"/>
      <c r="EA919" s="37"/>
      <c r="EB919" s="37"/>
      <c r="EC919" s="37"/>
      <c r="ED919" s="37"/>
      <c r="EE919" s="37"/>
      <c r="EF919" s="37"/>
      <c r="EG919" s="37"/>
      <c r="EH919" s="37"/>
      <c r="EI919" s="37"/>
      <c r="EJ919" s="37"/>
      <c r="EK919" s="37"/>
      <c r="EL919" s="37"/>
    </row>
    <row r="920" spans="111:142">
      <c r="DG920" s="37"/>
      <c r="DH920" s="37"/>
      <c r="DI920" s="37"/>
      <c r="DJ920" s="37"/>
      <c r="DK920" s="37"/>
      <c r="DL920" s="37"/>
      <c r="DM920" s="37"/>
      <c r="DN920" s="37"/>
      <c r="DO920" s="37"/>
      <c r="DP920" s="37"/>
      <c r="DQ920" s="37"/>
      <c r="DR920" s="37"/>
      <c r="DS920" s="37"/>
      <c r="DT920" s="37"/>
      <c r="DU920" s="37"/>
      <c r="DV920" s="37"/>
      <c r="DW920" s="37"/>
      <c r="DX920" s="37"/>
      <c r="DY920" s="37"/>
      <c r="DZ920" s="37"/>
      <c r="EA920" s="37"/>
      <c r="EB920" s="37"/>
      <c r="EC920" s="37"/>
      <c r="ED920" s="37"/>
      <c r="EE920" s="37"/>
      <c r="EF920" s="37"/>
      <c r="EG920" s="37"/>
      <c r="EH920" s="37"/>
      <c r="EI920" s="37"/>
      <c r="EJ920" s="37"/>
      <c r="EK920" s="37"/>
      <c r="EL920" s="37"/>
    </row>
    <row r="921" spans="111:142">
      <c r="DG921" s="37"/>
      <c r="DH921" s="37"/>
      <c r="DI921" s="37"/>
      <c r="DJ921" s="37"/>
      <c r="DK921" s="37"/>
      <c r="DL921" s="37"/>
      <c r="DM921" s="37"/>
      <c r="DN921" s="37"/>
      <c r="DO921" s="37"/>
      <c r="DP921" s="37"/>
      <c r="DQ921" s="37"/>
      <c r="DR921" s="37"/>
      <c r="DS921" s="37"/>
      <c r="DT921" s="37"/>
      <c r="DU921" s="37"/>
      <c r="DV921" s="37"/>
      <c r="DW921" s="37"/>
      <c r="DX921" s="37"/>
      <c r="DY921" s="37"/>
      <c r="DZ921" s="37"/>
      <c r="EA921" s="37"/>
      <c r="EB921" s="37"/>
      <c r="EC921" s="37"/>
      <c r="ED921" s="37"/>
      <c r="EE921" s="37"/>
      <c r="EF921" s="37"/>
      <c r="EG921" s="37"/>
      <c r="EH921" s="37"/>
      <c r="EI921" s="37"/>
      <c r="EJ921" s="37"/>
      <c r="EK921" s="37"/>
      <c r="EL921" s="37"/>
    </row>
    <row r="922" spans="111:142">
      <c r="DG922" s="37"/>
      <c r="DH922" s="37"/>
      <c r="DI922" s="37"/>
      <c r="DJ922" s="37"/>
      <c r="DK922" s="37"/>
      <c r="DL922" s="37"/>
      <c r="DM922" s="37"/>
      <c r="DN922" s="37"/>
      <c r="DO922" s="37"/>
      <c r="DP922" s="37"/>
      <c r="DQ922" s="37"/>
      <c r="DR922" s="37"/>
      <c r="DS922" s="37"/>
      <c r="DT922" s="37"/>
      <c r="DU922" s="37"/>
      <c r="DV922" s="37"/>
      <c r="DW922" s="37"/>
      <c r="DX922" s="37"/>
      <c r="DY922" s="37"/>
      <c r="DZ922" s="37"/>
      <c r="EA922" s="37"/>
      <c r="EB922" s="37"/>
      <c r="EC922" s="37"/>
      <c r="ED922" s="37"/>
      <c r="EE922" s="37"/>
      <c r="EF922" s="37"/>
      <c r="EG922" s="37"/>
      <c r="EH922" s="37"/>
      <c r="EI922" s="37"/>
      <c r="EJ922" s="37"/>
      <c r="EK922" s="37"/>
      <c r="EL922" s="37"/>
    </row>
    <row r="923" spans="111:142">
      <c r="DG923" s="37"/>
      <c r="DH923" s="37"/>
      <c r="DI923" s="37"/>
      <c r="DJ923" s="37"/>
      <c r="DK923" s="37"/>
      <c r="DL923" s="37"/>
      <c r="DM923" s="37"/>
      <c r="DN923" s="37"/>
      <c r="DO923" s="37"/>
      <c r="DP923" s="37"/>
      <c r="DQ923" s="37"/>
      <c r="DR923" s="37"/>
      <c r="DS923" s="37"/>
      <c r="DT923" s="37"/>
      <c r="DU923" s="37"/>
      <c r="DV923" s="37"/>
      <c r="DW923" s="37"/>
      <c r="DX923" s="37"/>
      <c r="DY923" s="37"/>
      <c r="DZ923" s="37"/>
      <c r="EA923" s="37"/>
      <c r="EB923" s="37"/>
      <c r="EC923" s="37"/>
      <c r="ED923" s="37"/>
      <c r="EE923" s="37"/>
      <c r="EF923" s="37"/>
      <c r="EG923" s="37"/>
      <c r="EH923" s="37"/>
      <c r="EI923" s="37"/>
      <c r="EJ923" s="37"/>
      <c r="EK923" s="37"/>
      <c r="EL923" s="37"/>
    </row>
    <row r="924" spans="111:142">
      <c r="DG924" s="37"/>
      <c r="DH924" s="37"/>
      <c r="DI924" s="37"/>
      <c r="DJ924" s="37"/>
      <c r="DK924" s="37"/>
      <c r="DL924" s="37"/>
      <c r="DM924" s="37"/>
      <c r="DN924" s="37"/>
      <c r="DO924" s="37"/>
      <c r="DP924" s="37"/>
      <c r="DQ924" s="37"/>
      <c r="DR924" s="37"/>
      <c r="DS924" s="37"/>
      <c r="DT924" s="37"/>
      <c r="DU924" s="37"/>
      <c r="DV924" s="37"/>
      <c r="DW924" s="37"/>
      <c r="DX924" s="37"/>
      <c r="DY924" s="37"/>
      <c r="DZ924" s="37"/>
      <c r="EA924" s="37"/>
      <c r="EB924" s="37"/>
      <c r="EC924" s="37"/>
      <c r="ED924" s="37"/>
      <c r="EE924" s="37"/>
      <c r="EF924" s="37"/>
      <c r="EG924" s="37"/>
      <c r="EH924" s="37"/>
      <c r="EI924" s="37"/>
      <c r="EJ924" s="37"/>
      <c r="EK924" s="37"/>
      <c r="EL924" s="37"/>
    </row>
    <row r="925" spans="111:142">
      <c r="DG925" s="37"/>
      <c r="DH925" s="37"/>
      <c r="DI925" s="37"/>
      <c r="DJ925" s="37"/>
      <c r="DK925" s="37"/>
      <c r="DL925" s="37"/>
      <c r="DM925" s="37"/>
      <c r="DN925" s="37"/>
      <c r="DO925" s="37"/>
      <c r="DP925" s="37"/>
      <c r="DQ925" s="37"/>
      <c r="DR925" s="37"/>
      <c r="DS925" s="37"/>
      <c r="DT925" s="37"/>
      <c r="DU925" s="37"/>
      <c r="DV925" s="37"/>
      <c r="DW925" s="37"/>
      <c r="DX925" s="37"/>
      <c r="DY925" s="37"/>
      <c r="DZ925" s="37"/>
      <c r="EA925" s="37"/>
      <c r="EB925" s="37"/>
      <c r="EC925" s="37"/>
      <c r="ED925" s="37"/>
      <c r="EE925" s="37"/>
      <c r="EF925" s="37"/>
      <c r="EG925" s="37"/>
      <c r="EH925" s="37"/>
      <c r="EI925" s="37"/>
      <c r="EJ925" s="37"/>
      <c r="EK925" s="37"/>
      <c r="EL925" s="37"/>
    </row>
    <row r="926" spans="111:142">
      <c r="DG926" s="37"/>
      <c r="DH926" s="37"/>
      <c r="DI926" s="37"/>
      <c r="DJ926" s="37"/>
      <c r="DK926" s="37"/>
      <c r="DL926" s="37"/>
      <c r="DM926" s="37"/>
      <c r="DN926" s="37"/>
      <c r="DO926" s="37"/>
      <c r="DP926" s="37"/>
      <c r="DQ926" s="37"/>
      <c r="DR926" s="37"/>
      <c r="DS926" s="37"/>
      <c r="DT926" s="37"/>
      <c r="DU926" s="37"/>
      <c r="DV926" s="37"/>
      <c r="DW926" s="37"/>
      <c r="DX926" s="37"/>
      <c r="DY926" s="37"/>
      <c r="DZ926" s="37"/>
      <c r="EA926" s="37"/>
      <c r="EB926" s="37"/>
      <c r="EC926" s="37"/>
      <c r="ED926" s="37"/>
      <c r="EE926" s="37"/>
      <c r="EF926" s="37"/>
      <c r="EG926" s="37"/>
      <c r="EH926" s="37"/>
      <c r="EI926" s="37"/>
      <c r="EJ926" s="37"/>
      <c r="EK926" s="37"/>
      <c r="EL926" s="37"/>
    </row>
    <row r="927" spans="111:142">
      <c r="DG927" s="37"/>
      <c r="DH927" s="37"/>
      <c r="DI927" s="37"/>
      <c r="DJ927" s="37"/>
      <c r="DK927" s="37"/>
      <c r="DL927" s="37"/>
      <c r="DM927" s="37"/>
      <c r="DN927" s="37"/>
      <c r="DO927" s="37"/>
      <c r="DP927" s="37"/>
      <c r="DQ927" s="37"/>
      <c r="DR927" s="37"/>
      <c r="DS927" s="37"/>
      <c r="DT927" s="37"/>
      <c r="DU927" s="37"/>
      <c r="DV927" s="37"/>
      <c r="DW927" s="37"/>
      <c r="DX927" s="37"/>
      <c r="DY927" s="37"/>
      <c r="DZ927" s="37"/>
      <c r="EA927" s="37"/>
      <c r="EB927" s="37"/>
      <c r="EC927" s="37"/>
      <c r="ED927" s="37"/>
      <c r="EE927" s="37"/>
      <c r="EF927" s="37"/>
      <c r="EG927" s="37"/>
      <c r="EH927" s="37"/>
      <c r="EI927" s="37"/>
      <c r="EJ927" s="37"/>
      <c r="EK927" s="37"/>
      <c r="EL927" s="37"/>
    </row>
    <row r="928" spans="111:142">
      <c r="DG928" s="37"/>
      <c r="DH928" s="37"/>
      <c r="DI928" s="37"/>
      <c r="DJ928" s="37"/>
      <c r="DK928" s="37"/>
      <c r="DL928" s="37"/>
      <c r="DM928" s="37"/>
      <c r="DN928" s="37"/>
      <c r="DO928" s="37"/>
      <c r="DP928" s="37"/>
      <c r="DQ928" s="37"/>
      <c r="DR928" s="37"/>
      <c r="DS928" s="37"/>
      <c r="DT928" s="37"/>
      <c r="DU928" s="37"/>
      <c r="DV928" s="37"/>
      <c r="DW928" s="37"/>
      <c r="DX928" s="37"/>
      <c r="DY928" s="37"/>
      <c r="DZ928" s="37"/>
      <c r="EA928" s="37"/>
      <c r="EB928" s="37"/>
      <c r="EC928" s="37"/>
      <c r="ED928" s="37"/>
      <c r="EE928" s="37"/>
      <c r="EF928" s="37"/>
      <c r="EG928" s="37"/>
      <c r="EH928" s="37"/>
      <c r="EI928" s="37"/>
      <c r="EJ928" s="37"/>
      <c r="EK928" s="37"/>
      <c r="EL928" s="37"/>
    </row>
    <row r="929" spans="111:142">
      <c r="DG929" s="37"/>
      <c r="DH929" s="37"/>
      <c r="DI929" s="37"/>
      <c r="DJ929" s="37"/>
      <c r="DK929" s="37"/>
      <c r="DL929" s="37"/>
      <c r="DM929" s="37"/>
      <c r="DN929" s="37"/>
      <c r="DO929" s="37"/>
      <c r="DP929" s="37"/>
      <c r="DQ929" s="37"/>
      <c r="DR929" s="37"/>
      <c r="DS929" s="37"/>
      <c r="DT929" s="37"/>
      <c r="DU929" s="37"/>
      <c r="DV929" s="37"/>
      <c r="DW929" s="37"/>
      <c r="DX929" s="37"/>
      <c r="DY929" s="37"/>
      <c r="DZ929" s="37"/>
      <c r="EA929" s="37"/>
      <c r="EB929" s="37"/>
      <c r="EC929" s="37"/>
      <c r="ED929" s="37"/>
      <c r="EE929" s="37"/>
      <c r="EF929" s="37"/>
      <c r="EG929" s="37"/>
      <c r="EH929" s="37"/>
      <c r="EI929" s="37"/>
      <c r="EJ929" s="37"/>
      <c r="EK929" s="37"/>
      <c r="EL929" s="37"/>
    </row>
    <row r="930" spans="111:142">
      <c r="DG930" s="37"/>
      <c r="DH930" s="37"/>
      <c r="DI930" s="37"/>
      <c r="DJ930" s="37"/>
      <c r="DK930" s="37"/>
      <c r="DL930" s="37"/>
      <c r="DM930" s="37"/>
      <c r="DN930" s="37"/>
      <c r="DO930" s="37"/>
      <c r="DP930" s="37"/>
      <c r="DQ930" s="37"/>
      <c r="DR930" s="37"/>
      <c r="DS930" s="37"/>
      <c r="DT930" s="37"/>
      <c r="DU930" s="37"/>
      <c r="DV930" s="37"/>
      <c r="DW930" s="37"/>
      <c r="DX930" s="37"/>
      <c r="DY930" s="37"/>
      <c r="DZ930" s="37"/>
      <c r="EA930" s="37"/>
      <c r="EB930" s="37"/>
      <c r="EC930" s="37"/>
      <c r="ED930" s="37"/>
      <c r="EE930" s="37"/>
      <c r="EF930" s="37"/>
      <c r="EG930" s="37"/>
      <c r="EH930" s="37"/>
      <c r="EI930" s="37"/>
      <c r="EJ930" s="37"/>
      <c r="EK930" s="37"/>
      <c r="EL930" s="37"/>
    </row>
    <row r="931" spans="111:142">
      <c r="DG931" s="37"/>
      <c r="DH931" s="37"/>
      <c r="DI931" s="37"/>
      <c r="DJ931" s="37"/>
      <c r="DK931" s="37"/>
      <c r="DL931" s="37"/>
      <c r="DM931" s="37"/>
      <c r="DN931" s="37"/>
      <c r="DO931" s="37"/>
      <c r="DP931" s="37"/>
      <c r="DQ931" s="37"/>
      <c r="DR931" s="37"/>
      <c r="DS931" s="37"/>
      <c r="DT931" s="37"/>
      <c r="DU931" s="37"/>
      <c r="DV931" s="37"/>
      <c r="DW931" s="37"/>
      <c r="DX931" s="37"/>
      <c r="DY931" s="37"/>
      <c r="DZ931" s="37"/>
      <c r="EA931" s="37"/>
      <c r="EB931" s="37"/>
      <c r="EC931" s="37"/>
      <c r="ED931" s="37"/>
      <c r="EE931" s="37"/>
      <c r="EF931" s="37"/>
      <c r="EG931" s="37"/>
      <c r="EH931" s="37"/>
      <c r="EI931" s="37"/>
      <c r="EJ931" s="37"/>
      <c r="EK931" s="37"/>
      <c r="EL931" s="37"/>
    </row>
    <row r="932" spans="111:142">
      <c r="DG932" s="37"/>
      <c r="DH932" s="37"/>
      <c r="DI932" s="37"/>
      <c r="DJ932" s="37"/>
      <c r="DK932" s="37"/>
      <c r="DL932" s="37"/>
      <c r="DM932" s="37"/>
      <c r="DN932" s="37"/>
      <c r="DO932" s="37"/>
      <c r="DP932" s="37"/>
      <c r="DQ932" s="37"/>
      <c r="DR932" s="37"/>
      <c r="DS932" s="37"/>
      <c r="DT932" s="37"/>
      <c r="DU932" s="37"/>
      <c r="DV932" s="37"/>
      <c r="DW932" s="37"/>
      <c r="DX932" s="37"/>
      <c r="DY932" s="37"/>
      <c r="DZ932" s="37"/>
      <c r="EA932" s="37"/>
      <c r="EB932" s="37"/>
      <c r="EC932" s="37"/>
      <c r="ED932" s="37"/>
      <c r="EE932" s="37"/>
      <c r="EF932" s="37"/>
      <c r="EG932" s="37"/>
      <c r="EH932" s="37"/>
      <c r="EI932" s="37"/>
      <c r="EJ932" s="37"/>
      <c r="EK932" s="37"/>
      <c r="EL932" s="37"/>
    </row>
    <row r="933" spans="111:142">
      <c r="DG933" s="37"/>
      <c r="DH933" s="37"/>
      <c r="DI933" s="37"/>
      <c r="DJ933" s="37"/>
      <c r="DK933" s="37"/>
      <c r="DL933" s="37"/>
      <c r="DM933" s="37"/>
      <c r="DN933" s="37"/>
      <c r="DO933" s="37"/>
      <c r="DP933" s="37"/>
      <c r="DQ933" s="37"/>
      <c r="DR933" s="37"/>
      <c r="DS933" s="37"/>
      <c r="DT933" s="37"/>
      <c r="DU933" s="37"/>
      <c r="DV933" s="37"/>
      <c r="DW933" s="37"/>
      <c r="DX933" s="37"/>
      <c r="DY933" s="37"/>
      <c r="DZ933" s="37"/>
      <c r="EA933" s="37"/>
      <c r="EB933" s="37"/>
      <c r="EC933" s="37"/>
      <c r="ED933" s="37"/>
      <c r="EE933" s="37"/>
      <c r="EF933" s="37"/>
      <c r="EG933" s="37"/>
      <c r="EH933" s="37"/>
      <c r="EI933" s="37"/>
      <c r="EJ933" s="37"/>
      <c r="EK933" s="37"/>
      <c r="EL933" s="37"/>
    </row>
    <row r="934" spans="111:142">
      <c r="DG934" s="37"/>
      <c r="DH934" s="37"/>
      <c r="DI934" s="37"/>
      <c r="DJ934" s="37"/>
      <c r="DK934" s="37"/>
      <c r="DL934" s="37"/>
      <c r="DM934" s="37"/>
      <c r="DN934" s="37"/>
      <c r="DO934" s="37"/>
      <c r="DP934" s="37"/>
      <c r="DQ934" s="37"/>
      <c r="DR934" s="37"/>
      <c r="DS934" s="37"/>
      <c r="DT934" s="37"/>
      <c r="DU934" s="37"/>
      <c r="DV934" s="37"/>
      <c r="DW934" s="37"/>
      <c r="DX934" s="37"/>
      <c r="DY934" s="37"/>
      <c r="DZ934" s="37"/>
      <c r="EA934" s="37"/>
      <c r="EB934" s="37"/>
      <c r="EC934" s="37"/>
      <c r="ED934" s="37"/>
      <c r="EE934" s="37"/>
      <c r="EF934" s="37"/>
      <c r="EG934" s="37"/>
      <c r="EH934" s="37"/>
      <c r="EI934" s="37"/>
      <c r="EJ934" s="37"/>
      <c r="EK934" s="37"/>
      <c r="EL934" s="37"/>
    </row>
    <row r="935" spans="111:142">
      <c r="DG935" s="37"/>
      <c r="DH935" s="37"/>
      <c r="DI935" s="37"/>
      <c r="DJ935" s="37"/>
      <c r="DK935" s="37"/>
      <c r="DL935" s="37"/>
      <c r="DM935" s="37"/>
      <c r="DN935" s="37"/>
      <c r="DO935" s="37"/>
      <c r="DP935" s="37"/>
      <c r="DQ935" s="37"/>
      <c r="DR935" s="37"/>
      <c r="DS935" s="37"/>
      <c r="DT935" s="37"/>
      <c r="DU935" s="37"/>
      <c r="DV935" s="37"/>
      <c r="DW935" s="37"/>
      <c r="DX935" s="37"/>
      <c r="DY935" s="37"/>
      <c r="DZ935" s="37"/>
      <c r="EA935" s="37"/>
      <c r="EB935" s="37"/>
      <c r="EC935" s="37"/>
      <c r="ED935" s="37"/>
      <c r="EE935" s="37"/>
      <c r="EF935" s="37"/>
      <c r="EG935" s="37"/>
      <c r="EH935" s="37"/>
      <c r="EI935" s="37"/>
      <c r="EJ935" s="37"/>
      <c r="EK935" s="37"/>
      <c r="EL935" s="37"/>
    </row>
    <row r="936" spans="111:142">
      <c r="DG936" s="37"/>
      <c r="DH936" s="37"/>
      <c r="DI936" s="37"/>
      <c r="DJ936" s="37"/>
      <c r="DK936" s="37"/>
      <c r="DL936" s="37"/>
      <c r="DM936" s="37"/>
      <c r="DN936" s="37"/>
      <c r="DO936" s="37"/>
      <c r="DP936" s="37"/>
      <c r="DQ936" s="37"/>
      <c r="DR936" s="37"/>
      <c r="DS936" s="37"/>
      <c r="DT936" s="37"/>
      <c r="DU936" s="37"/>
      <c r="DV936" s="37"/>
      <c r="DW936" s="37"/>
      <c r="DX936" s="37"/>
      <c r="DY936" s="37"/>
      <c r="DZ936" s="37"/>
      <c r="EA936" s="37"/>
      <c r="EB936" s="37"/>
      <c r="EC936" s="37"/>
      <c r="ED936" s="37"/>
      <c r="EE936" s="37"/>
      <c r="EF936" s="37"/>
      <c r="EG936" s="37"/>
      <c r="EH936" s="37"/>
      <c r="EI936" s="37"/>
      <c r="EJ936" s="37"/>
      <c r="EK936" s="37"/>
      <c r="EL936" s="37"/>
    </row>
    <row r="937" spans="111:142">
      <c r="DG937" s="37"/>
      <c r="DH937" s="37"/>
      <c r="DI937" s="37"/>
      <c r="DJ937" s="37"/>
      <c r="DK937" s="37"/>
      <c r="DL937" s="37"/>
      <c r="DM937" s="37"/>
      <c r="DN937" s="37"/>
      <c r="DO937" s="37"/>
      <c r="DP937" s="37"/>
      <c r="DQ937" s="37"/>
      <c r="DR937" s="37"/>
      <c r="DS937" s="37"/>
      <c r="DT937" s="37"/>
      <c r="DU937" s="37"/>
      <c r="DV937" s="37"/>
      <c r="DW937" s="37"/>
      <c r="DX937" s="37"/>
      <c r="DY937" s="37"/>
      <c r="DZ937" s="37"/>
      <c r="EA937" s="37"/>
      <c r="EB937" s="37"/>
      <c r="EC937" s="37"/>
      <c r="ED937" s="37"/>
      <c r="EE937" s="37"/>
      <c r="EF937" s="37"/>
      <c r="EG937" s="37"/>
      <c r="EH937" s="37"/>
      <c r="EI937" s="37"/>
      <c r="EJ937" s="37"/>
      <c r="EK937" s="37"/>
      <c r="EL937" s="37"/>
    </row>
    <row r="938" spans="111:142">
      <c r="DG938" s="37"/>
      <c r="DH938" s="37"/>
      <c r="DI938" s="37"/>
      <c r="DJ938" s="37"/>
      <c r="DK938" s="37"/>
      <c r="DL938" s="37"/>
      <c r="DM938" s="37"/>
      <c r="DN938" s="37"/>
      <c r="DO938" s="37"/>
      <c r="DP938" s="37"/>
      <c r="DQ938" s="37"/>
      <c r="DR938" s="37"/>
      <c r="DS938" s="37"/>
      <c r="DT938" s="37"/>
      <c r="DU938" s="37"/>
      <c r="DV938" s="37"/>
      <c r="DW938" s="37"/>
      <c r="DX938" s="37"/>
      <c r="DY938" s="37"/>
      <c r="DZ938" s="37"/>
      <c r="EA938" s="37"/>
      <c r="EB938" s="37"/>
      <c r="EC938" s="37"/>
      <c r="ED938" s="37"/>
      <c r="EE938" s="37"/>
      <c r="EF938" s="37"/>
      <c r="EG938" s="37"/>
      <c r="EH938" s="37"/>
      <c r="EI938" s="37"/>
      <c r="EJ938" s="37"/>
      <c r="EK938" s="37"/>
      <c r="EL938" s="37"/>
    </row>
    <row r="939" spans="111:142">
      <c r="DG939" s="37"/>
      <c r="DH939" s="37"/>
      <c r="DI939" s="37"/>
      <c r="DJ939" s="37"/>
      <c r="DK939" s="37"/>
      <c r="DL939" s="37"/>
      <c r="DM939" s="37"/>
      <c r="DN939" s="37"/>
      <c r="DO939" s="37"/>
      <c r="DP939" s="37"/>
      <c r="DQ939" s="37"/>
      <c r="DR939" s="37"/>
      <c r="DS939" s="37"/>
      <c r="DT939" s="37"/>
      <c r="DU939" s="37"/>
      <c r="DV939" s="37"/>
      <c r="DW939" s="37"/>
      <c r="DX939" s="37"/>
      <c r="DY939" s="37"/>
      <c r="DZ939" s="37"/>
      <c r="EA939" s="37"/>
      <c r="EB939" s="37"/>
      <c r="EC939" s="37"/>
      <c r="ED939" s="37"/>
      <c r="EE939" s="37"/>
      <c r="EF939" s="37"/>
      <c r="EG939" s="37"/>
      <c r="EH939" s="37"/>
      <c r="EI939" s="37"/>
      <c r="EJ939" s="37"/>
      <c r="EK939" s="37"/>
      <c r="EL939" s="37"/>
    </row>
    <row r="940" spans="111:142">
      <c r="DG940" s="37"/>
      <c r="DH940" s="37"/>
      <c r="DI940" s="37"/>
      <c r="DJ940" s="37"/>
      <c r="DK940" s="37"/>
      <c r="DL940" s="37"/>
      <c r="DM940" s="37"/>
      <c r="DN940" s="37"/>
      <c r="DO940" s="37"/>
      <c r="DP940" s="37"/>
      <c r="DQ940" s="37"/>
      <c r="DR940" s="37"/>
      <c r="DS940" s="37"/>
      <c r="DT940" s="37"/>
      <c r="DU940" s="37"/>
      <c r="DV940" s="37"/>
      <c r="DW940" s="37"/>
      <c r="DX940" s="37"/>
      <c r="DY940" s="37"/>
      <c r="DZ940" s="37"/>
      <c r="EA940" s="37"/>
      <c r="EB940" s="37"/>
      <c r="EC940" s="37"/>
      <c r="ED940" s="37"/>
      <c r="EE940" s="37"/>
      <c r="EF940" s="37"/>
      <c r="EG940" s="37"/>
      <c r="EH940" s="37"/>
      <c r="EI940" s="37"/>
      <c r="EJ940" s="37"/>
      <c r="EK940" s="37"/>
      <c r="EL940" s="37"/>
    </row>
    <row r="941" spans="111:142">
      <c r="DG941" s="37"/>
      <c r="DH941" s="37"/>
      <c r="DI941" s="37"/>
      <c r="DJ941" s="37"/>
      <c r="DK941" s="37"/>
      <c r="DL941" s="37"/>
      <c r="DM941" s="37"/>
      <c r="DN941" s="37"/>
      <c r="DO941" s="37"/>
      <c r="DP941" s="37"/>
      <c r="DQ941" s="37"/>
      <c r="DR941" s="37"/>
      <c r="DS941" s="37"/>
      <c r="DT941" s="37"/>
      <c r="DU941" s="37"/>
      <c r="DV941" s="37"/>
      <c r="DW941" s="37"/>
      <c r="DX941" s="37"/>
      <c r="DY941" s="37"/>
      <c r="DZ941" s="37"/>
      <c r="EA941" s="37"/>
      <c r="EB941" s="37"/>
      <c r="EC941" s="37"/>
      <c r="ED941" s="37"/>
      <c r="EE941" s="37"/>
      <c r="EF941" s="37"/>
      <c r="EG941" s="37"/>
      <c r="EH941" s="37"/>
      <c r="EI941" s="37"/>
      <c r="EJ941" s="37"/>
      <c r="EK941" s="37"/>
      <c r="EL941" s="37"/>
    </row>
    <row r="942" spans="111:142">
      <c r="DG942" s="37"/>
      <c r="DH942" s="37"/>
      <c r="DI942" s="37"/>
      <c r="DJ942" s="37"/>
      <c r="DK942" s="37"/>
      <c r="DL942" s="37"/>
      <c r="DM942" s="37"/>
      <c r="DN942" s="37"/>
      <c r="DO942" s="37"/>
      <c r="DP942" s="37"/>
      <c r="DQ942" s="37"/>
      <c r="DR942" s="37"/>
      <c r="DS942" s="37"/>
      <c r="DT942" s="37"/>
      <c r="DU942" s="37"/>
      <c r="DV942" s="37"/>
      <c r="DW942" s="37"/>
      <c r="DX942" s="37"/>
      <c r="DY942" s="37"/>
      <c r="DZ942" s="37"/>
      <c r="EA942" s="37"/>
      <c r="EB942" s="37"/>
      <c r="EC942" s="37"/>
      <c r="ED942" s="37"/>
      <c r="EE942" s="37"/>
      <c r="EF942" s="37"/>
      <c r="EG942" s="37"/>
      <c r="EH942" s="37"/>
      <c r="EI942" s="37"/>
      <c r="EJ942" s="37"/>
      <c r="EK942" s="37"/>
      <c r="EL942" s="37"/>
    </row>
    <row r="943" spans="111:142">
      <c r="DG943" s="37"/>
      <c r="DH943" s="37"/>
      <c r="DI943" s="37"/>
      <c r="DJ943" s="37"/>
      <c r="DK943" s="37"/>
      <c r="DL943" s="37"/>
      <c r="DM943" s="37"/>
      <c r="DN943" s="37"/>
      <c r="DO943" s="37"/>
      <c r="DP943" s="37"/>
      <c r="DQ943" s="37"/>
      <c r="DR943" s="37"/>
      <c r="DS943" s="37"/>
      <c r="DT943" s="37"/>
      <c r="DU943" s="37"/>
      <c r="DV943" s="37"/>
      <c r="DW943" s="37"/>
      <c r="DX943" s="37"/>
      <c r="DY943" s="37"/>
      <c r="DZ943" s="37"/>
      <c r="EA943" s="37"/>
      <c r="EB943" s="37"/>
      <c r="EC943" s="37"/>
      <c r="ED943" s="37"/>
      <c r="EE943" s="37"/>
      <c r="EF943" s="37"/>
      <c r="EG943" s="37"/>
      <c r="EH943" s="37"/>
      <c r="EI943" s="37"/>
      <c r="EJ943" s="37"/>
      <c r="EK943" s="37"/>
      <c r="EL943" s="37"/>
    </row>
    <row r="944" spans="111:142">
      <c r="DG944" s="37"/>
      <c r="DH944" s="37"/>
      <c r="DI944" s="37"/>
      <c r="DJ944" s="37"/>
      <c r="DK944" s="37"/>
      <c r="DL944" s="37"/>
      <c r="DM944" s="37"/>
      <c r="DN944" s="37"/>
      <c r="DO944" s="37"/>
      <c r="DP944" s="37"/>
      <c r="DQ944" s="37"/>
      <c r="DR944" s="37"/>
      <c r="DS944" s="37"/>
      <c r="DT944" s="37"/>
      <c r="DU944" s="37"/>
      <c r="DV944" s="37"/>
      <c r="DW944" s="37"/>
      <c r="DX944" s="37"/>
      <c r="DY944" s="37"/>
      <c r="DZ944" s="37"/>
      <c r="EA944" s="37"/>
      <c r="EB944" s="37"/>
      <c r="EC944" s="37"/>
      <c r="ED944" s="37"/>
      <c r="EE944" s="37"/>
      <c r="EF944" s="37"/>
      <c r="EG944" s="37"/>
      <c r="EH944" s="37"/>
      <c r="EI944" s="37"/>
      <c r="EJ944" s="37"/>
      <c r="EK944" s="37"/>
      <c r="EL944" s="37"/>
    </row>
    <row r="945" spans="111:142">
      <c r="DG945" s="37"/>
      <c r="DH945" s="37"/>
      <c r="DI945" s="37"/>
      <c r="DJ945" s="37"/>
      <c r="DK945" s="37"/>
      <c r="DL945" s="37"/>
      <c r="DM945" s="37"/>
      <c r="DN945" s="37"/>
      <c r="DO945" s="37"/>
      <c r="DP945" s="37"/>
      <c r="DQ945" s="37"/>
      <c r="DR945" s="37"/>
      <c r="DS945" s="37"/>
      <c r="DT945" s="37"/>
      <c r="DU945" s="37"/>
      <c r="DV945" s="37"/>
      <c r="DW945" s="37"/>
      <c r="DX945" s="37"/>
      <c r="DY945" s="37"/>
      <c r="DZ945" s="37"/>
      <c r="EA945" s="37"/>
      <c r="EB945" s="37"/>
      <c r="EC945" s="37"/>
      <c r="ED945" s="37"/>
      <c r="EE945" s="37"/>
      <c r="EF945" s="37"/>
      <c r="EG945" s="37"/>
      <c r="EH945" s="37"/>
      <c r="EI945" s="37"/>
      <c r="EJ945" s="37"/>
      <c r="EK945" s="37"/>
      <c r="EL945" s="37"/>
    </row>
    <row r="946" spans="111:142">
      <c r="DG946" s="37"/>
      <c r="DH946" s="37"/>
      <c r="DI946" s="37"/>
      <c r="DJ946" s="37"/>
      <c r="DK946" s="37"/>
      <c r="DL946" s="37"/>
      <c r="DM946" s="37"/>
      <c r="DN946" s="37"/>
      <c r="DO946" s="37"/>
      <c r="DP946" s="37"/>
      <c r="DQ946" s="37"/>
      <c r="DR946" s="37"/>
      <c r="DS946" s="37"/>
      <c r="DT946" s="37"/>
      <c r="DU946" s="37"/>
      <c r="DV946" s="37"/>
      <c r="DW946" s="37"/>
      <c r="DX946" s="37"/>
      <c r="DY946" s="37"/>
      <c r="DZ946" s="37"/>
      <c r="EA946" s="37"/>
      <c r="EB946" s="37"/>
      <c r="EC946" s="37"/>
      <c r="ED946" s="37"/>
      <c r="EE946" s="37"/>
      <c r="EF946" s="37"/>
      <c r="EG946" s="37"/>
      <c r="EH946" s="37"/>
      <c r="EI946" s="37"/>
      <c r="EJ946" s="37"/>
      <c r="EK946" s="37"/>
      <c r="EL946" s="37"/>
    </row>
    <row r="947" spans="111:142">
      <c r="DG947" s="37"/>
      <c r="DH947" s="37"/>
      <c r="DI947" s="37"/>
      <c r="DJ947" s="37"/>
      <c r="DK947" s="37"/>
      <c r="DL947" s="37"/>
      <c r="DM947" s="37"/>
      <c r="DN947" s="37"/>
      <c r="DO947" s="37"/>
      <c r="DP947" s="37"/>
      <c r="DQ947" s="37"/>
      <c r="DR947" s="37"/>
      <c r="DS947" s="37"/>
      <c r="DT947" s="37"/>
      <c r="DU947" s="37"/>
      <c r="DV947" s="37"/>
      <c r="DW947" s="37"/>
      <c r="DX947" s="37"/>
      <c r="DY947" s="37"/>
      <c r="DZ947" s="37"/>
      <c r="EA947" s="37"/>
      <c r="EB947" s="37"/>
      <c r="EC947" s="37"/>
      <c r="ED947" s="37"/>
      <c r="EE947" s="37"/>
      <c r="EF947" s="37"/>
      <c r="EG947" s="37"/>
      <c r="EH947" s="37"/>
      <c r="EI947" s="37"/>
      <c r="EJ947" s="37"/>
      <c r="EK947" s="37"/>
      <c r="EL947" s="37"/>
    </row>
    <row r="948" spans="111:142">
      <c r="DG948" s="37"/>
      <c r="DH948" s="37"/>
      <c r="DI948" s="37"/>
      <c r="DJ948" s="37"/>
      <c r="DK948" s="37"/>
      <c r="DL948" s="37"/>
      <c r="DM948" s="37"/>
      <c r="DN948" s="37"/>
      <c r="DO948" s="37"/>
      <c r="DP948" s="37"/>
      <c r="DQ948" s="37"/>
      <c r="DR948" s="37"/>
      <c r="DS948" s="37"/>
      <c r="DT948" s="37"/>
      <c r="DU948" s="37"/>
      <c r="DV948" s="37"/>
      <c r="DW948" s="37"/>
      <c r="DX948" s="37"/>
      <c r="DY948" s="37"/>
      <c r="DZ948" s="37"/>
      <c r="EA948" s="37"/>
      <c r="EB948" s="37"/>
      <c r="EC948" s="37"/>
      <c r="ED948" s="37"/>
      <c r="EE948" s="37"/>
      <c r="EF948" s="37"/>
      <c r="EG948" s="37"/>
      <c r="EH948" s="37"/>
      <c r="EI948" s="37"/>
      <c r="EJ948" s="37"/>
      <c r="EK948" s="37"/>
      <c r="EL948" s="37"/>
    </row>
    <row r="949" spans="111:142">
      <c r="DG949" s="37"/>
      <c r="DH949" s="37"/>
      <c r="DI949" s="37"/>
      <c r="DJ949" s="37"/>
      <c r="DK949" s="37"/>
      <c r="DL949" s="37"/>
      <c r="DM949" s="37"/>
      <c r="DN949" s="37"/>
      <c r="DO949" s="37"/>
      <c r="DP949" s="37"/>
      <c r="DQ949" s="37"/>
      <c r="DR949" s="37"/>
      <c r="DS949" s="37"/>
      <c r="DT949" s="37"/>
      <c r="DU949" s="37"/>
      <c r="DV949" s="37"/>
      <c r="DW949" s="37"/>
      <c r="DX949" s="37"/>
      <c r="DY949" s="37"/>
      <c r="DZ949" s="37"/>
      <c r="EA949" s="37"/>
      <c r="EB949" s="37"/>
      <c r="EC949" s="37"/>
      <c r="ED949" s="37"/>
      <c r="EE949" s="37"/>
      <c r="EF949" s="37"/>
      <c r="EG949" s="37"/>
      <c r="EH949" s="37"/>
      <c r="EI949" s="37"/>
      <c r="EJ949" s="37"/>
      <c r="EK949" s="37"/>
      <c r="EL949" s="37"/>
    </row>
    <row r="950" spans="111:142">
      <c r="DG950" s="37"/>
      <c r="DH950" s="37"/>
      <c r="DI950" s="37"/>
      <c r="DJ950" s="37"/>
      <c r="DK950" s="37"/>
      <c r="DL950" s="37"/>
      <c r="DM950" s="37"/>
      <c r="DN950" s="37"/>
      <c r="DO950" s="37"/>
      <c r="DP950" s="37"/>
      <c r="DQ950" s="37"/>
      <c r="DR950" s="37"/>
      <c r="DS950" s="37"/>
      <c r="DT950" s="37"/>
      <c r="DU950" s="37"/>
      <c r="DV950" s="37"/>
      <c r="DW950" s="37"/>
      <c r="DX950" s="37"/>
      <c r="DY950" s="37"/>
      <c r="DZ950" s="37"/>
      <c r="EA950" s="37"/>
      <c r="EB950" s="37"/>
      <c r="EC950" s="37"/>
      <c r="ED950" s="37"/>
      <c r="EE950" s="37"/>
      <c r="EF950" s="37"/>
      <c r="EG950" s="37"/>
      <c r="EH950" s="37"/>
      <c r="EI950" s="37"/>
      <c r="EJ950" s="37"/>
      <c r="EK950" s="37"/>
      <c r="EL950" s="37"/>
    </row>
    <row r="951" spans="111:142">
      <c r="DG951" s="37"/>
      <c r="DH951" s="37"/>
      <c r="DI951" s="37"/>
      <c r="DJ951" s="37"/>
      <c r="DK951" s="37"/>
      <c r="DL951" s="37"/>
      <c r="DM951" s="37"/>
      <c r="DN951" s="37"/>
      <c r="DO951" s="37"/>
      <c r="DP951" s="37"/>
      <c r="DQ951" s="37"/>
      <c r="DR951" s="37"/>
      <c r="DS951" s="37"/>
      <c r="DT951" s="37"/>
      <c r="DU951" s="37"/>
      <c r="DV951" s="37"/>
      <c r="DW951" s="37"/>
      <c r="DX951" s="37"/>
      <c r="DY951" s="37"/>
      <c r="DZ951" s="37"/>
      <c r="EA951" s="37"/>
      <c r="EB951" s="37"/>
      <c r="EC951" s="37"/>
      <c r="ED951" s="37"/>
      <c r="EE951" s="37"/>
      <c r="EF951" s="37"/>
      <c r="EG951" s="37"/>
      <c r="EH951" s="37"/>
      <c r="EI951" s="37"/>
      <c r="EJ951" s="37"/>
      <c r="EK951" s="37"/>
      <c r="EL951" s="37"/>
    </row>
    <row r="952" spans="111:142">
      <c r="DG952" s="37"/>
      <c r="DH952" s="37"/>
      <c r="DI952" s="37"/>
      <c r="DJ952" s="37"/>
      <c r="DK952" s="37"/>
      <c r="DL952" s="37"/>
      <c r="DM952" s="37"/>
      <c r="DN952" s="37"/>
      <c r="DO952" s="37"/>
      <c r="DP952" s="37"/>
      <c r="DQ952" s="37"/>
      <c r="DR952" s="37"/>
      <c r="DS952" s="37"/>
      <c r="DT952" s="37"/>
      <c r="DU952" s="37"/>
      <c r="DV952" s="37"/>
      <c r="DW952" s="37"/>
      <c r="DX952" s="37"/>
      <c r="DY952" s="37"/>
      <c r="DZ952" s="37"/>
      <c r="EA952" s="37"/>
      <c r="EB952" s="37"/>
      <c r="EC952" s="37"/>
      <c r="ED952" s="37"/>
      <c r="EE952" s="37"/>
      <c r="EF952" s="37"/>
      <c r="EG952" s="37"/>
      <c r="EH952" s="37"/>
      <c r="EI952" s="37"/>
      <c r="EJ952" s="37"/>
      <c r="EK952" s="37"/>
      <c r="EL952" s="37"/>
    </row>
    <row r="953" spans="111:142">
      <c r="DG953" s="37"/>
      <c r="DH953" s="37"/>
      <c r="DI953" s="37"/>
      <c r="DJ953" s="37"/>
      <c r="DK953" s="37"/>
      <c r="DL953" s="37"/>
      <c r="DM953" s="37"/>
      <c r="DN953" s="37"/>
      <c r="DO953" s="37"/>
      <c r="DP953" s="37"/>
      <c r="DQ953" s="37"/>
      <c r="DR953" s="37"/>
      <c r="DS953" s="37"/>
      <c r="DT953" s="37"/>
      <c r="DU953" s="37"/>
      <c r="DV953" s="37"/>
      <c r="DW953" s="37"/>
      <c r="DX953" s="37"/>
      <c r="DY953" s="37"/>
      <c r="DZ953" s="37"/>
      <c r="EA953" s="37"/>
      <c r="EB953" s="37"/>
      <c r="EC953" s="37"/>
      <c r="ED953" s="37"/>
      <c r="EE953" s="37"/>
      <c r="EF953" s="37"/>
      <c r="EG953" s="37"/>
      <c r="EH953" s="37"/>
      <c r="EI953" s="37"/>
      <c r="EJ953" s="37"/>
      <c r="EK953" s="37"/>
      <c r="EL953" s="37"/>
    </row>
    <row r="954" spans="111:142">
      <c r="DG954" s="37"/>
      <c r="DH954" s="37"/>
      <c r="DI954" s="37"/>
      <c r="DJ954" s="37"/>
      <c r="DK954" s="37"/>
      <c r="DL954" s="37"/>
      <c r="DM954" s="37"/>
      <c r="DN954" s="37"/>
      <c r="DO954" s="37"/>
      <c r="DP954" s="37"/>
      <c r="DQ954" s="37"/>
      <c r="DR954" s="37"/>
      <c r="DS954" s="37"/>
      <c r="DT954" s="37"/>
      <c r="DU954" s="37"/>
      <c r="DV954" s="37"/>
      <c r="DW954" s="37"/>
      <c r="DX954" s="37"/>
      <c r="DY954" s="37"/>
      <c r="DZ954" s="37"/>
      <c r="EA954" s="37"/>
      <c r="EB954" s="37"/>
      <c r="EC954" s="37"/>
      <c r="ED954" s="37"/>
      <c r="EE954" s="37"/>
      <c r="EF954" s="37"/>
      <c r="EG954" s="37"/>
      <c r="EH954" s="37"/>
      <c r="EI954" s="37"/>
      <c r="EJ954" s="37"/>
      <c r="EK954" s="37"/>
      <c r="EL954" s="37"/>
    </row>
    <row r="955" spans="111:142">
      <c r="DG955" s="37"/>
      <c r="DH955" s="37"/>
      <c r="DI955" s="37"/>
      <c r="DJ955" s="37"/>
      <c r="DK955" s="37"/>
      <c r="DL955" s="37"/>
      <c r="DM955" s="37"/>
      <c r="DN955" s="37"/>
      <c r="DO955" s="37"/>
      <c r="DP955" s="37"/>
      <c r="DQ955" s="37"/>
      <c r="DR955" s="37"/>
      <c r="DS955" s="37"/>
      <c r="DT955" s="37"/>
      <c r="DU955" s="37"/>
      <c r="DV955" s="37"/>
      <c r="DW955" s="37"/>
      <c r="DX955" s="37"/>
      <c r="DY955" s="37"/>
      <c r="DZ955" s="37"/>
      <c r="EA955" s="37"/>
      <c r="EB955" s="37"/>
      <c r="EC955" s="37"/>
      <c r="ED955" s="37"/>
      <c r="EE955" s="37"/>
      <c r="EF955" s="37"/>
      <c r="EG955" s="37"/>
      <c r="EH955" s="37"/>
      <c r="EI955" s="37"/>
      <c r="EJ955" s="37"/>
      <c r="EK955" s="37"/>
      <c r="EL955" s="37"/>
    </row>
    <row r="956" spans="111:142">
      <c r="DG956" s="37"/>
      <c r="DH956" s="37"/>
      <c r="DI956" s="37"/>
      <c r="DJ956" s="37"/>
      <c r="DK956" s="37"/>
      <c r="DL956" s="37"/>
      <c r="DM956" s="37"/>
      <c r="DN956" s="37"/>
      <c r="DO956" s="37"/>
      <c r="DP956" s="37"/>
      <c r="DQ956" s="37"/>
      <c r="DR956" s="37"/>
      <c r="DS956" s="37"/>
      <c r="DT956" s="37"/>
      <c r="DU956" s="37"/>
      <c r="DV956" s="37"/>
      <c r="DW956" s="37"/>
      <c r="DX956" s="37"/>
      <c r="DY956" s="37"/>
      <c r="DZ956" s="37"/>
      <c r="EA956" s="37"/>
      <c r="EB956" s="37"/>
      <c r="EC956" s="37"/>
      <c r="ED956" s="37"/>
      <c r="EE956" s="37"/>
      <c r="EF956" s="37"/>
      <c r="EG956" s="37"/>
      <c r="EH956" s="37"/>
      <c r="EI956" s="37"/>
      <c r="EJ956" s="37"/>
      <c r="EK956" s="37"/>
      <c r="EL956" s="37"/>
    </row>
    <row r="957" spans="111:142">
      <c r="DG957" s="37"/>
      <c r="DH957" s="37"/>
      <c r="DI957" s="37"/>
      <c r="DJ957" s="37"/>
      <c r="DK957" s="37"/>
      <c r="DL957" s="37"/>
      <c r="DM957" s="37"/>
      <c r="DN957" s="37"/>
      <c r="DO957" s="37"/>
      <c r="DP957" s="37"/>
      <c r="DQ957" s="37"/>
      <c r="DR957" s="37"/>
      <c r="DS957" s="37"/>
      <c r="DT957" s="37"/>
      <c r="DU957" s="37"/>
      <c r="DV957" s="37"/>
      <c r="DW957" s="37"/>
      <c r="DX957" s="37"/>
      <c r="DY957" s="37"/>
      <c r="DZ957" s="37"/>
      <c r="EA957" s="37"/>
      <c r="EB957" s="37"/>
      <c r="EC957" s="37"/>
      <c r="ED957" s="37"/>
      <c r="EE957" s="37"/>
      <c r="EF957" s="37"/>
      <c r="EG957" s="37"/>
      <c r="EH957" s="37"/>
      <c r="EI957" s="37"/>
      <c r="EJ957" s="37"/>
      <c r="EK957" s="37"/>
      <c r="EL957" s="37"/>
    </row>
    <row r="958" spans="111:142">
      <c r="DG958" s="37"/>
      <c r="DH958" s="37"/>
      <c r="DI958" s="37"/>
      <c r="DJ958" s="37"/>
      <c r="DK958" s="37"/>
      <c r="DL958" s="37"/>
      <c r="DM958" s="37"/>
      <c r="DN958" s="37"/>
      <c r="DO958" s="37"/>
      <c r="DP958" s="37"/>
      <c r="DQ958" s="37"/>
      <c r="DR958" s="37"/>
      <c r="DS958" s="37"/>
      <c r="DT958" s="37"/>
      <c r="DU958" s="37"/>
      <c r="DV958" s="37"/>
      <c r="DW958" s="37"/>
      <c r="DX958" s="37"/>
      <c r="DY958" s="37"/>
      <c r="DZ958" s="37"/>
      <c r="EA958" s="37"/>
      <c r="EB958" s="37"/>
      <c r="EC958" s="37"/>
      <c r="ED958" s="37"/>
      <c r="EE958" s="37"/>
      <c r="EF958" s="37"/>
      <c r="EG958" s="37"/>
      <c r="EH958" s="37"/>
      <c r="EI958" s="37"/>
      <c r="EJ958" s="37"/>
      <c r="EK958" s="37"/>
      <c r="EL958" s="37"/>
    </row>
    <row r="959" spans="111:142">
      <c r="DG959" s="37"/>
      <c r="DH959" s="37"/>
      <c r="DI959" s="37"/>
      <c r="DJ959" s="37"/>
      <c r="DK959" s="37"/>
      <c r="DL959" s="37"/>
      <c r="DM959" s="37"/>
      <c r="DN959" s="37"/>
      <c r="DO959" s="37"/>
      <c r="DP959" s="37"/>
      <c r="DQ959" s="37"/>
      <c r="DR959" s="37"/>
      <c r="DS959" s="37"/>
      <c r="DT959" s="37"/>
      <c r="DU959" s="37"/>
      <c r="DV959" s="37"/>
      <c r="DW959" s="37"/>
      <c r="DX959" s="37"/>
      <c r="DY959" s="37"/>
      <c r="DZ959" s="37"/>
      <c r="EA959" s="37"/>
      <c r="EB959" s="37"/>
      <c r="EC959" s="37"/>
      <c r="ED959" s="37"/>
      <c r="EE959" s="37"/>
      <c r="EF959" s="37"/>
      <c r="EG959" s="37"/>
      <c r="EH959" s="37"/>
      <c r="EI959" s="37"/>
      <c r="EJ959" s="37"/>
      <c r="EK959" s="37"/>
      <c r="EL959" s="37"/>
    </row>
    <row r="960" spans="111:142">
      <c r="DG960" s="37"/>
      <c r="DH960" s="37"/>
      <c r="DI960" s="37"/>
      <c r="DJ960" s="37"/>
      <c r="DK960" s="37"/>
      <c r="DL960" s="37"/>
      <c r="DM960" s="37"/>
      <c r="DN960" s="37"/>
      <c r="DO960" s="37"/>
      <c r="DP960" s="37"/>
      <c r="DQ960" s="37"/>
      <c r="DR960" s="37"/>
      <c r="DS960" s="37"/>
      <c r="DT960" s="37"/>
      <c r="DU960" s="37"/>
      <c r="DV960" s="37"/>
      <c r="DW960" s="37"/>
      <c r="DX960" s="37"/>
      <c r="DY960" s="37"/>
      <c r="DZ960" s="37"/>
      <c r="EA960" s="37"/>
      <c r="EB960" s="37"/>
      <c r="EC960" s="37"/>
      <c r="ED960" s="37"/>
      <c r="EE960" s="37"/>
      <c r="EF960" s="37"/>
      <c r="EG960" s="37"/>
      <c r="EH960" s="37"/>
      <c r="EI960" s="37"/>
      <c r="EJ960" s="37"/>
      <c r="EK960" s="37"/>
      <c r="EL960" s="37"/>
    </row>
    <row r="961" spans="111:142">
      <c r="DG961" s="37"/>
      <c r="DH961" s="37"/>
      <c r="DI961" s="37"/>
      <c r="DJ961" s="37"/>
      <c r="DK961" s="37"/>
      <c r="DL961" s="37"/>
      <c r="DM961" s="37"/>
      <c r="DN961" s="37"/>
      <c r="DO961" s="37"/>
      <c r="DP961" s="37"/>
      <c r="DQ961" s="37"/>
      <c r="DR961" s="37"/>
      <c r="DS961" s="37"/>
      <c r="DT961" s="37"/>
      <c r="DU961" s="37"/>
      <c r="DV961" s="37"/>
      <c r="DW961" s="37"/>
      <c r="DX961" s="37"/>
      <c r="DY961" s="37"/>
      <c r="DZ961" s="37"/>
      <c r="EA961" s="37"/>
      <c r="EB961" s="37"/>
      <c r="EC961" s="37"/>
      <c r="ED961" s="37"/>
      <c r="EE961" s="37"/>
      <c r="EF961" s="37"/>
      <c r="EG961" s="37"/>
      <c r="EH961" s="37"/>
      <c r="EI961" s="37"/>
      <c r="EJ961" s="37"/>
      <c r="EK961" s="37"/>
      <c r="EL961" s="37"/>
    </row>
    <row r="962" spans="111:142">
      <c r="DG962" s="37"/>
      <c r="DH962" s="37"/>
      <c r="DI962" s="37"/>
      <c r="DJ962" s="37"/>
      <c r="DK962" s="37"/>
      <c r="DL962" s="37"/>
      <c r="DM962" s="37"/>
      <c r="DN962" s="37"/>
      <c r="DO962" s="37"/>
      <c r="DP962" s="37"/>
      <c r="DQ962" s="37"/>
      <c r="DR962" s="37"/>
      <c r="DS962" s="37"/>
      <c r="DT962" s="37"/>
      <c r="DU962" s="37"/>
      <c r="DV962" s="37"/>
      <c r="DW962" s="37"/>
      <c r="DX962" s="37"/>
      <c r="DY962" s="37"/>
      <c r="DZ962" s="37"/>
      <c r="EA962" s="37"/>
      <c r="EB962" s="37"/>
      <c r="EC962" s="37"/>
      <c r="ED962" s="37"/>
      <c r="EE962" s="37"/>
      <c r="EF962" s="37"/>
      <c r="EG962" s="37"/>
      <c r="EH962" s="37"/>
      <c r="EI962" s="37"/>
      <c r="EJ962" s="37"/>
      <c r="EK962" s="37"/>
      <c r="EL962" s="37"/>
    </row>
    <row r="963" spans="111:142">
      <c r="DG963" s="37"/>
      <c r="DH963" s="37"/>
      <c r="DI963" s="37"/>
      <c r="DJ963" s="37"/>
      <c r="DK963" s="37"/>
      <c r="DL963" s="37"/>
      <c r="DM963" s="37"/>
      <c r="DN963" s="37"/>
      <c r="DO963" s="37"/>
      <c r="DP963" s="37"/>
      <c r="DQ963" s="37"/>
      <c r="DR963" s="37"/>
      <c r="DS963" s="37"/>
      <c r="DT963" s="37"/>
      <c r="DU963" s="37"/>
      <c r="DV963" s="37"/>
      <c r="DW963" s="37"/>
      <c r="DX963" s="37"/>
      <c r="DY963" s="37"/>
      <c r="DZ963" s="37"/>
      <c r="EA963" s="37"/>
      <c r="EB963" s="37"/>
      <c r="EC963" s="37"/>
      <c r="ED963" s="37"/>
      <c r="EE963" s="37"/>
      <c r="EF963" s="37"/>
      <c r="EG963" s="37"/>
      <c r="EH963" s="37"/>
      <c r="EI963" s="37"/>
      <c r="EJ963" s="37"/>
      <c r="EK963" s="37"/>
      <c r="EL963" s="37"/>
    </row>
    <row r="964" spans="111:142">
      <c r="DG964" s="37"/>
      <c r="DH964" s="37"/>
      <c r="DI964" s="37"/>
      <c r="DJ964" s="37"/>
      <c r="DK964" s="37"/>
      <c r="DL964" s="37"/>
      <c r="DM964" s="37"/>
      <c r="DN964" s="37"/>
      <c r="DO964" s="37"/>
      <c r="DP964" s="37"/>
      <c r="DQ964" s="37"/>
      <c r="DR964" s="37"/>
      <c r="DS964" s="37"/>
      <c r="DT964" s="37"/>
      <c r="DU964" s="37"/>
      <c r="DV964" s="37"/>
      <c r="DW964" s="37"/>
      <c r="DX964" s="37"/>
      <c r="DY964" s="37"/>
      <c r="DZ964" s="37"/>
      <c r="EA964" s="37"/>
      <c r="EB964" s="37"/>
      <c r="EC964" s="37"/>
      <c r="ED964" s="37"/>
      <c r="EE964" s="37"/>
      <c r="EF964" s="37"/>
      <c r="EG964" s="37"/>
      <c r="EH964" s="37"/>
      <c r="EI964" s="37"/>
      <c r="EJ964" s="37"/>
      <c r="EK964" s="37"/>
      <c r="EL964" s="37"/>
    </row>
    <row r="965" spans="111:142">
      <c r="DG965" s="37"/>
      <c r="DH965" s="37"/>
      <c r="DI965" s="37"/>
      <c r="DJ965" s="37"/>
      <c r="DK965" s="37"/>
      <c r="DL965" s="37"/>
      <c r="DM965" s="37"/>
      <c r="DN965" s="37"/>
      <c r="DO965" s="37"/>
      <c r="DP965" s="37"/>
      <c r="DQ965" s="37"/>
      <c r="DR965" s="37"/>
      <c r="DS965" s="37"/>
      <c r="DT965" s="37"/>
      <c r="DU965" s="37"/>
      <c r="DV965" s="37"/>
      <c r="DW965" s="37"/>
      <c r="DX965" s="37"/>
      <c r="DY965" s="37"/>
      <c r="DZ965" s="37"/>
      <c r="EA965" s="37"/>
      <c r="EB965" s="37"/>
      <c r="EC965" s="37"/>
      <c r="ED965" s="37"/>
      <c r="EE965" s="37"/>
      <c r="EF965" s="37"/>
      <c r="EG965" s="37"/>
      <c r="EH965" s="37"/>
      <c r="EI965" s="37"/>
      <c r="EJ965" s="37"/>
      <c r="EK965" s="37"/>
      <c r="EL965" s="37"/>
    </row>
    <row r="966" spans="111:142">
      <c r="DG966" s="37"/>
      <c r="DH966" s="37"/>
      <c r="DI966" s="37"/>
      <c r="DJ966" s="37"/>
      <c r="DK966" s="37"/>
      <c r="DL966" s="37"/>
      <c r="DM966" s="37"/>
      <c r="DN966" s="37"/>
      <c r="DO966" s="37"/>
      <c r="DP966" s="37"/>
      <c r="DQ966" s="37"/>
      <c r="DR966" s="37"/>
      <c r="DS966" s="37"/>
      <c r="DT966" s="37"/>
      <c r="DU966" s="37"/>
      <c r="DV966" s="37"/>
      <c r="DW966" s="37"/>
      <c r="DX966" s="37"/>
      <c r="DY966" s="37"/>
      <c r="DZ966" s="37"/>
      <c r="EA966" s="37"/>
      <c r="EB966" s="37"/>
      <c r="EC966" s="37"/>
      <c r="ED966" s="37"/>
      <c r="EE966" s="37"/>
      <c r="EF966" s="37"/>
      <c r="EG966" s="37"/>
      <c r="EH966" s="37"/>
      <c r="EI966" s="37"/>
      <c r="EJ966" s="37"/>
      <c r="EK966" s="37"/>
      <c r="EL966" s="37"/>
    </row>
    <row r="967" spans="111:142">
      <c r="DG967" s="37"/>
      <c r="DH967" s="37"/>
      <c r="DI967" s="37"/>
      <c r="DJ967" s="37"/>
      <c r="DK967" s="37"/>
      <c r="DL967" s="37"/>
      <c r="DM967" s="37"/>
      <c r="DN967" s="37"/>
      <c r="DO967" s="37"/>
      <c r="DP967" s="37"/>
      <c r="DQ967" s="37"/>
      <c r="DR967" s="37"/>
      <c r="DS967" s="37"/>
      <c r="DT967" s="37"/>
      <c r="DU967" s="37"/>
      <c r="DV967" s="37"/>
      <c r="DW967" s="37"/>
      <c r="DX967" s="37"/>
      <c r="DY967" s="37"/>
      <c r="DZ967" s="37"/>
      <c r="EA967" s="37"/>
      <c r="EB967" s="37"/>
      <c r="EC967" s="37"/>
      <c r="ED967" s="37"/>
      <c r="EE967" s="37"/>
      <c r="EF967" s="37"/>
      <c r="EG967" s="37"/>
      <c r="EH967" s="37"/>
      <c r="EI967" s="37"/>
      <c r="EJ967" s="37"/>
      <c r="EK967" s="37"/>
      <c r="EL967" s="37"/>
    </row>
    <row r="968" spans="111:142">
      <c r="DG968" s="37"/>
      <c r="DH968" s="37"/>
      <c r="DI968" s="37"/>
      <c r="DJ968" s="37"/>
      <c r="DK968" s="37"/>
      <c r="DL968" s="37"/>
      <c r="DM968" s="37"/>
      <c r="DN968" s="37"/>
      <c r="DO968" s="37"/>
      <c r="DP968" s="37"/>
      <c r="DQ968" s="37"/>
      <c r="DR968" s="37"/>
      <c r="DS968" s="37"/>
      <c r="DT968" s="37"/>
      <c r="DU968" s="37"/>
      <c r="DV968" s="37"/>
      <c r="DW968" s="37"/>
      <c r="DX968" s="37"/>
      <c r="DY968" s="37"/>
      <c r="DZ968" s="37"/>
      <c r="EA968" s="37"/>
      <c r="EB968" s="37"/>
      <c r="EC968" s="37"/>
      <c r="ED968" s="37"/>
      <c r="EE968" s="37"/>
      <c r="EF968" s="37"/>
      <c r="EG968" s="37"/>
      <c r="EH968" s="37"/>
      <c r="EI968" s="37"/>
      <c r="EJ968" s="37"/>
      <c r="EK968" s="37"/>
      <c r="EL968" s="37"/>
    </row>
    <row r="969" spans="111:142">
      <c r="DG969" s="37"/>
      <c r="DH969" s="37"/>
      <c r="DI969" s="37"/>
      <c r="DJ969" s="37"/>
      <c r="DK969" s="37"/>
      <c r="DL969" s="37"/>
      <c r="DM969" s="37"/>
      <c r="DN969" s="37"/>
      <c r="DO969" s="37"/>
      <c r="DP969" s="37"/>
      <c r="DQ969" s="37"/>
      <c r="DR969" s="37"/>
      <c r="DS969" s="37"/>
      <c r="DT969" s="37"/>
      <c r="DU969" s="37"/>
      <c r="DV969" s="37"/>
      <c r="DW969" s="37"/>
      <c r="DX969" s="37"/>
      <c r="DY969" s="37"/>
      <c r="DZ969" s="37"/>
      <c r="EA969" s="37"/>
      <c r="EB969" s="37"/>
      <c r="EC969" s="37"/>
      <c r="ED969" s="37"/>
      <c r="EE969" s="37"/>
      <c r="EF969" s="37"/>
      <c r="EG969" s="37"/>
      <c r="EH969" s="37"/>
      <c r="EI969" s="37"/>
      <c r="EJ969" s="37"/>
      <c r="EK969" s="37"/>
      <c r="EL969" s="37"/>
    </row>
    <row r="970" spans="111:142">
      <c r="DG970" s="37"/>
      <c r="DH970" s="37"/>
      <c r="DI970" s="37"/>
      <c r="DJ970" s="37"/>
      <c r="DK970" s="37"/>
      <c r="DL970" s="37"/>
      <c r="DM970" s="37"/>
      <c r="DN970" s="37"/>
      <c r="DO970" s="37"/>
      <c r="DP970" s="37"/>
      <c r="DQ970" s="37"/>
      <c r="DR970" s="37"/>
      <c r="DS970" s="37"/>
      <c r="DT970" s="37"/>
      <c r="DU970" s="37"/>
      <c r="DV970" s="37"/>
      <c r="DW970" s="37"/>
      <c r="DX970" s="37"/>
      <c r="DY970" s="37"/>
      <c r="DZ970" s="37"/>
      <c r="EA970" s="37"/>
      <c r="EB970" s="37"/>
      <c r="EC970" s="37"/>
      <c r="ED970" s="37"/>
      <c r="EE970" s="37"/>
      <c r="EF970" s="37"/>
      <c r="EG970" s="37"/>
      <c r="EH970" s="37"/>
      <c r="EI970" s="37"/>
      <c r="EJ970" s="37"/>
      <c r="EK970" s="37"/>
      <c r="EL970" s="37"/>
    </row>
    <row r="971" spans="111:142">
      <c r="DG971" s="37"/>
      <c r="DH971" s="37"/>
      <c r="DI971" s="37"/>
      <c r="DJ971" s="37"/>
      <c r="DK971" s="37"/>
      <c r="DL971" s="37"/>
      <c r="DM971" s="37"/>
      <c r="DN971" s="37"/>
      <c r="DO971" s="37"/>
      <c r="DP971" s="37"/>
      <c r="DQ971" s="37"/>
      <c r="DR971" s="37"/>
      <c r="DS971" s="37"/>
      <c r="DT971" s="37"/>
      <c r="DU971" s="37"/>
      <c r="DV971" s="37"/>
      <c r="DW971" s="37"/>
      <c r="DX971" s="37"/>
      <c r="DY971" s="37"/>
      <c r="DZ971" s="37"/>
      <c r="EA971" s="37"/>
      <c r="EB971" s="37"/>
      <c r="EC971" s="37"/>
      <c r="ED971" s="37"/>
      <c r="EE971" s="37"/>
      <c r="EF971" s="37"/>
      <c r="EG971" s="37"/>
      <c r="EH971" s="37"/>
      <c r="EI971" s="37"/>
      <c r="EJ971" s="37"/>
      <c r="EK971" s="37"/>
      <c r="EL971" s="37"/>
    </row>
    <row r="972" spans="111:142">
      <c r="DG972" s="37"/>
      <c r="DH972" s="37"/>
      <c r="DI972" s="37"/>
      <c r="DJ972" s="37"/>
      <c r="DK972" s="37"/>
      <c r="DL972" s="37"/>
      <c r="DM972" s="37"/>
      <c r="DN972" s="37"/>
      <c r="DO972" s="37"/>
      <c r="DP972" s="37"/>
      <c r="DQ972" s="37"/>
      <c r="DR972" s="37"/>
      <c r="DS972" s="37"/>
      <c r="DT972" s="37"/>
      <c r="DU972" s="37"/>
      <c r="DV972" s="37"/>
      <c r="DW972" s="37"/>
      <c r="DX972" s="37"/>
      <c r="DY972" s="37"/>
      <c r="DZ972" s="37"/>
      <c r="EA972" s="37"/>
      <c r="EB972" s="37"/>
      <c r="EC972" s="37"/>
      <c r="ED972" s="37"/>
      <c r="EE972" s="37"/>
      <c r="EF972" s="37"/>
      <c r="EG972" s="37"/>
      <c r="EH972" s="37"/>
      <c r="EI972" s="37"/>
      <c r="EJ972" s="37"/>
      <c r="EK972" s="37"/>
      <c r="EL972" s="37"/>
    </row>
    <row r="973" spans="111:142">
      <c r="DG973" s="37"/>
      <c r="DH973" s="37"/>
      <c r="DI973" s="37"/>
      <c r="DJ973" s="37"/>
      <c r="DK973" s="37"/>
      <c r="DL973" s="37"/>
      <c r="DM973" s="37"/>
      <c r="DN973" s="37"/>
      <c r="DO973" s="37"/>
      <c r="DP973" s="37"/>
      <c r="DQ973" s="37"/>
      <c r="DR973" s="37"/>
      <c r="DS973" s="37"/>
      <c r="DT973" s="37"/>
      <c r="DU973" s="37"/>
      <c r="DV973" s="37"/>
      <c r="DW973" s="37"/>
      <c r="DX973" s="37"/>
      <c r="DY973" s="37"/>
      <c r="DZ973" s="37"/>
      <c r="EA973" s="37"/>
      <c r="EB973" s="37"/>
      <c r="EC973" s="37"/>
      <c r="ED973" s="37"/>
      <c r="EE973" s="37"/>
      <c r="EF973" s="37"/>
      <c r="EG973" s="37"/>
      <c r="EH973" s="37"/>
      <c r="EI973" s="37"/>
      <c r="EJ973" s="37"/>
      <c r="EK973" s="37"/>
      <c r="EL973" s="37"/>
    </row>
    <row r="974" spans="111:142">
      <c r="DG974" s="37"/>
      <c r="DH974" s="37"/>
      <c r="DI974" s="37"/>
      <c r="DJ974" s="37"/>
      <c r="DK974" s="37"/>
      <c r="DL974" s="37"/>
      <c r="DM974" s="37"/>
      <c r="DN974" s="37"/>
      <c r="DO974" s="37"/>
      <c r="DP974" s="37"/>
      <c r="DQ974" s="37"/>
      <c r="DR974" s="37"/>
      <c r="DS974" s="37"/>
      <c r="DT974" s="37"/>
      <c r="DU974" s="37"/>
      <c r="DV974" s="37"/>
      <c r="DW974" s="37"/>
      <c r="DX974" s="37"/>
      <c r="DY974" s="37"/>
      <c r="DZ974" s="37"/>
      <c r="EA974" s="37"/>
      <c r="EB974" s="37"/>
      <c r="EC974" s="37"/>
      <c r="ED974" s="37"/>
      <c r="EE974" s="37"/>
      <c r="EF974" s="37"/>
      <c r="EG974" s="37"/>
      <c r="EH974" s="37"/>
      <c r="EI974" s="37"/>
      <c r="EJ974" s="37"/>
      <c r="EK974" s="37"/>
      <c r="EL974" s="37"/>
    </row>
    <row r="975" spans="111:142">
      <c r="DG975" s="37"/>
      <c r="DH975" s="37"/>
      <c r="DI975" s="37"/>
      <c r="DJ975" s="37"/>
      <c r="DK975" s="37"/>
      <c r="DL975" s="37"/>
      <c r="DM975" s="37"/>
      <c r="DN975" s="37"/>
      <c r="DO975" s="37"/>
      <c r="DP975" s="37"/>
      <c r="DQ975" s="37"/>
      <c r="DR975" s="37"/>
      <c r="DS975" s="37"/>
      <c r="DT975" s="37"/>
      <c r="DU975" s="37"/>
      <c r="DV975" s="37"/>
      <c r="DW975" s="37"/>
      <c r="DX975" s="37"/>
      <c r="DY975" s="37"/>
      <c r="DZ975" s="37"/>
      <c r="EA975" s="37"/>
      <c r="EB975" s="37"/>
      <c r="EC975" s="37"/>
      <c r="ED975" s="37"/>
      <c r="EE975" s="37"/>
      <c r="EF975" s="37"/>
      <c r="EG975" s="37"/>
      <c r="EH975" s="37"/>
      <c r="EI975" s="37"/>
      <c r="EJ975" s="37"/>
      <c r="EK975" s="37"/>
      <c r="EL975" s="37"/>
    </row>
    <row r="976" spans="111:142">
      <c r="DG976" s="37"/>
      <c r="DH976" s="37"/>
      <c r="DI976" s="37"/>
      <c r="DJ976" s="37"/>
      <c r="DK976" s="37"/>
      <c r="DL976" s="37"/>
      <c r="DM976" s="37"/>
      <c r="DN976" s="37"/>
      <c r="DO976" s="37"/>
      <c r="DP976" s="37"/>
      <c r="DQ976" s="37"/>
      <c r="DR976" s="37"/>
      <c r="DS976" s="37"/>
      <c r="DT976" s="37"/>
      <c r="DU976" s="37"/>
      <c r="DV976" s="37"/>
      <c r="DW976" s="37"/>
      <c r="DX976" s="37"/>
      <c r="DY976" s="37"/>
      <c r="DZ976" s="37"/>
      <c r="EA976" s="37"/>
      <c r="EB976" s="37"/>
      <c r="EC976" s="37"/>
      <c r="ED976" s="37"/>
      <c r="EE976" s="37"/>
      <c r="EF976" s="37"/>
      <c r="EG976" s="37"/>
      <c r="EH976" s="37"/>
      <c r="EI976" s="37"/>
      <c r="EJ976" s="37"/>
      <c r="EK976" s="37"/>
      <c r="EL976" s="37"/>
    </row>
    <row r="977" spans="111:142">
      <c r="DG977" s="37"/>
      <c r="DH977" s="37"/>
      <c r="DI977" s="37"/>
      <c r="DJ977" s="37"/>
      <c r="DK977" s="37"/>
      <c r="DL977" s="37"/>
      <c r="DM977" s="37"/>
      <c r="DN977" s="37"/>
      <c r="DO977" s="37"/>
      <c r="DP977" s="37"/>
      <c r="DQ977" s="37"/>
      <c r="DR977" s="37"/>
      <c r="DS977" s="37"/>
      <c r="DT977" s="37"/>
      <c r="DU977" s="37"/>
      <c r="DV977" s="37"/>
      <c r="DW977" s="37"/>
      <c r="DX977" s="37"/>
      <c r="DY977" s="37"/>
      <c r="DZ977" s="37"/>
      <c r="EA977" s="37"/>
      <c r="EB977" s="37"/>
      <c r="EC977" s="37"/>
      <c r="ED977" s="37"/>
      <c r="EE977" s="37"/>
      <c r="EF977" s="37"/>
      <c r="EG977" s="37"/>
      <c r="EH977" s="37"/>
      <c r="EI977" s="37"/>
      <c r="EJ977" s="37"/>
      <c r="EK977" s="37"/>
      <c r="EL977" s="37"/>
    </row>
    <row r="978" spans="111:142">
      <c r="DG978" s="37"/>
      <c r="DH978" s="37"/>
      <c r="DI978" s="37"/>
      <c r="DJ978" s="37"/>
      <c r="DK978" s="37"/>
      <c r="DL978" s="37"/>
      <c r="DM978" s="37"/>
      <c r="DN978" s="37"/>
      <c r="DO978" s="37"/>
      <c r="DP978" s="37"/>
      <c r="DQ978" s="37"/>
      <c r="DR978" s="37"/>
      <c r="DS978" s="37"/>
      <c r="DT978" s="37"/>
      <c r="DU978" s="37"/>
      <c r="DV978" s="37"/>
      <c r="DW978" s="37"/>
      <c r="DX978" s="37"/>
      <c r="DY978" s="37"/>
      <c r="DZ978" s="37"/>
      <c r="EA978" s="37"/>
      <c r="EB978" s="37"/>
      <c r="EC978" s="37"/>
      <c r="ED978" s="37"/>
      <c r="EE978" s="37"/>
      <c r="EF978" s="37"/>
      <c r="EG978" s="37"/>
      <c r="EH978" s="37"/>
      <c r="EI978" s="37"/>
      <c r="EJ978" s="37"/>
      <c r="EK978" s="37"/>
      <c r="EL978" s="37"/>
    </row>
    <row r="979" spans="111:142">
      <c r="DG979" s="37"/>
      <c r="DH979" s="37"/>
      <c r="DI979" s="37"/>
      <c r="DJ979" s="37"/>
      <c r="DK979" s="37"/>
      <c r="DL979" s="37"/>
      <c r="DM979" s="37"/>
      <c r="DN979" s="37"/>
      <c r="DO979" s="37"/>
      <c r="DP979" s="37"/>
      <c r="DQ979" s="37"/>
      <c r="DR979" s="37"/>
      <c r="DS979" s="37"/>
      <c r="DT979" s="37"/>
      <c r="DU979" s="37"/>
      <c r="DV979" s="37"/>
      <c r="DW979" s="37"/>
      <c r="DX979" s="37"/>
      <c r="DY979" s="37"/>
      <c r="DZ979" s="37"/>
      <c r="EA979" s="37"/>
      <c r="EB979" s="37"/>
      <c r="EC979" s="37"/>
      <c r="ED979" s="37"/>
      <c r="EE979" s="37"/>
      <c r="EF979" s="37"/>
      <c r="EG979" s="37"/>
      <c r="EH979" s="37"/>
      <c r="EI979" s="37"/>
      <c r="EJ979" s="37"/>
      <c r="EK979" s="37"/>
      <c r="EL979" s="37"/>
    </row>
    <row r="980" spans="111:142">
      <c r="DG980" s="37"/>
      <c r="DH980" s="37"/>
      <c r="DI980" s="37"/>
      <c r="DJ980" s="37"/>
      <c r="DK980" s="37"/>
      <c r="DL980" s="37"/>
      <c r="DM980" s="37"/>
      <c r="DN980" s="37"/>
      <c r="DO980" s="37"/>
      <c r="DP980" s="37"/>
      <c r="DQ980" s="37"/>
      <c r="DR980" s="37"/>
      <c r="DS980" s="37"/>
      <c r="DT980" s="37"/>
      <c r="DU980" s="37"/>
      <c r="DV980" s="37"/>
      <c r="DW980" s="37"/>
      <c r="DX980" s="37"/>
      <c r="DY980" s="37"/>
      <c r="DZ980" s="37"/>
      <c r="EA980" s="37"/>
      <c r="EB980" s="37"/>
      <c r="EC980" s="37"/>
      <c r="ED980" s="37"/>
      <c r="EE980" s="37"/>
      <c r="EF980" s="37"/>
      <c r="EG980" s="37"/>
      <c r="EH980" s="37"/>
      <c r="EI980" s="37"/>
      <c r="EJ980" s="37"/>
      <c r="EK980" s="37"/>
      <c r="EL980" s="37"/>
    </row>
    <row r="981" spans="111:142">
      <c r="DG981" s="37"/>
      <c r="DH981" s="37"/>
      <c r="DI981" s="37"/>
      <c r="DJ981" s="37"/>
      <c r="DK981" s="37"/>
      <c r="DL981" s="37"/>
      <c r="DM981" s="37"/>
      <c r="DN981" s="37"/>
      <c r="DO981" s="37"/>
      <c r="DP981" s="37"/>
      <c r="DQ981" s="37"/>
      <c r="DR981" s="37"/>
      <c r="DS981" s="37"/>
      <c r="DT981" s="37"/>
      <c r="DU981" s="37"/>
      <c r="DV981" s="37"/>
      <c r="DW981" s="37"/>
      <c r="DX981" s="37"/>
      <c r="DY981" s="37"/>
      <c r="DZ981" s="37"/>
      <c r="EA981" s="37"/>
      <c r="EB981" s="37"/>
      <c r="EC981" s="37"/>
      <c r="ED981" s="37"/>
      <c r="EE981" s="37"/>
      <c r="EF981" s="37"/>
      <c r="EG981" s="37"/>
      <c r="EH981" s="37"/>
      <c r="EI981" s="37"/>
      <c r="EJ981" s="37"/>
      <c r="EK981" s="37"/>
      <c r="EL981" s="37"/>
    </row>
    <row r="982" spans="111:142">
      <c r="DG982" s="37"/>
      <c r="DH982" s="37"/>
      <c r="DI982" s="37"/>
      <c r="DJ982" s="37"/>
      <c r="DK982" s="37"/>
      <c r="DL982" s="37"/>
      <c r="DM982" s="37"/>
      <c r="DN982" s="37"/>
      <c r="DO982" s="37"/>
      <c r="DP982" s="37"/>
      <c r="DQ982" s="37"/>
      <c r="DR982" s="37"/>
      <c r="DS982" s="37"/>
      <c r="DT982" s="37"/>
      <c r="DU982" s="37"/>
      <c r="DV982" s="37"/>
      <c r="DW982" s="37"/>
      <c r="DX982" s="37"/>
      <c r="DY982" s="37"/>
      <c r="DZ982" s="37"/>
      <c r="EA982" s="37"/>
      <c r="EB982" s="37"/>
      <c r="EC982" s="37"/>
      <c r="ED982" s="37"/>
      <c r="EE982" s="37"/>
      <c r="EF982" s="37"/>
      <c r="EG982" s="37"/>
      <c r="EH982" s="37"/>
      <c r="EI982" s="37"/>
      <c r="EJ982" s="37"/>
      <c r="EK982" s="37"/>
      <c r="EL982" s="37"/>
    </row>
    <row r="983" spans="111:142">
      <c r="DG983" s="37"/>
      <c r="DH983" s="37"/>
      <c r="DI983" s="37"/>
      <c r="DJ983" s="37"/>
      <c r="DK983" s="37"/>
      <c r="DL983" s="37"/>
      <c r="DM983" s="37"/>
      <c r="DN983" s="37"/>
      <c r="DO983" s="37"/>
      <c r="DP983" s="37"/>
      <c r="DQ983" s="37"/>
      <c r="DR983" s="37"/>
      <c r="DS983" s="37"/>
      <c r="DT983" s="37"/>
      <c r="DU983" s="37"/>
      <c r="DV983" s="37"/>
      <c r="DW983" s="37"/>
      <c r="DX983" s="37"/>
      <c r="DY983" s="37"/>
      <c r="DZ983" s="37"/>
      <c r="EA983" s="37"/>
      <c r="EB983" s="37"/>
      <c r="EC983" s="37"/>
      <c r="ED983" s="37"/>
      <c r="EE983" s="37"/>
      <c r="EF983" s="37"/>
      <c r="EG983" s="37"/>
      <c r="EH983" s="37"/>
      <c r="EI983" s="37"/>
      <c r="EJ983" s="37"/>
      <c r="EK983" s="37"/>
      <c r="EL983" s="37"/>
    </row>
    <row r="984" spans="111:142">
      <c r="DG984" s="37"/>
      <c r="DH984" s="37"/>
      <c r="DI984" s="37"/>
      <c r="DJ984" s="37"/>
      <c r="DK984" s="37"/>
      <c r="DL984" s="37"/>
      <c r="DM984" s="37"/>
      <c r="DN984" s="37"/>
      <c r="DO984" s="37"/>
      <c r="DP984" s="37"/>
      <c r="DQ984" s="37"/>
      <c r="DR984" s="37"/>
      <c r="DS984" s="37"/>
      <c r="DT984" s="37"/>
      <c r="DU984" s="37"/>
      <c r="DV984" s="37"/>
      <c r="DW984" s="37"/>
      <c r="DX984" s="37"/>
      <c r="DY984" s="37"/>
      <c r="DZ984" s="37"/>
      <c r="EA984" s="37"/>
      <c r="EB984" s="37"/>
      <c r="EC984" s="37"/>
      <c r="ED984" s="37"/>
      <c r="EE984" s="37"/>
      <c r="EF984" s="37"/>
      <c r="EG984" s="37"/>
      <c r="EH984" s="37"/>
      <c r="EI984" s="37"/>
      <c r="EJ984" s="37"/>
      <c r="EK984" s="37"/>
      <c r="EL984" s="37"/>
    </row>
    <row r="985" spans="111:142">
      <c r="DG985" s="37"/>
      <c r="DH985" s="37"/>
      <c r="DI985" s="37"/>
      <c r="DJ985" s="37"/>
      <c r="DK985" s="37"/>
      <c r="DL985" s="37"/>
      <c r="DM985" s="37"/>
      <c r="DN985" s="37"/>
      <c r="DO985" s="37"/>
      <c r="DP985" s="37"/>
      <c r="DQ985" s="37"/>
      <c r="DR985" s="37"/>
      <c r="DS985" s="37"/>
      <c r="DT985" s="37"/>
      <c r="DU985" s="37"/>
      <c r="DV985" s="37"/>
      <c r="DW985" s="37"/>
      <c r="DX985" s="37"/>
      <c r="DY985" s="37"/>
      <c r="DZ985" s="37"/>
      <c r="EA985" s="37"/>
      <c r="EB985" s="37"/>
      <c r="EC985" s="37"/>
      <c r="ED985" s="37"/>
      <c r="EE985" s="37"/>
      <c r="EF985" s="37"/>
      <c r="EG985" s="37"/>
      <c r="EH985" s="37"/>
      <c r="EI985" s="37"/>
      <c r="EJ985" s="37"/>
      <c r="EK985" s="37"/>
      <c r="EL985" s="37"/>
    </row>
    <row r="986" spans="111:142">
      <c r="DG986" s="37"/>
      <c r="DH986" s="37"/>
      <c r="DI986" s="37"/>
      <c r="DJ986" s="37"/>
      <c r="DK986" s="37"/>
      <c r="DL986" s="37"/>
      <c r="DM986" s="37"/>
      <c r="DN986" s="37"/>
      <c r="DO986" s="37"/>
      <c r="DP986" s="37"/>
      <c r="DQ986" s="37"/>
      <c r="DR986" s="37"/>
      <c r="DS986" s="37"/>
      <c r="DT986" s="37"/>
      <c r="DU986" s="37"/>
      <c r="DV986" s="37"/>
      <c r="DW986" s="37"/>
      <c r="DX986" s="37"/>
      <c r="DY986" s="37"/>
      <c r="DZ986" s="37"/>
      <c r="EA986" s="37"/>
      <c r="EB986" s="37"/>
      <c r="EC986" s="37"/>
      <c r="ED986" s="37"/>
      <c r="EE986" s="37"/>
      <c r="EF986" s="37"/>
      <c r="EG986" s="37"/>
      <c r="EH986" s="37"/>
      <c r="EI986" s="37"/>
      <c r="EJ986" s="37"/>
      <c r="EK986" s="37"/>
      <c r="EL986" s="37"/>
    </row>
    <row r="987" spans="111:142">
      <c r="DG987" s="37"/>
      <c r="DH987" s="37"/>
      <c r="DI987" s="37"/>
      <c r="DJ987" s="37"/>
      <c r="DK987" s="37"/>
      <c r="DL987" s="37"/>
      <c r="DM987" s="37"/>
      <c r="DN987" s="37"/>
      <c r="DO987" s="37"/>
      <c r="DP987" s="37"/>
      <c r="DQ987" s="37"/>
      <c r="DR987" s="37"/>
      <c r="DS987" s="37"/>
      <c r="DT987" s="37"/>
      <c r="DU987" s="37"/>
      <c r="DV987" s="37"/>
      <c r="DW987" s="37"/>
      <c r="DX987" s="37"/>
      <c r="DY987" s="37"/>
      <c r="DZ987" s="37"/>
      <c r="EA987" s="37"/>
      <c r="EB987" s="37"/>
      <c r="EC987" s="37"/>
      <c r="ED987" s="37"/>
      <c r="EE987" s="37"/>
      <c r="EF987" s="37"/>
      <c r="EG987" s="37"/>
      <c r="EH987" s="37"/>
      <c r="EI987" s="37"/>
      <c r="EJ987" s="37"/>
      <c r="EK987" s="37"/>
      <c r="EL987" s="37"/>
    </row>
    <row r="988" spans="111:142">
      <c r="DG988" s="37"/>
      <c r="DH988" s="37"/>
      <c r="DI988" s="37"/>
      <c r="DJ988" s="37"/>
      <c r="DK988" s="37"/>
      <c r="DL988" s="37"/>
      <c r="DM988" s="37"/>
      <c r="DN988" s="37"/>
      <c r="DO988" s="37"/>
      <c r="DP988" s="37"/>
      <c r="DQ988" s="37"/>
      <c r="DR988" s="37"/>
      <c r="DS988" s="37"/>
      <c r="DT988" s="37"/>
      <c r="DU988" s="37"/>
      <c r="DV988" s="37"/>
      <c r="DW988" s="37"/>
      <c r="DX988" s="37"/>
      <c r="DY988" s="37"/>
      <c r="DZ988" s="37"/>
      <c r="EA988" s="37"/>
      <c r="EB988" s="37"/>
      <c r="EC988" s="37"/>
      <c r="ED988" s="37"/>
      <c r="EE988" s="37"/>
      <c r="EF988" s="37"/>
      <c r="EG988" s="37"/>
      <c r="EH988" s="37"/>
      <c r="EI988" s="37"/>
      <c r="EJ988" s="37"/>
      <c r="EK988" s="37"/>
      <c r="EL988" s="37"/>
    </row>
    <row r="989" spans="111:142">
      <c r="DG989" s="37"/>
      <c r="DH989" s="37"/>
      <c r="DI989" s="37"/>
      <c r="DJ989" s="37"/>
      <c r="DK989" s="37"/>
      <c r="DL989" s="37"/>
      <c r="DM989" s="37"/>
      <c r="DN989" s="37"/>
      <c r="DO989" s="37"/>
      <c r="DP989" s="37"/>
      <c r="DQ989" s="37"/>
      <c r="DR989" s="37"/>
      <c r="DS989" s="37"/>
      <c r="DT989" s="37"/>
      <c r="DU989" s="37"/>
      <c r="DV989" s="37"/>
      <c r="DW989" s="37"/>
      <c r="DX989" s="37"/>
      <c r="DY989" s="37"/>
      <c r="DZ989" s="37"/>
      <c r="EA989" s="37"/>
      <c r="EB989" s="37"/>
      <c r="EC989" s="37"/>
      <c r="ED989" s="37"/>
      <c r="EE989" s="37"/>
      <c r="EF989" s="37"/>
      <c r="EG989" s="37"/>
      <c r="EH989" s="37"/>
      <c r="EI989" s="37"/>
      <c r="EJ989" s="37"/>
      <c r="EK989" s="37"/>
      <c r="EL989" s="37"/>
    </row>
    <row r="990" spans="111:142">
      <c r="DG990" s="37"/>
      <c r="DH990" s="37"/>
      <c r="DI990" s="37"/>
      <c r="DJ990" s="37"/>
      <c r="DK990" s="37"/>
      <c r="DL990" s="37"/>
      <c r="DM990" s="37"/>
      <c r="DN990" s="37"/>
      <c r="DO990" s="37"/>
      <c r="DP990" s="37"/>
      <c r="DQ990" s="37"/>
      <c r="DR990" s="37"/>
      <c r="DS990" s="37"/>
      <c r="DT990" s="37"/>
      <c r="DU990" s="37"/>
      <c r="DV990" s="37"/>
      <c r="DW990" s="37"/>
      <c r="DX990" s="37"/>
      <c r="DY990" s="37"/>
      <c r="DZ990" s="37"/>
      <c r="EA990" s="37"/>
      <c r="EB990" s="37"/>
      <c r="EC990" s="37"/>
      <c r="ED990" s="37"/>
      <c r="EE990" s="37"/>
      <c r="EF990" s="37"/>
      <c r="EG990" s="37"/>
      <c r="EH990" s="37"/>
      <c r="EI990" s="37"/>
      <c r="EJ990" s="37"/>
      <c r="EK990" s="37"/>
      <c r="EL990" s="37"/>
    </row>
    <row r="991" spans="111:142">
      <c r="DG991" s="37"/>
      <c r="DH991" s="37"/>
      <c r="DI991" s="37"/>
      <c r="DJ991" s="37"/>
      <c r="DK991" s="37"/>
      <c r="DL991" s="37"/>
      <c r="DM991" s="37"/>
      <c r="DN991" s="37"/>
      <c r="DO991" s="37"/>
      <c r="DP991" s="37"/>
      <c r="DQ991" s="37"/>
      <c r="DR991" s="37"/>
      <c r="DS991" s="37"/>
      <c r="DT991" s="37"/>
      <c r="DU991" s="37"/>
      <c r="DV991" s="37"/>
      <c r="DW991" s="37"/>
      <c r="DX991" s="37"/>
      <c r="DY991" s="37"/>
      <c r="DZ991" s="37"/>
      <c r="EA991" s="37"/>
      <c r="EB991" s="37"/>
      <c r="EC991" s="37"/>
      <c r="ED991" s="37"/>
      <c r="EE991" s="37"/>
      <c r="EF991" s="37"/>
      <c r="EG991" s="37"/>
      <c r="EH991" s="37"/>
      <c r="EI991" s="37"/>
      <c r="EJ991" s="37"/>
      <c r="EK991" s="37"/>
      <c r="EL991" s="37"/>
    </row>
    <row r="992" spans="111:142">
      <c r="DG992" s="37"/>
      <c r="DH992" s="37"/>
      <c r="DI992" s="37"/>
      <c r="DJ992" s="37"/>
      <c r="DK992" s="37"/>
      <c r="DL992" s="37"/>
      <c r="DM992" s="37"/>
      <c r="DN992" s="37"/>
      <c r="DO992" s="37"/>
      <c r="DP992" s="37"/>
      <c r="DQ992" s="37"/>
      <c r="DR992" s="37"/>
      <c r="DS992" s="37"/>
      <c r="DT992" s="37"/>
      <c r="DU992" s="37"/>
      <c r="DV992" s="37"/>
      <c r="DW992" s="37"/>
      <c r="DX992" s="37"/>
      <c r="DY992" s="37"/>
      <c r="DZ992" s="37"/>
      <c r="EA992" s="37"/>
      <c r="EB992" s="37"/>
      <c r="EC992" s="37"/>
      <c r="ED992" s="37"/>
      <c r="EE992" s="37"/>
      <c r="EF992" s="37"/>
      <c r="EG992" s="37"/>
      <c r="EH992" s="37"/>
      <c r="EI992" s="37"/>
      <c r="EJ992" s="37"/>
      <c r="EK992" s="37"/>
      <c r="EL992" s="37"/>
    </row>
    <row r="993" spans="111:142">
      <c r="DG993" s="37"/>
      <c r="DH993" s="37"/>
      <c r="DI993" s="37"/>
      <c r="DJ993" s="37"/>
      <c r="DK993" s="37"/>
      <c r="DL993" s="37"/>
      <c r="DM993" s="37"/>
      <c r="DN993" s="37"/>
      <c r="DO993" s="37"/>
      <c r="DP993" s="37"/>
      <c r="DQ993" s="37"/>
      <c r="DR993" s="37"/>
      <c r="DS993" s="37"/>
      <c r="DT993" s="37"/>
      <c r="DU993" s="37"/>
      <c r="DV993" s="37"/>
      <c r="DW993" s="37"/>
      <c r="DX993" s="37"/>
      <c r="DY993" s="37"/>
      <c r="DZ993" s="37"/>
      <c r="EA993" s="37"/>
      <c r="EB993" s="37"/>
      <c r="EC993" s="37"/>
      <c r="ED993" s="37"/>
      <c r="EE993" s="37"/>
      <c r="EF993" s="37"/>
      <c r="EG993" s="37"/>
      <c r="EH993" s="37"/>
      <c r="EI993" s="37"/>
      <c r="EJ993" s="37"/>
      <c r="EK993" s="37"/>
      <c r="EL993" s="37"/>
    </row>
    <row r="994" spans="111:142">
      <c r="DG994" s="37"/>
      <c r="DH994" s="37"/>
      <c r="DI994" s="37"/>
      <c r="DJ994" s="37"/>
      <c r="DK994" s="37"/>
      <c r="DL994" s="37"/>
      <c r="DM994" s="37"/>
      <c r="DN994" s="37"/>
      <c r="DO994" s="37"/>
      <c r="DP994" s="37"/>
      <c r="DQ994" s="37"/>
      <c r="DR994" s="37"/>
      <c r="DS994" s="37"/>
      <c r="DT994" s="37"/>
      <c r="DU994" s="37"/>
      <c r="DV994" s="37"/>
      <c r="DW994" s="37"/>
      <c r="DX994" s="37"/>
      <c r="DY994" s="37"/>
      <c r="DZ994" s="37"/>
      <c r="EA994" s="37"/>
      <c r="EB994" s="37"/>
      <c r="EC994" s="37"/>
      <c r="ED994" s="37"/>
      <c r="EE994" s="37"/>
      <c r="EF994" s="37"/>
      <c r="EG994" s="37"/>
      <c r="EH994" s="37"/>
      <c r="EI994" s="37"/>
      <c r="EJ994" s="37"/>
      <c r="EK994" s="37"/>
      <c r="EL994" s="37"/>
    </row>
    <row r="995" spans="111:142">
      <c r="DG995" s="37"/>
      <c r="DH995" s="37"/>
      <c r="DI995" s="37"/>
      <c r="DJ995" s="37"/>
      <c r="DK995" s="37"/>
      <c r="DL995" s="37"/>
      <c r="DM995" s="37"/>
      <c r="DN995" s="37"/>
      <c r="DO995" s="37"/>
      <c r="DP995" s="37"/>
      <c r="DQ995" s="37"/>
      <c r="DR995" s="37"/>
      <c r="DS995" s="37"/>
      <c r="DT995" s="37"/>
      <c r="DU995" s="37"/>
      <c r="DV995" s="37"/>
      <c r="DW995" s="37"/>
      <c r="DX995" s="37"/>
      <c r="DY995" s="37"/>
      <c r="DZ995" s="37"/>
      <c r="EA995" s="37"/>
      <c r="EB995" s="37"/>
      <c r="EC995" s="37"/>
      <c r="ED995" s="37"/>
      <c r="EE995" s="37"/>
      <c r="EF995" s="37"/>
      <c r="EG995" s="37"/>
      <c r="EH995" s="37"/>
      <c r="EI995" s="37"/>
      <c r="EJ995" s="37"/>
      <c r="EK995" s="37"/>
      <c r="EL995" s="37"/>
    </row>
    <row r="996" spans="111:142">
      <c r="DG996" s="37"/>
      <c r="DH996" s="37"/>
      <c r="DI996" s="37"/>
      <c r="DJ996" s="37"/>
      <c r="DK996" s="37"/>
      <c r="DL996" s="37"/>
      <c r="DM996" s="37"/>
      <c r="DN996" s="37"/>
      <c r="DO996" s="37"/>
      <c r="DP996" s="37"/>
      <c r="DQ996" s="37"/>
      <c r="DR996" s="37"/>
      <c r="DS996" s="37"/>
      <c r="DT996" s="37"/>
      <c r="DU996" s="37"/>
      <c r="DV996" s="37"/>
      <c r="DW996" s="37"/>
      <c r="DX996" s="37"/>
      <c r="DY996" s="37"/>
      <c r="DZ996" s="37"/>
      <c r="EA996" s="37"/>
      <c r="EB996" s="37"/>
      <c r="EC996" s="37"/>
      <c r="ED996" s="37"/>
      <c r="EE996" s="37"/>
      <c r="EF996" s="37"/>
      <c r="EG996" s="37"/>
      <c r="EH996" s="37"/>
      <c r="EI996" s="37"/>
      <c r="EJ996" s="37"/>
      <c r="EK996" s="37"/>
      <c r="EL996" s="37"/>
    </row>
    <row r="997" spans="111:142">
      <c r="DG997" s="37"/>
      <c r="DH997" s="37"/>
      <c r="DI997" s="37"/>
      <c r="DJ997" s="37"/>
      <c r="DK997" s="37"/>
      <c r="DL997" s="37"/>
      <c r="DM997" s="37"/>
      <c r="DN997" s="37"/>
      <c r="DO997" s="37"/>
      <c r="DP997" s="37"/>
      <c r="DQ997" s="37"/>
      <c r="DR997" s="37"/>
      <c r="DS997" s="37"/>
      <c r="DT997" s="37"/>
      <c r="DU997" s="37"/>
      <c r="DV997" s="37"/>
      <c r="DW997" s="37"/>
      <c r="DX997" s="37"/>
      <c r="DY997" s="37"/>
      <c r="DZ997" s="37"/>
      <c r="EA997" s="37"/>
      <c r="EB997" s="37"/>
      <c r="EC997" s="37"/>
      <c r="ED997" s="37"/>
      <c r="EE997" s="37"/>
      <c r="EF997" s="37"/>
      <c r="EG997" s="37"/>
      <c r="EH997" s="37"/>
      <c r="EI997" s="37"/>
      <c r="EJ997" s="37"/>
      <c r="EK997" s="37"/>
      <c r="EL997" s="37"/>
    </row>
    <row r="998" spans="111:142">
      <c r="DG998" s="37"/>
      <c r="DH998" s="37"/>
      <c r="DI998" s="37"/>
      <c r="DJ998" s="37"/>
      <c r="DK998" s="37"/>
      <c r="DL998" s="37"/>
      <c r="DM998" s="37"/>
      <c r="DN998" s="37"/>
      <c r="DO998" s="37"/>
      <c r="DP998" s="37"/>
      <c r="DQ998" s="37"/>
      <c r="DR998" s="37"/>
      <c r="DS998" s="37"/>
      <c r="DT998" s="37"/>
      <c r="DU998" s="37"/>
      <c r="DV998" s="37"/>
      <c r="DW998" s="37"/>
      <c r="DX998" s="37"/>
      <c r="DY998" s="37"/>
      <c r="DZ998" s="37"/>
      <c r="EA998" s="37"/>
      <c r="EB998" s="37"/>
      <c r="EC998" s="37"/>
      <c r="ED998" s="37"/>
      <c r="EE998" s="37"/>
      <c r="EF998" s="37"/>
      <c r="EG998" s="37"/>
      <c r="EH998" s="37"/>
      <c r="EI998" s="37"/>
      <c r="EJ998" s="37"/>
      <c r="EK998" s="37"/>
      <c r="EL998" s="37"/>
    </row>
    <row r="999" spans="111:142">
      <c r="DG999" s="37"/>
      <c r="DH999" s="37"/>
      <c r="DI999" s="37"/>
      <c r="DJ999" s="37"/>
      <c r="DK999" s="37"/>
      <c r="DL999" s="37"/>
      <c r="DM999" s="37"/>
      <c r="DN999" s="37"/>
      <c r="DO999" s="37"/>
      <c r="DP999" s="37"/>
      <c r="DQ999" s="37"/>
      <c r="DR999" s="37"/>
      <c r="DS999" s="37"/>
      <c r="DT999" s="37"/>
      <c r="DU999" s="37"/>
      <c r="DV999" s="37"/>
      <c r="DW999" s="37"/>
      <c r="DX999" s="37"/>
      <c r="DY999" s="37"/>
      <c r="DZ999" s="37"/>
      <c r="EA999" s="37"/>
      <c r="EB999" s="37"/>
      <c r="EC999" s="37"/>
      <c r="ED999" s="37"/>
      <c r="EE999" s="37"/>
      <c r="EF999" s="37"/>
      <c r="EG999" s="37"/>
      <c r="EH999" s="37"/>
      <c r="EI999" s="37"/>
      <c r="EJ999" s="37"/>
      <c r="EK999" s="37"/>
      <c r="EL999" s="37"/>
    </row>
    <row r="1000" spans="111:142">
      <c r="DG1000" s="37"/>
      <c r="DH1000" s="37"/>
      <c r="DI1000" s="37"/>
      <c r="DJ1000" s="37"/>
      <c r="DK1000" s="37"/>
      <c r="DL1000" s="37"/>
      <c r="DM1000" s="37"/>
      <c r="DN1000" s="37"/>
      <c r="DO1000" s="37"/>
      <c r="DP1000" s="37"/>
      <c r="DQ1000" s="37"/>
      <c r="DR1000" s="37"/>
      <c r="DS1000" s="37"/>
      <c r="DT1000" s="37"/>
      <c r="DU1000" s="37"/>
      <c r="DV1000" s="37"/>
      <c r="DW1000" s="37"/>
      <c r="DX1000" s="37"/>
      <c r="DY1000" s="37"/>
      <c r="DZ1000" s="37"/>
      <c r="EA1000" s="37"/>
      <c r="EB1000" s="37"/>
      <c r="EC1000" s="37"/>
      <c r="ED1000" s="37"/>
      <c r="EE1000" s="37"/>
      <c r="EF1000" s="37"/>
      <c r="EG1000" s="37"/>
      <c r="EH1000" s="37"/>
      <c r="EI1000" s="37"/>
      <c r="EJ1000" s="37"/>
      <c r="EK1000" s="37"/>
      <c r="EL1000" s="37"/>
    </row>
    <row r="1001" spans="111:142">
      <c r="DG1001" s="37"/>
      <c r="DH1001" s="37"/>
      <c r="DI1001" s="37"/>
      <c r="DJ1001" s="37"/>
      <c r="DK1001" s="37"/>
      <c r="DL1001" s="37"/>
      <c r="DM1001" s="37"/>
      <c r="DN1001" s="37"/>
      <c r="DO1001" s="37"/>
      <c r="DP1001" s="37"/>
      <c r="DQ1001" s="37"/>
      <c r="DR1001" s="37"/>
      <c r="DS1001" s="37"/>
      <c r="DT1001" s="37"/>
      <c r="DU1001" s="37"/>
      <c r="DV1001" s="37"/>
      <c r="DW1001" s="37"/>
      <c r="DX1001" s="37"/>
      <c r="DY1001" s="37"/>
      <c r="DZ1001" s="37"/>
      <c r="EA1001" s="37"/>
      <c r="EB1001" s="37"/>
      <c r="EC1001" s="37"/>
      <c r="ED1001" s="37"/>
      <c r="EE1001" s="37"/>
      <c r="EF1001" s="37"/>
      <c r="EG1001" s="37"/>
      <c r="EH1001" s="37"/>
      <c r="EI1001" s="37"/>
      <c r="EJ1001" s="37"/>
      <c r="EK1001" s="37"/>
      <c r="EL1001" s="37"/>
    </row>
    <row r="1002" spans="111:142">
      <c r="DG1002" s="37"/>
      <c r="DH1002" s="37"/>
      <c r="DI1002" s="37"/>
      <c r="DJ1002" s="37"/>
      <c r="DK1002" s="37"/>
      <c r="DL1002" s="37"/>
      <c r="DM1002" s="37"/>
      <c r="DN1002" s="37"/>
      <c r="DO1002" s="37"/>
      <c r="DP1002" s="37"/>
      <c r="DQ1002" s="37"/>
      <c r="DR1002" s="37"/>
      <c r="DS1002" s="37"/>
      <c r="DT1002" s="37"/>
      <c r="DU1002" s="37"/>
      <c r="DV1002" s="37"/>
      <c r="DW1002" s="37"/>
      <c r="DX1002" s="37"/>
      <c r="DY1002" s="37"/>
      <c r="DZ1002" s="37"/>
      <c r="EA1002" s="37"/>
      <c r="EB1002" s="37"/>
      <c r="EC1002" s="37"/>
      <c r="ED1002" s="37"/>
      <c r="EE1002" s="37"/>
      <c r="EF1002" s="37"/>
      <c r="EG1002" s="37"/>
      <c r="EH1002" s="37"/>
      <c r="EI1002" s="37"/>
      <c r="EJ1002" s="37"/>
      <c r="EK1002" s="37"/>
      <c r="EL1002" s="37"/>
    </row>
    <row r="1003" spans="111:142">
      <c r="DG1003" s="37"/>
      <c r="DH1003" s="37"/>
      <c r="DI1003" s="37"/>
      <c r="DJ1003" s="37"/>
      <c r="DK1003" s="37"/>
      <c r="DL1003" s="37"/>
      <c r="DM1003" s="37"/>
      <c r="DN1003" s="37"/>
      <c r="DO1003" s="37"/>
      <c r="DP1003" s="37"/>
      <c r="DQ1003" s="37"/>
      <c r="DR1003" s="37"/>
      <c r="DS1003" s="37"/>
      <c r="DT1003" s="37"/>
      <c r="DU1003" s="37"/>
      <c r="DV1003" s="37"/>
      <c r="DW1003" s="37"/>
      <c r="DX1003" s="37"/>
      <c r="DY1003" s="37"/>
      <c r="DZ1003" s="37"/>
      <c r="EA1003" s="37"/>
      <c r="EB1003" s="37"/>
      <c r="EC1003" s="37"/>
      <c r="ED1003" s="37"/>
      <c r="EE1003" s="37"/>
      <c r="EF1003" s="37"/>
      <c r="EG1003" s="37"/>
      <c r="EH1003" s="37"/>
      <c r="EI1003" s="37"/>
      <c r="EJ1003" s="37"/>
      <c r="EK1003" s="37"/>
      <c r="EL1003" s="37"/>
    </row>
    <row r="1004" spans="111:142">
      <c r="DG1004" s="37"/>
      <c r="DH1004" s="37"/>
      <c r="DI1004" s="37"/>
      <c r="DJ1004" s="37"/>
      <c r="DK1004" s="37"/>
      <c r="DL1004" s="37"/>
      <c r="DM1004" s="37"/>
      <c r="DN1004" s="37"/>
      <c r="DO1004" s="37"/>
      <c r="DP1004" s="37"/>
      <c r="DQ1004" s="37"/>
      <c r="DR1004" s="37"/>
      <c r="DS1004" s="37"/>
      <c r="DT1004" s="37"/>
      <c r="DU1004" s="37"/>
      <c r="DV1004" s="37"/>
      <c r="DW1004" s="37"/>
      <c r="DX1004" s="37"/>
      <c r="DY1004" s="37"/>
      <c r="DZ1004" s="37"/>
      <c r="EA1004" s="37"/>
      <c r="EB1004" s="37"/>
      <c r="EC1004" s="37"/>
      <c r="ED1004" s="37"/>
      <c r="EE1004" s="37"/>
      <c r="EF1004" s="37"/>
      <c r="EG1004" s="37"/>
      <c r="EH1004" s="37"/>
      <c r="EI1004" s="37"/>
      <c r="EJ1004" s="37"/>
      <c r="EK1004" s="37"/>
      <c r="EL1004" s="37"/>
    </row>
    <row r="1005" spans="111:142">
      <c r="DG1005" s="37"/>
      <c r="DH1005" s="37"/>
      <c r="DI1005" s="37"/>
      <c r="DJ1005" s="37"/>
      <c r="DK1005" s="37"/>
      <c r="DL1005" s="37"/>
      <c r="DM1005" s="37"/>
      <c r="DN1005" s="37"/>
      <c r="DO1005" s="37"/>
      <c r="DP1005" s="37"/>
      <c r="DQ1005" s="37"/>
      <c r="DR1005" s="37"/>
      <c r="DS1005" s="37"/>
      <c r="DT1005" s="37"/>
      <c r="DU1005" s="37"/>
      <c r="DV1005" s="37"/>
      <c r="DW1005" s="37"/>
      <c r="DX1005" s="37"/>
      <c r="DY1005" s="37"/>
      <c r="DZ1005" s="37"/>
      <c r="EA1005" s="37"/>
      <c r="EB1005" s="37"/>
      <c r="EC1005" s="37"/>
      <c r="ED1005" s="37"/>
      <c r="EE1005" s="37"/>
      <c r="EF1005" s="37"/>
      <c r="EG1005" s="37"/>
      <c r="EH1005" s="37"/>
      <c r="EI1005" s="37"/>
      <c r="EJ1005" s="37"/>
      <c r="EK1005" s="37"/>
      <c r="EL1005" s="37"/>
    </row>
    <row r="1006" spans="111:142">
      <c r="DG1006" s="37"/>
      <c r="DH1006" s="37"/>
      <c r="DI1006" s="37"/>
      <c r="DJ1006" s="37"/>
      <c r="DK1006" s="37"/>
      <c r="DL1006" s="37"/>
      <c r="DM1006" s="37"/>
      <c r="DN1006" s="37"/>
      <c r="DO1006" s="37"/>
      <c r="DP1006" s="37"/>
      <c r="DQ1006" s="37"/>
      <c r="DR1006" s="37"/>
      <c r="DS1006" s="37"/>
      <c r="DT1006" s="37"/>
      <c r="DU1006" s="37"/>
      <c r="DV1006" s="37"/>
      <c r="DW1006" s="37"/>
      <c r="DX1006" s="37"/>
      <c r="DY1006" s="37"/>
      <c r="DZ1006" s="37"/>
      <c r="EA1006" s="37"/>
      <c r="EB1006" s="37"/>
      <c r="EC1006" s="37"/>
      <c r="ED1006" s="37"/>
      <c r="EE1006" s="37"/>
      <c r="EF1006" s="37"/>
      <c r="EG1006" s="37"/>
      <c r="EH1006" s="37"/>
      <c r="EI1006" s="37"/>
      <c r="EJ1006" s="37"/>
      <c r="EK1006" s="37"/>
      <c r="EL1006" s="37"/>
    </row>
    <row r="1007" spans="111:142">
      <c r="DG1007" s="37"/>
      <c r="DH1007" s="37"/>
      <c r="DI1007" s="37"/>
      <c r="DJ1007" s="37"/>
      <c r="DK1007" s="37"/>
      <c r="DL1007" s="37"/>
      <c r="DM1007" s="37"/>
      <c r="DN1007" s="37"/>
      <c r="DO1007" s="37"/>
      <c r="DP1007" s="37"/>
      <c r="DQ1007" s="37"/>
      <c r="DR1007" s="37"/>
      <c r="DS1007" s="37"/>
      <c r="DT1007" s="37"/>
      <c r="DU1007" s="37"/>
      <c r="DV1007" s="37"/>
      <c r="DW1007" s="37"/>
      <c r="DX1007" s="37"/>
      <c r="DY1007" s="37"/>
      <c r="DZ1007" s="37"/>
      <c r="EA1007" s="37"/>
      <c r="EB1007" s="37"/>
      <c r="EC1007" s="37"/>
      <c r="ED1007" s="37"/>
      <c r="EE1007" s="37"/>
      <c r="EF1007" s="37"/>
      <c r="EG1007" s="37"/>
      <c r="EH1007" s="37"/>
      <c r="EI1007" s="37"/>
      <c r="EJ1007" s="37"/>
      <c r="EK1007" s="37"/>
      <c r="EL1007" s="37"/>
    </row>
    <row r="1008" spans="111:142">
      <c r="DG1008" s="37"/>
      <c r="DH1008" s="37"/>
      <c r="DI1008" s="37"/>
      <c r="DJ1008" s="37"/>
      <c r="DK1008" s="37"/>
      <c r="DL1008" s="37"/>
      <c r="DM1008" s="37"/>
      <c r="DN1008" s="37"/>
      <c r="DO1008" s="37"/>
      <c r="DP1008" s="37"/>
      <c r="DQ1008" s="37"/>
      <c r="DR1008" s="37"/>
      <c r="DS1008" s="37"/>
      <c r="DT1008" s="37"/>
      <c r="DU1008" s="37"/>
      <c r="DV1008" s="37"/>
      <c r="DW1008" s="37"/>
      <c r="DX1008" s="37"/>
      <c r="DY1008" s="37"/>
      <c r="DZ1008" s="37"/>
      <c r="EA1008" s="37"/>
      <c r="EB1008" s="37"/>
      <c r="EC1008" s="37"/>
      <c r="ED1008" s="37"/>
      <c r="EE1008" s="37"/>
      <c r="EF1008" s="37"/>
      <c r="EG1008" s="37"/>
      <c r="EH1008" s="37"/>
      <c r="EI1008" s="37"/>
      <c r="EJ1008" s="37"/>
      <c r="EK1008" s="37"/>
      <c r="EL1008" s="37"/>
    </row>
    <row r="1009" spans="111:142">
      <c r="DG1009" s="37"/>
      <c r="DH1009" s="37"/>
      <c r="DI1009" s="37"/>
      <c r="DJ1009" s="37"/>
      <c r="DK1009" s="37"/>
      <c r="DL1009" s="37"/>
      <c r="DM1009" s="37"/>
      <c r="DN1009" s="37"/>
      <c r="DO1009" s="37"/>
      <c r="DP1009" s="37"/>
      <c r="DQ1009" s="37"/>
      <c r="DR1009" s="37"/>
      <c r="DS1009" s="37"/>
      <c r="DT1009" s="37"/>
      <c r="DU1009" s="37"/>
      <c r="DV1009" s="37"/>
      <c r="DW1009" s="37"/>
      <c r="DX1009" s="37"/>
      <c r="DY1009" s="37"/>
      <c r="DZ1009" s="37"/>
      <c r="EA1009" s="37"/>
      <c r="EB1009" s="37"/>
      <c r="EC1009" s="37"/>
      <c r="ED1009" s="37"/>
      <c r="EE1009" s="37"/>
      <c r="EF1009" s="37"/>
      <c r="EG1009" s="37"/>
      <c r="EH1009" s="37"/>
      <c r="EI1009" s="37"/>
      <c r="EJ1009" s="37"/>
      <c r="EK1009" s="37"/>
      <c r="EL1009" s="37"/>
    </row>
    <row r="1010" spans="111:142">
      <c r="DG1010" s="37"/>
      <c r="DH1010" s="37"/>
      <c r="DI1010" s="37"/>
      <c r="DJ1010" s="37"/>
      <c r="DK1010" s="37"/>
      <c r="DL1010" s="37"/>
      <c r="DM1010" s="37"/>
      <c r="DN1010" s="37"/>
      <c r="DO1010" s="37"/>
      <c r="DP1010" s="37"/>
      <c r="DQ1010" s="37"/>
      <c r="DR1010" s="37"/>
      <c r="DS1010" s="37"/>
      <c r="DT1010" s="37"/>
      <c r="DU1010" s="37"/>
      <c r="DV1010" s="37"/>
      <c r="DW1010" s="37"/>
      <c r="DX1010" s="37"/>
      <c r="DY1010" s="37"/>
      <c r="DZ1010" s="37"/>
      <c r="EA1010" s="37"/>
      <c r="EB1010" s="37"/>
      <c r="EC1010" s="37"/>
      <c r="ED1010" s="37"/>
      <c r="EE1010" s="37"/>
      <c r="EF1010" s="37"/>
      <c r="EG1010" s="37"/>
      <c r="EH1010" s="37"/>
      <c r="EI1010" s="37"/>
      <c r="EJ1010" s="37"/>
      <c r="EK1010" s="37"/>
      <c r="EL1010" s="37"/>
    </row>
    <row r="1011" spans="111:142">
      <c r="DG1011" s="37"/>
      <c r="DH1011" s="37"/>
      <c r="DI1011" s="37"/>
      <c r="DJ1011" s="37"/>
      <c r="DK1011" s="37"/>
      <c r="DL1011" s="37"/>
      <c r="DM1011" s="37"/>
      <c r="DN1011" s="37"/>
      <c r="DO1011" s="37"/>
      <c r="DP1011" s="37"/>
      <c r="DQ1011" s="37"/>
      <c r="DR1011" s="37"/>
      <c r="DS1011" s="37"/>
      <c r="DT1011" s="37"/>
      <c r="DU1011" s="37"/>
      <c r="DV1011" s="37"/>
      <c r="DW1011" s="37"/>
      <c r="DX1011" s="37"/>
      <c r="DY1011" s="37"/>
      <c r="DZ1011" s="37"/>
      <c r="EA1011" s="37"/>
      <c r="EB1011" s="37"/>
      <c r="EC1011" s="37"/>
      <c r="ED1011" s="37"/>
      <c r="EE1011" s="37"/>
      <c r="EF1011" s="37"/>
      <c r="EG1011" s="37"/>
      <c r="EH1011" s="37"/>
      <c r="EI1011" s="37"/>
      <c r="EJ1011" s="37"/>
      <c r="EK1011" s="37"/>
      <c r="EL1011" s="37"/>
    </row>
    <row r="1012" spans="111:142">
      <c r="DG1012" s="37"/>
      <c r="DH1012" s="37"/>
      <c r="DI1012" s="37"/>
      <c r="DJ1012" s="37"/>
      <c r="DK1012" s="37"/>
      <c r="DL1012" s="37"/>
      <c r="DM1012" s="37"/>
      <c r="DN1012" s="37"/>
      <c r="DO1012" s="37"/>
      <c r="DP1012" s="37"/>
      <c r="DQ1012" s="37"/>
      <c r="DR1012" s="37"/>
      <c r="DS1012" s="37"/>
      <c r="DT1012" s="37"/>
      <c r="DU1012" s="37"/>
      <c r="DV1012" s="37"/>
      <c r="DW1012" s="37"/>
      <c r="DX1012" s="37"/>
      <c r="DY1012" s="37"/>
      <c r="DZ1012" s="37"/>
      <c r="EA1012" s="37"/>
      <c r="EB1012" s="37"/>
      <c r="EC1012" s="37"/>
      <c r="ED1012" s="37"/>
      <c r="EE1012" s="37"/>
      <c r="EF1012" s="37"/>
      <c r="EG1012" s="37"/>
      <c r="EH1012" s="37"/>
      <c r="EI1012" s="37"/>
      <c r="EJ1012" s="37"/>
      <c r="EK1012" s="37"/>
      <c r="EL1012" s="37"/>
    </row>
    <row r="1013" spans="111:142">
      <c r="DG1013" s="37"/>
      <c r="DH1013" s="37"/>
      <c r="DI1013" s="37"/>
      <c r="DJ1013" s="37"/>
      <c r="DK1013" s="37"/>
      <c r="DL1013" s="37"/>
      <c r="DM1013" s="37"/>
      <c r="DN1013" s="37"/>
      <c r="DO1013" s="37"/>
      <c r="DP1013" s="37"/>
      <c r="DQ1013" s="37"/>
      <c r="DR1013" s="37"/>
      <c r="DS1013" s="37"/>
      <c r="DT1013" s="37"/>
      <c r="DU1013" s="37"/>
      <c r="DV1013" s="37"/>
      <c r="DW1013" s="37"/>
      <c r="DX1013" s="37"/>
      <c r="DY1013" s="37"/>
      <c r="DZ1013" s="37"/>
      <c r="EA1013" s="37"/>
      <c r="EB1013" s="37"/>
      <c r="EC1013" s="37"/>
      <c r="ED1013" s="37"/>
      <c r="EE1013" s="37"/>
      <c r="EF1013" s="37"/>
      <c r="EG1013" s="37"/>
      <c r="EH1013" s="37"/>
      <c r="EI1013" s="37"/>
      <c r="EJ1013" s="37"/>
      <c r="EK1013" s="37"/>
      <c r="EL1013" s="37"/>
    </row>
    <row r="1014" spans="111:142">
      <c r="DG1014" s="37"/>
      <c r="DH1014" s="37"/>
      <c r="DI1014" s="37"/>
      <c r="DJ1014" s="37"/>
      <c r="DK1014" s="37"/>
      <c r="DL1014" s="37"/>
      <c r="DM1014" s="37"/>
      <c r="DN1014" s="37"/>
      <c r="DO1014" s="37"/>
      <c r="DP1014" s="37"/>
      <c r="DQ1014" s="37"/>
      <c r="DR1014" s="37"/>
      <c r="DS1014" s="37"/>
      <c r="DT1014" s="37"/>
      <c r="DU1014" s="37"/>
      <c r="DV1014" s="37"/>
      <c r="DW1014" s="37"/>
      <c r="DX1014" s="37"/>
      <c r="DY1014" s="37"/>
      <c r="DZ1014" s="37"/>
      <c r="EA1014" s="37"/>
      <c r="EB1014" s="37"/>
      <c r="EC1014" s="37"/>
      <c r="ED1014" s="37"/>
      <c r="EE1014" s="37"/>
      <c r="EF1014" s="37"/>
      <c r="EG1014" s="37"/>
      <c r="EH1014" s="37"/>
      <c r="EI1014" s="37"/>
      <c r="EJ1014" s="37"/>
      <c r="EK1014" s="37"/>
      <c r="EL1014" s="37"/>
    </row>
    <row r="1015" spans="111:142">
      <c r="DG1015" s="37"/>
      <c r="DH1015" s="37"/>
      <c r="DI1015" s="37"/>
      <c r="DJ1015" s="37"/>
      <c r="DK1015" s="37"/>
      <c r="DL1015" s="37"/>
      <c r="DM1015" s="37"/>
      <c r="DN1015" s="37"/>
      <c r="DO1015" s="37"/>
      <c r="DP1015" s="37"/>
      <c r="DQ1015" s="37"/>
      <c r="DR1015" s="37"/>
      <c r="DS1015" s="37"/>
      <c r="DT1015" s="37"/>
      <c r="DU1015" s="37"/>
      <c r="DV1015" s="37"/>
      <c r="DW1015" s="37"/>
      <c r="DX1015" s="37"/>
      <c r="DY1015" s="37"/>
      <c r="DZ1015" s="37"/>
      <c r="EA1015" s="37"/>
      <c r="EB1015" s="37"/>
      <c r="EC1015" s="37"/>
      <c r="ED1015" s="37"/>
      <c r="EE1015" s="37"/>
      <c r="EF1015" s="37"/>
      <c r="EG1015" s="37"/>
      <c r="EH1015" s="37"/>
      <c r="EI1015" s="37"/>
      <c r="EJ1015" s="37"/>
      <c r="EK1015" s="37"/>
      <c r="EL1015" s="37"/>
    </row>
    <row r="1016" spans="111:142">
      <c r="DG1016" s="37"/>
      <c r="DH1016" s="37"/>
      <c r="DI1016" s="37"/>
      <c r="DJ1016" s="37"/>
      <c r="DK1016" s="37"/>
      <c r="DL1016" s="37"/>
      <c r="DM1016" s="37"/>
      <c r="DN1016" s="37"/>
      <c r="DO1016" s="37"/>
      <c r="DP1016" s="37"/>
      <c r="DQ1016" s="37"/>
      <c r="DR1016" s="37"/>
      <c r="DS1016" s="37"/>
      <c r="DT1016" s="37"/>
      <c r="DU1016" s="37"/>
      <c r="DV1016" s="37"/>
      <c r="DW1016" s="37"/>
      <c r="DX1016" s="37"/>
      <c r="DY1016" s="37"/>
      <c r="DZ1016" s="37"/>
      <c r="EA1016" s="37"/>
      <c r="EB1016" s="37"/>
      <c r="EC1016" s="37"/>
      <c r="ED1016" s="37"/>
      <c r="EE1016" s="37"/>
      <c r="EF1016" s="37"/>
      <c r="EG1016" s="37"/>
      <c r="EH1016" s="37"/>
      <c r="EI1016" s="37"/>
      <c r="EJ1016" s="37"/>
      <c r="EK1016" s="37"/>
      <c r="EL1016" s="37"/>
    </row>
    <row r="1017" spans="111:142">
      <c r="DG1017" s="37"/>
      <c r="DH1017" s="37"/>
      <c r="DI1017" s="37"/>
      <c r="DJ1017" s="37"/>
      <c r="DK1017" s="37"/>
      <c r="DL1017" s="37"/>
      <c r="DM1017" s="37"/>
      <c r="DN1017" s="37"/>
      <c r="DO1017" s="37"/>
      <c r="DP1017" s="37"/>
      <c r="DQ1017" s="37"/>
      <c r="DR1017" s="37"/>
      <c r="DS1017" s="37"/>
      <c r="DT1017" s="37"/>
      <c r="DU1017" s="37"/>
      <c r="DV1017" s="37"/>
      <c r="DW1017" s="37"/>
      <c r="DX1017" s="37"/>
      <c r="DY1017" s="37"/>
      <c r="DZ1017" s="37"/>
      <c r="EA1017" s="37"/>
      <c r="EB1017" s="37"/>
      <c r="EC1017" s="37"/>
      <c r="ED1017" s="37"/>
      <c r="EE1017" s="37"/>
      <c r="EF1017" s="37"/>
      <c r="EG1017" s="37"/>
      <c r="EH1017" s="37"/>
      <c r="EI1017" s="37"/>
      <c r="EJ1017" s="37"/>
      <c r="EK1017" s="37"/>
      <c r="EL1017" s="37"/>
    </row>
    <row r="1018" spans="111:142">
      <c r="DG1018" s="37"/>
      <c r="DH1018" s="37"/>
      <c r="DI1018" s="37"/>
      <c r="DJ1018" s="37"/>
      <c r="DK1018" s="37"/>
      <c r="DL1018" s="37"/>
      <c r="DM1018" s="37"/>
      <c r="DN1018" s="37"/>
      <c r="DO1018" s="37"/>
      <c r="DP1018" s="37"/>
      <c r="DQ1018" s="37"/>
      <c r="DR1018" s="37"/>
      <c r="DS1018" s="37"/>
      <c r="DT1018" s="37"/>
      <c r="DU1018" s="37"/>
      <c r="DV1018" s="37"/>
      <c r="DW1018" s="37"/>
      <c r="DX1018" s="37"/>
      <c r="DY1018" s="37"/>
      <c r="DZ1018" s="37"/>
      <c r="EA1018" s="37"/>
      <c r="EB1018" s="37"/>
      <c r="EC1018" s="37"/>
      <c r="ED1018" s="37"/>
      <c r="EE1018" s="37"/>
      <c r="EF1018" s="37"/>
      <c r="EG1018" s="37"/>
      <c r="EH1018" s="37"/>
      <c r="EI1018" s="37"/>
      <c r="EJ1018" s="37"/>
      <c r="EK1018" s="37"/>
      <c r="EL1018" s="37"/>
    </row>
    <row r="1019" spans="111:142">
      <c r="DG1019" s="37"/>
      <c r="DH1019" s="37"/>
      <c r="DI1019" s="37"/>
      <c r="DJ1019" s="37"/>
      <c r="DK1019" s="37"/>
      <c r="DL1019" s="37"/>
      <c r="DM1019" s="37"/>
      <c r="DN1019" s="37"/>
      <c r="DO1019" s="37"/>
      <c r="DP1019" s="37"/>
      <c r="DQ1019" s="37"/>
      <c r="DR1019" s="37"/>
      <c r="DS1019" s="37"/>
      <c r="DT1019" s="37"/>
      <c r="DU1019" s="37"/>
      <c r="DV1019" s="37"/>
      <c r="DW1019" s="37"/>
      <c r="DX1019" s="37"/>
      <c r="DY1019" s="37"/>
      <c r="DZ1019" s="37"/>
      <c r="EA1019" s="37"/>
      <c r="EB1019" s="37"/>
      <c r="EC1019" s="37"/>
      <c r="ED1019" s="37"/>
      <c r="EE1019" s="37"/>
      <c r="EF1019" s="37"/>
      <c r="EG1019" s="37"/>
      <c r="EH1019" s="37"/>
      <c r="EI1019" s="37"/>
      <c r="EJ1019" s="37"/>
      <c r="EK1019" s="37"/>
      <c r="EL1019" s="37"/>
    </row>
    <row r="1020" spans="111:142">
      <c r="DG1020" s="37"/>
      <c r="DH1020" s="37"/>
      <c r="DI1020" s="37"/>
      <c r="DJ1020" s="37"/>
      <c r="DK1020" s="37"/>
      <c r="DL1020" s="37"/>
      <c r="DM1020" s="37"/>
      <c r="DN1020" s="37"/>
      <c r="DO1020" s="37"/>
      <c r="DP1020" s="37"/>
      <c r="DQ1020" s="37"/>
      <c r="DR1020" s="37"/>
      <c r="DS1020" s="37"/>
      <c r="DT1020" s="37"/>
      <c r="DU1020" s="37"/>
      <c r="DV1020" s="37"/>
      <c r="DW1020" s="37"/>
      <c r="DX1020" s="37"/>
      <c r="DY1020" s="37"/>
      <c r="DZ1020" s="37"/>
      <c r="EA1020" s="37"/>
      <c r="EB1020" s="37"/>
      <c r="EC1020" s="37"/>
      <c r="ED1020" s="37"/>
      <c r="EE1020" s="37"/>
      <c r="EF1020" s="37"/>
      <c r="EG1020" s="37"/>
      <c r="EH1020" s="37"/>
      <c r="EI1020" s="37"/>
      <c r="EJ1020" s="37"/>
      <c r="EK1020" s="37"/>
      <c r="EL1020" s="37"/>
    </row>
    <row r="1021" spans="111:142">
      <c r="DG1021" s="37"/>
      <c r="DH1021" s="37"/>
      <c r="DI1021" s="37"/>
      <c r="DJ1021" s="37"/>
      <c r="DK1021" s="37"/>
      <c r="DL1021" s="37"/>
      <c r="DM1021" s="37"/>
      <c r="DN1021" s="37"/>
      <c r="DO1021" s="37"/>
      <c r="DP1021" s="37"/>
      <c r="DQ1021" s="37"/>
      <c r="DR1021" s="37"/>
      <c r="DS1021" s="37"/>
      <c r="DT1021" s="37"/>
      <c r="DU1021" s="37"/>
      <c r="DV1021" s="37"/>
      <c r="DW1021" s="37"/>
      <c r="DX1021" s="37"/>
      <c r="DY1021" s="37"/>
      <c r="DZ1021" s="37"/>
      <c r="EA1021" s="37"/>
      <c r="EB1021" s="37"/>
      <c r="EC1021" s="37"/>
      <c r="ED1021" s="37"/>
      <c r="EE1021" s="37"/>
      <c r="EF1021" s="37"/>
      <c r="EG1021" s="37"/>
      <c r="EH1021" s="37"/>
      <c r="EI1021" s="37"/>
      <c r="EJ1021" s="37"/>
      <c r="EK1021" s="37"/>
      <c r="EL1021" s="37"/>
    </row>
    <row r="1022" spans="111:142">
      <c r="DG1022" s="37"/>
      <c r="DH1022" s="37"/>
      <c r="DI1022" s="37"/>
      <c r="DJ1022" s="37"/>
      <c r="DK1022" s="37"/>
      <c r="DL1022" s="37"/>
      <c r="DM1022" s="37"/>
      <c r="DN1022" s="37"/>
      <c r="DO1022" s="37"/>
      <c r="DP1022" s="37"/>
      <c r="DQ1022" s="37"/>
      <c r="DR1022" s="37"/>
      <c r="DS1022" s="37"/>
      <c r="DT1022" s="37"/>
      <c r="DU1022" s="37"/>
      <c r="DV1022" s="37"/>
      <c r="DW1022" s="37"/>
      <c r="DX1022" s="37"/>
      <c r="DY1022" s="37"/>
      <c r="DZ1022" s="37"/>
      <c r="EA1022" s="37"/>
      <c r="EB1022" s="37"/>
      <c r="EC1022" s="37"/>
      <c r="ED1022" s="37"/>
      <c r="EE1022" s="37"/>
      <c r="EF1022" s="37"/>
      <c r="EG1022" s="37"/>
      <c r="EH1022" s="37"/>
      <c r="EI1022" s="37"/>
      <c r="EJ1022" s="37"/>
      <c r="EK1022" s="37"/>
      <c r="EL1022" s="37"/>
    </row>
    <row r="1023" spans="111:142">
      <c r="DG1023" s="37"/>
      <c r="DH1023" s="37"/>
      <c r="DI1023" s="37"/>
      <c r="DJ1023" s="37"/>
      <c r="DK1023" s="37"/>
      <c r="DL1023" s="37"/>
      <c r="DM1023" s="37"/>
      <c r="DN1023" s="37"/>
      <c r="DO1023" s="37"/>
      <c r="DP1023" s="37"/>
      <c r="DQ1023" s="37"/>
      <c r="DR1023" s="37"/>
      <c r="DS1023" s="37"/>
      <c r="DT1023" s="37"/>
      <c r="DU1023" s="37"/>
      <c r="DV1023" s="37"/>
      <c r="DW1023" s="37"/>
      <c r="DX1023" s="37"/>
      <c r="DY1023" s="37"/>
      <c r="DZ1023" s="37"/>
      <c r="EA1023" s="37"/>
      <c r="EB1023" s="37"/>
      <c r="EC1023" s="37"/>
      <c r="ED1023" s="37"/>
      <c r="EE1023" s="37"/>
      <c r="EF1023" s="37"/>
      <c r="EG1023" s="37"/>
      <c r="EH1023" s="37"/>
      <c r="EI1023" s="37"/>
      <c r="EJ1023" s="37"/>
      <c r="EK1023" s="37"/>
      <c r="EL1023" s="37"/>
    </row>
    <row r="1024" spans="111:142">
      <c r="DG1024" s="37"/>
      <c r="DH1024" s="37"/>
      <c r="DI1024" s="37"/>
      <c r="DJ1024" s="37"/>
      <c r="DK1024" s="37"/>
      <c r="DL1024" s="37"/>
      <c r="DM1024" s="37"/>
      <c r="DN1024" s="37"/>
      <c r="DO1024" s="37"/>
      <c r="DP1024" s="37"/>
      <c r="DQ1024" s="37"/>
      <c r="DR1024" s="37"/>
      <c r="DS1024" s="37"/>
      <c r="DT1024" s="37"/>
      <c r="DU1024" s="37"/>
      <c r="DV1024" s="37"/>
      <c r="DW1024" s="37"/>
      <c r="DX1024" s="37"/>
      <c r="DY1024" s="37"/>
      <c r="DZ1024" s="37"/>
      <c r="EA1024" s="37"/>
      <c r="EB1024" s="37"/>
      <c r="EC1024" s="37"/>
      <c r="ED1024" s="37"/>
      <c r="EE1024" s="37"/>
      <c r="EF1024" s="37"/>
      <c r="EG1024" s="37"/>
      <c r="EH1024" s="37"/>
      <c r="EI1024" s="37"/>
      <c r="EJ1024" s="37"/>
      <c r="EK1024" s="37"/>
      <c r="EL1024" s="37"/>
    </row>
    <row r="1025" spans="111:142">
      <c r="DG1025" s="37"/>
      <c r="DH1025" s="37"/>
      <c r="DI1025" s="37"/>
      <c r="DJ1025" s="37"/>
      <c r="DK1025" s="37"/>
      <c r="DL1025" s="37"/>
      <c r="DM1025" s="37"/>
      <c r="DN1025" s="37"/>
      <c r="DO1025" s="37"/>
      <c r="DP1025" s="37"/>
      <c r="DQ1025" s="37"/>
      <c r="DR1025" s="37"/>
      <c r="DS1025" s="37"/>
      <c r="DT1025" s="37"/>
      <c r="DU1025" s="37"/>
      <c r="DV1025" s="37"/>
      <c r="DW1025" s="37"/>
      <c r="DX1025" s="37"/>
      <c r="DY1025" s="37"/>
      <c r="DZ1025" s="37"/>
      <c r="EA1025" s="37"/>
      <c r="EB1025" s="37"/>
      <c r="EC1025" s="37"/>
      <c r="ED1025" s="37"/>
      <c r="EE1025" s="37"/>
      <c r="EF1025" s="37"/>
      <c r="EG1025" s="37"/>
      <c r="EH1025" s="37"/>
      <c r="EI1025" s="37"/>
      <c r="EJ1025" s="37"/>
      <c r="EK1025" s="37"/>
      <c r="EL1025" s="37"/>
    </row>
    <row r="1026" spans="111:142">
      <c r="DG1026" s="37"/>
      <c r="DH1026" s="37"/>
      <c r="DI1026" s="37"/>
      <c r="DJ1026" s="37"/>
      <c r="DK1026" s="37"/>
      <c r="DL1026" s="37"/>
      <c r="DM1026" s="37"/>
      <c r="DN1026" s="37"/>
      <c r="DO1026" s="37"/>
      <c r="DP1026" s="37"/>
      <c r="DQ1026" s="37"/>
      <c r="DR1026" s="37"/>
      <c r="DS1026" s="37"/>
      <c r="DT1026" s="37"/>
      <c r="DU1026" s="37"/>
      <c r="DV1026" s="37"/>
      <c r="DW1026" s="37"/>
      <c r="DX1026" s="37"/>
      <c r="DY1026" s="37"/>
      <c r="DZ1026" s="37"/>
      <c r="EA1026" s="37"/>
      <c r="EB1026" s="37"/>
      <c r="EC1026" s="37"/>
      <c r="ED1026" s="37"/>
      <c r="EE1026" s="37"/>
      <c r="EF1026" s="37"/>
      <c r="EG1026" s="37"/>
      <c r="EH1026" s="37"/>
      <c r="EI1026" s="37"/>
      <c r="EJ1026" s="37"/>
      <c r="EK1026" s="37"/>
      <c r="EL1026" s="37"/>
    </row>
    <row r="1027" spans="111:142">
      <c r="DG1027" s="37"/>
      <c r="DH1027" s="37"/>
      <c r="DI1027" s="37"/>
      <c r="DJ1027" s="37"/>
      <c r="DK1027" s="37"/>
      <c r="DL1027" s="37"/>
      <c r="DM1027" s="37"/>
      <c r="DN1027" s="37"/>
      <c r="DO1027" s="37"/>
      <c r="DP1027" s="37"/>
      <c r="DQ1027" s="37"/>
      <c r="DR1027" s="37"/>
      <c r="DS1027" s="37"/>
      <c r="DT1027" s="37"/>
      <c r="DU1027" s="37"/>
      <c r="DV1027" s="37"/>
      <c r="DW1027" s="37"/>
      <c r="DX1027" s="37"/>
      <c r="DY1027" s="37"/>
      <c r="DZ1027" s="37"/>
      <c r="EA1027" s="37"/>
      <c r="EB1027" s="37"/>
      <c r="EC1027" s="37"/>
      <c r="ED1027" s="37"/>
      <c r="EE1027" s="37"/>
      <c r="EF1027" s="37"/>
      <c r="EG1027" s="37"/>
      <c r="EH1027" s="37"/>
      <c r="EI1027" s="37"/>
      <c r="EJ1027" s="37"/>
      <c r="EK1027" s="37"/>
      <c r="EL1027" s="37"/>
    </row>
    <row r="1028" spans="111:142">
      <c r="DG1028" s="37"/>
      <c r="DH1028" s="37"/>
      <c r="DI1028" s="37"/>
      <c r="DJ1028" s="37"/>
      <c r="DK1028" s="37"/>
      <c r="DL1028" s="37"/>
      <c r="DM1028" s="37"/>
      <c r="DN1028" s="37"/>
      <c r="DO1028" s="37"/>
      <c r="DP1028" s="37"/>
      <c r="DQ1028" s="37"/>
      <c r="DR1028" s="37"/>
      <c r="DS1028" s="37"/>
      <c r="DT1028" s="37"/>
      <c r="DU1028" s="37"/>
      <c r="DV1028" s="37"/>
      <c r="DW1028" s="37"/>
      <c r="DX1028" s="37"/>
      <c r="DY1028" s="37"/>
      <c r="DZ1028" s="37"/>
      <c r="EA1028" s="37"/>
      <c r="EB1028" s="37"/>
      <c r="EC1028" s="37"/>
      <c r="ED1028" s="37"/>
      <c r="EE1028" s="37"/>
      <c r="EF1028" s="37"/>
      <c r="EG1028" s="37"/>
      <c r="EH1028" s="37"/>
      <c r="EI1028" s="37"/>
      <c r="EJ1028" s="37"/>
      <c r="EK1028" s="37"/>
      <c r="EL1028" s="37"/>
    </row>
    <row r="1029" spans="111:142">
      <c r="DG1029" s="37"/>
      <c r="DH1029" s="37"/>
      <c r="DI1029" s="37"/>
      <c r="DJ1029" s="37"/>
      <c r="DK1029" s="37"/>
      <c r="DL1029" s="37"/>
      <c r="DM1029" s="37"/>
      <c r="DN1029" s="37"/>
      <c r="DO1029" s="37"/>
      <c r="DP1029" s="37"/>
      <c r="DQ1029" s="37"/>
      <c r="DR1029" s="37"/>
      <c r="DS1029" s="37"/>
      <c r="DT1029" s="37"/>
      <c r="DU1029" s="37"/>
      <c r="DV1029" s="37"/>
      <c r="DW1029" s="37"/>
      <c r="DX1029" s="37"/>
      <c r="DY1029" s="37"/>
      <c r="DZ1029" s="37"/>
      <c r="EA1029" s="37"/>
      <c r="EB1029" s="37"/>
      <c r="EC1029" s="37"/>
      <c r="ED1029" s="37"/>
      <c r="EE1029" s="37"/>
      <c r="EF1029" s="37"/>
      <c r="EG1029" s="37"/>
      <c r="EH1029" s="37"/>
      <c r="EI1029" s="37"/>
      <c r="EJ1029" s="37"/>
      <c r="EK1029" s="37"/>
      <c r="EL1029" s="37"/>
    </row>
    <row r="1030" spans="111:142">
      <c r="DG1030" s="37"/>
      <c r="DH1030" s="37"/>
      <c r="DI1030" s="37"/>
      <c r="DJ1030" s="37"/>
      <c r="DK1030" s="37"/>
      <c r="DL1030" s="37"/>
      <c r="DM1030" s="37"/>
      <c r="DN1030" s="37"/>
      <c r="DO1030" s="37"/>
      <c r="DP1030" s="37"/>
      <c r="DQ1030" s="37"/>
      <c r="DR1030" s="37"/>
      <c r="DS1030" s="37"/>
      <c r="DT1030" s="37"/>
      <c r="DU1030" s="37"/>
      <c r="DV1030" s="37"/>
      <c r="DW1030" s="37"/>
      <c r="DX1030" s="37"/>
      <c r="DY1030" s="37"/>
      <c r="DZ1030" s="37"/>
      <c r="EA1030" s="37"/>
      <c r="EB1030" s="37"/>
      <c r="EC1030" s="37"/>
      <c r="ED1030" s="37"/>
      <c r="EE1030" s="37"/>
      <c r="EF1030" s="37"/>
      <c r="EG1030" s="37"/>
      <c r="EH1030" s="37"/>
      <c r="EI1030" s="37"/>
      <c r="EJ1030" s="37"/>
      <c r="EK1030" s="37"/>
      <c r="EL1030" s="37"/>
    </row>
    <row r="1031" spans="111:142">
      <c r="DG1031" s="37"/>
      <c r="DH1031" s="37"/>
      <c r="DI1031" s="37"/>
      <c r="DJ1031" s="37"/>
      <c r="DK1031" s="37"/>
      <c r="DL1031" s="37"/>
      <c r="DM1031" s="37"/>
      <c r="DN1031" s="37"/>
      <c r="DO1031" s="37"/>
      <c r="DP1031" s="37"/>
      <c r="DQ1031" s="37"/>
      <c r="DR1031" s="37"/>
      <c r="DS1031" s="37"/>
      <c r="DT1031" s="37"/>
      <c r="DU1031" s="37"/>
      <c r="DV1031" s="37"/>
      <c r="DW1031" s="37"/>
      <c r="DX1031" s="37"/>
      <c r="DY1031" s="37"/>
      <c r="DZ1031" s="37"/>
      <c r="EA1031" s="37"/>
      <c r="EB1031" s="37"/>
      <c r="EC1031" s="37"/>
      <c r="ED1031" s="37"/>
      <c r="EE1031" s="37"/>
      <c r="EF1031" s="37"/>
      <c r="EG1031" s="37"/>
      <c r="EH1031" s="37"/>
      <c r="EI1031" s="37"/>
      <c r="EJ1031" s="37"/>
      <c r="EK1031" s="37"/>
      <c r="EL1031" s="37"/>
    </row>
    <row r="1032" spans="111:142">
      <c r="DG1032" s="37"/>
      <c r="DH1032" s="37"/>
      <c r="DI1032" s="37"/>
      <c r="DJ1032" s="37"/>
      <c r="DK1032" s="37"/>
      <c r="DL1032" s="37"/>
      <c r="DM1032" s="37"/>
      <c r="DN1032" s="37"/>
      <c r="DO1032" s="37"/>
      <c r="DP1032" s="37"/>
      <c r="DQ1032" s="37"/>
      <c r="DR1032" s="37"/>
      <c r="DS1032" s="37"/>
      <c r="DT1032" s="37"/>
      <c r="DU1032" s="37"/>
      <c r="DV1032" s="37"/>
      <c r="DW1032" s="37"/>
      <c r="DX1032" s="37"/>
      <c r="DY1032" s="37"/>
      <c r="DZ1032" s="37"/>
      <c r="EA1032" s="37"/>
      <c r="EB1032" s="37"/>
      <c r="EC1032" s="37"/>
      <c r="ED1032" s="37"/>
      <c r="EE1032" s="37"/>
      <c r="EF1032" s="37"/>
      <c r="EG1032" s="37"/>
      <c r="EH1032" s="37"/>
      <c r="EI1032" s="37"/>
      <c r="EJ1032" s="37"/>
      <c r="EK1032" s="37"/>
      <c r="EL1032" s="37"/>
    </row>
    <row r="1033" spans="111:142">
      <c r="DG1033" s="37"/>
      <c r="DH1033" s="37"/>
      <c r="DI1033" s="37"/>
      <c r="DJ1033" s="37"/>
      <c r="DK1033" s="37"/>
      <c r="DL1033" s="37"/>
      <c r="DM1033" s="37"/>
      <c r="DN1033" s="37"/>
      <c r="DO1033" s="37"/>
      <c r="DP1033" s="37"/>
      <c r="DQ1033" s="37"/>
      <c r="DR1033" s="37"/>
      <c r="DS1033" s="37"/>
      <c r="DT1033" s="37"/>
      <c r="DU1033" s="37"/>
      <c r="DV1033" s="37"/>
      <c r="DW1033" s="37"/>
      <c r="DX1033" s="37"/>
      <c r="DY1033" s="37"/>
      <c r="DZ1033" s="37"/>
      <c r="EA1033" s="37"/>
      <c r="EB1033" s="37"/>
      <c r="EC1033" s="37"/>
      <c r="ED1033" s="37"/>
      <c r="EE1033" s="37"/>
      <c r="EF1033" s="37"/>
      <c r="EG1033" s="37"/>
      <c r="EH1033" s="37"/>
      <c r="EI1033" s="37"/>
      <c r="EJ1033" s="37"/>
      <c r="EK1033" s="37"/>
      <c r="EL1033" s="37"/>
    </row>
    <row r="1034" spans="111:142">
      <c r="DG1034" s="37"/>
      <c r="DH1034" s="37"/>
      <c r="DI1034" s="37"/>
      <c r="DJ1034" s="37"/>
      <c r="DK1034" s="37"/>
      <c r="DL1034" s="37"/>
      <c r="DM1034" s="37"/>
      <c r="DN1034" s="37"/>
      <c r="DO1034" s="37"/>
      <c r="DP1034" s="37"/>
      <c r="DQ1034" s="37"/>
      <c r="DR1034" s="37"/>
      <c r="DS1034" s="37"/>
      <c r="DT1034" s="37"/>
      <c r="DU1034" s="37"/>
      <c r="DV1034" s="37"/>
      <c r="DW1034" s="37"/>
      <c r="DX1034" s="37"/>
      <c r="DY1034" s="37"/>
      <c r="DZ1034" s="37"/>
      <c r="EA1034" s="37"/>
      <c r="EB1034" s="37"/>
      <c r="EC1034" s="37"/>
      <c r="ED1034" s="37"/>
      <c r="EE1034" s="37"/>
      <c r="EF1034" s="37"/>
      <c r="EG1034" s="37"/>
      <c r="EH1034" s="37"/>
      <c r="EI1034" s="37"/>
      <c r="EJ1034" s="37"/>
      <c r="EK1034" s="37"/>
      <c r="EL1034" s="37"/>
    </row>
    <row r="1035" spans="111:142">
      <c r="DG1035" s="37"/>
      <c r="DH1035" s="37"/>
      <c r="DI1035" s="37"/>
      <c r="DJ1035" s="37"/>
      <c r="DK1035" s="37"/>
      <c r="DL1035" s="37"/>
      <c r="DM1035" s="37"/>
      <c r="DN1035" s="37"/>
      <c r="DO1035" s="37"/>
      <c r="DP1035" s="37"/>
      <c r="DQ1035" s="37"/>
      <c r="DR1035" s="37"/>
      <c r="DS1035" s="37"/>
      <c r="DT1035" s="37"/>
      <c r="DU1035" s="37"/>
      <c r="DV1035" s="37"/>
      <c r="DW1035" s="37"/>
      <c r="DX1035" s="37"/>
      <c r="DY1035" s="37"/>
      <c r="DZ1035" s="37"/>
      <c r="EA1035" s="37"/>
      <c r="EB1035" s="37"/>
      <c r="EC1035" s="37"/>
      <c r="ED1035" s="37"/>
      <c r="EE1035" s="37"/>
      <c r="EF1035" s="37"/>
      <c r="EG1035" s="37"/>
      <c r="EH1035" s="37"/>
      <c r="EI1035" s="37"/>
      <c r="EJ1035" s="37"/>
      <c r="EK1035" s="37"/>
      <c r="EL1035" s="37"/>
    </row>
    <row r="1036" spans="111:142">
      <c r="DG1036" s="37"/>
      <c r="DH1036" s="37"/>
      <c r="DI1036" s="37"/>
      <c r="DJ1036" s="37"/>
      <c r="DK1036" s="37"/>
      <c r="DL1036" s="37"/>
      <c r="DM1036" s="37"/>
      <c r="DN1036" s="37"/>
      <c r="DO1036" s="37"/>
      <c r="DP1036" s="37"/>
      <c r="DQ1036" s="37"/>
      <c r="DR1036" s="37"/>
      <c r="DS1036" s="37"/>
      <c r="DT1036" s="37"/>
      <c r="DU1036" s="37"/>
      <c r="DV1036" s="37"/>
      <c r="DW1036" s="37"/>
      <c r="DX1036" s="37"/>
      <c r="DY1036" s="37"/>
      <c r="DZ1036" s="37"/>
      <c r="EA1036" s="37"/>
      <c r="EB1036" s="37"/>
      <c r="EC1036" s="37"/>
      <c r="ED1036" s="37"/>
      <c r="EE1036" s="37"/>
      <c r="EF1036" s="37"/>
      <c r="EG1036" s="37"/>
      <c r="EH1036" s="37"/>
      <c r="EI1036" s="37"/>
      <c r="EJ1036" s="37"/>
      <c r="EK1036" s="37"/>
      <c r="EL1036" s="37"/>
    </row>
    <row r="1037" spans="111:142">
      <c r="DG1037" s="37"/>
      <c r="DH1037" s="37"/>
      <c r="DI1037" s="37"/>
      <c r="DJ1037" s="37"/>
      <c r="DK1037" s="37"/>
      <c r="DL1037" s="37"/>
      <c r="DM1037" s="37"/>
      <c r="DN1037" s="37"/>
      <c r="DO1037" s="37"/>
      <c r="DP1037" s="37"/>
      <c r="DQ1037" s="37"/>
      <c r="DR1037" s="37"/>
      <c r="DS1037" s="37"/>
      <c r="DT1037" s="37"/>
      <c r="DU1037" s="37"/>
      <c r="DV1037" s="37"/>
      <c r="DW1037" s="37"/>
      <c r="DX1037" s="37"/>
      <c r="DY1037" s="37"/>
      <c r="DZ1037" s="37"/>
      <c r="EA1037" s="37"/>
      <c r="EB1037" s="37"/>
      <c r="EC1037" s="37"/>
      <c r="ED1037" s="37"/>
      <c r="EE1037" s="37"/>
      <c r="EF1037" s="37"/>
      <c r="EG1037" s="37"/>
      <c r="EH1037" s="37"/>
      <c r="EI1037" s="37"/>
      <c r="EJ1037" s="37"/>
      <c r="EK1037" s="37"/>
      <c r="EL1037" s="37"/>
    </row>
    <row r="1038" spans="111:142">
      <c r="DG1038" s="37"/>
      <c r="DH1038" s="37"/>
      <c r="DI1038" s="37"/>
      <c r="DJ1038" s="37"/>
      <c r="DK1038" s="37"/>
      <c r="DL1038" s="37"/>
      <c r="DM1038" s="37"/>
      <c r="DN1038" s="37"/>
      <c r="DO1038" s="37"/>
      <c r="DP1038" s="37"/>
      <c r="DQ1038" s="37"/>
      <c r="DR1038" s="37"/>
      <c r="DS1038" s="37"/>
      <c r="DT1038" s="37"/>
      <c r="DU1038" s="37"/>
      <c r="DV1038" s="37"/>
      <c r="DW1038" s="37"/>
      <c r="DX1038" s="37"/>
      <c r="DY1038" s="37"/>
      <c r="DZ1038" s="37"/>
      <c r="EA1038" s="37"/>
      <c r="EB1038" s="37"/>
      <c r="EC1038" s="37"/>
      <c r="ED1038" s="37"/>
      <c r="EE1038" s="37"/>
      <c r="EF1038" s="37"/>
      <c r="EG1038" s="37"/>
      <c r="EH1038" s="37"/>
      <c r="EI1038" s="37"/>
      <c r="EJ1038" s="37"/>
      <c r="EK1038" s="37"/>
      <c r="EL1038" s="37"/>
    </row>
    <row r="1039" spans="111:142">
      <c r="DG1039" s="37"/>
      <c r="DH1039" s="37"/>
      <c r="DI1039" s="37"/>
      <c r="DJ1039" s="37"/>
      <c r="DK1039" s="37"/>
      <c r="DL1039" s="37"/>
      <c r="DM1039" s="37"/>
      <c r="DN1039" s="37"/>
      <c r="DO1039" s="37"/>
      <c r="DP1039" s="37"/>
      <c r="DQ1039" s="37"/>
      <c r="DR1039" s="37"/>
      <c r="DS1039" s="37"/>
      <c r="DT1039" s="37"/>
      <c r="DU1039" s="37"/>
      <c r="DV1039" s="37"/>
      <c r="DW1039" s="37"/>
      <c r="DX1039" s="37"/>
      <c r="DY1039" s="37"/>
      <c r="DZ1039" s="37"/>
      <c r="EA1039" s="37"/>
      <c r="EB1039" s="37"/>
      <c r="EC1039" s="37"/>
      <c r="ED1039" s="37"/>
      <c r="EE1039" s="37"/>
      <c r="EF1039" s="37"/>
      <c r="EG1039" s="37"/>
      <c r="EH1039" s="37"/>
      <c r="EI1039" s="37"/>
      <c r="EJ1039" s="37"/>
      <c r="EK1039" s="37"/>
      <c r="EL1039" s="37"/>
    </row>
    <row r="1040" spans="111:142">
      <c r="DG1040" s="37"/>
      <c r="DH1040" s="37"/>
      <c r="DI1040" s="37"/>
      <c r="DJ1040" s="37"/>
      <c r="DK1040" s="37"/>
      <c r="DL1040" s="37"/>
      <c r="DM1040" s="37"/>
      <c r="DN1040" s="37"/>
      <c r="DO1040" s="37"/>
      <c r="DP1040" s="37"/>
      <c r="DQ1040" s="37"/>
      <c r="DR1040" s="37"/>
      <c r="DS1040" s="37"/>
      <c r="DT1040" s="37"/>
      <c r="DU1040" s="37"/>
      <c r="DV1040" s="37"/>
      <c r="DW1040" s="37"/>
      <c r="DX1040" s="37"/>
      <c r="DY1040" s="37"/>
      <c r="DZ1040" s="37"/>
      <c r="EA1040" s="37"/>
      <c r="EB1040" s="37"/>
      <c r="EC1040" s="37"/>
      <c r="ED1040" s="37"/>
      <c r="EE1040" s="37"/>
      <c r="EF1040" s="37"/>
      <c r="EG1040" s="37"/>
      <c r="EH1040" s="37"/>
      <c r="EI1040" s="37"/>
      <c r="EJ1040" s="37"/>
      <c r="EK1040" s="37"/>
      <c r="EL1040" s="37"/>
    </row>
    <row r="1041" spans="111:142">
      <c r="DG1041" s="37"/>
      <c r="DH1041" s="37"/>
      <c r="DI1041" s="37"/>
      <c r="DJ1041" s="37"/>
      <c r="DK1041" s="37"/>
      <c r="DL1041" s="37"/>
      <c r="DM1041" s="37"/>
      <c r="DN1041" s="37"/>
      <c r="DO1041" s="37"/>
      <c r="DP1041" s="37"/>
      <c r="DQ1041" s="37"/>
      <c r="DR1041" s="37"/>
      <c r="DS1041" s="37"/>
      <c r="DT1041" s="37"/>
      <c r="DU1041" s="37"/>
      <c r="DV1041" s="37"/>
      <c r="DW1041" s="37"/>
      <c r="DX1041" s="37"/>
      <c r="DY1041" s="37"/>
      <c r="DZ1041" s="37"/>
      <c r="EA1041" s="37"/>
      <c r="EB1041" s="37"/>
      <c r="EC1041" s="37"/>
      <c r="ED1041" s="37"/>
      <c r="EE1041" s="37"/>
      <c r="EF1041" s="37"/>
      <c r="EG1041" s="37"/>
      <c r="EH1041" s="37"/>
      <c r="EI1041" s="37"/>
      <c r="EJ1041" s="37"/>
      <c r="EK1041" s="37"/>
      <c r="EL1041" s="37"/>
    </row>
    <row r="1042" spans="111:142">
      <c r="DG1042" s="37"/>
      <c r="DH1042" s="37"/>
      <c r="DI1042" s="37"/>
      <c r="DJ1042" s="37"/>
      <c r="DK1042" s="37"/>
      <c r="DL1042" s="37"/>
      <c r="DM1042" s="37"/>
      <c r="DN1042" s="37"/>
      <c r="DO1042" s="37"/>
      <c r="DP1042" s="37"/>
      <c r="DQ1042" s="37"/>
      <c r="DR1042" s="37"/>
      <c r="DS1042" s="37"/>
      <c r="DT1042" s="37"/>
      <c r="DU1042" s="37"/>
      <c r="DV1042" s="37"/>
      <c r="DW1042" s="37"/>
      <c r="DX1042" s="37"/>
      <c r="DY1042" s="37"/>
      <c r="DZ1042" s="37"/>
      <c r="EA1042" s="37"/>
      <c r="EB1042" s="37"/>
      <c r="EC1042" s="37"/>
      <c r="ED1042" s="37"/>
      <c r="EE1042" s="37"/>
      <c r="EF1042" s="37"/>
      <c r="EG1042" s="37"/>
      <c r="EH1042" s="37"/>
      <c r="EI1042" s="37"/>
      <c r="EJ1042" s="37"/>
      <c r="EK1042" s="37"/>
      <c r="EL1042" s="37"/>
    </row>
    <row r="1043" spans="111:142">
      <c r="DG1043" s="37"/>
      <c r="DH1043" s="37"/>
      <c r="DI1043" s="37"/>
      <c r="DJ1043" s="37"/>
      <c r="DK1043" s="37"/>
      <c r="DL1043" s="37"/>
      <c r="DM1043" s="37"/>
      <c r="DN1043" s="37"/>
      <c r="DO1043" s="37"/>
      <c r="DP1043" s="37"/>
      <c r="DQ1043" s="37"/>
      <c r="DR1043" s="37"/>
      <c r="DS1043" s="37"/>
      <c r="DT1043" s="37"/>
      <c r="DU1043" s="37"/>
      <c r="DV1043" s="37"/>
      <c r="DW1043" s="37"/>
      <c r="DX1043" s="37"/>
      <c r="DY1043" s="37"/>
      <c r="DZ1043" s="37"/>
      <c r="EA1043" s="37"/>
      <c r="EB1043" s="37"/>
      <c r="EC1043" s="37"/>
      <c r="ED1043" s="37"/>
      <c r="EE1043" s="37"/>
      <c r="EF1043" s="37"/>
      <c r="EG1043" s="37"/>
      <c r="EH1043" s="37"/>
      <c r="EI1043" s="37"/>
      <c r="EJ1043" s="37"/>
      <c r="EK1043" s="37"/>
      <c r="EL1043" s="37"/>
    </row>
    <row r="1044" spans="111:142">
      <c r="DG1044" s="37"/>
      <c r="DH1044" s="37"/>
      <c r="DI1044" s="37"/>
      <c r="DJ1044" s="37"/>
      <c r="DK1044" s="37"/>
      <c r="DL1044" s="37"/>
      <c r="DM1044" s="37"/>
      <c r="DN1044" s="37"/>
      <c r="DO1044" s="37"/>
      <c r="DP1044" s="37"/>
      <c r="DQ1044" s="37"/>
      <c r="DR1044" s="37"/>
      <c r="DS1044" s="37"/>
      <c r="DT1044" s="37"/>
      <c r="DU1044" s="37"/>
      <c r="DV1044" s="37"/>
      <c r="DW1044" s="37"/>
      <c r="DX1044" s="37"/>
      <c r="DY1044" s="37"/>
      <c r="DZ1044" s="37"/>
      <c r="EA1044" s="37"/>
      <c r="EB1044" s="37"/>
      <c r="EC1044" s="37"/>
      <c r="ED1044" s="37"/>
      <c r="EE1044" s="37"/>
      <c r="EF1044" s="37"/>
      <c r="EG1044" s="37"/>
      <c r="EH1044" s="37"/>
      <c r="EI1044" s="37"/>
      <c r="EJ1044" s="37"/>
      <c r="EK1044" s="37"/>
      <c r="EL1044" s="37"/>
    </row>
    <row r="1045" spans="111:142">
      <c r="DG1045" s="37"/>
      <c r="DH1045" s="37"/>
      <c r="DI1045" s="37"/>
      <c r="DJ1045" s="37"/>
      <c r="DK1045" s="37"/>
      <c r="DL1045" s="37"/>
      <c r="DM1045" s="37"/>
      <c r="DN1045" s="37"/>
      <c r="DO1045" s="37"/>
      <c r="DP1045" s="37"/>
      <c r="DQ1045" s="37"/>
      <c r="DR1045" s="37"/>
      <c r="DS1045" s="37"/>
      <c r="DT1045" s="37"/>
      <c r="DU1045" s="37"/>
      <c r="DV1045" s="37"/>
      <c r="DW1045" s="37"/>
      <c r="DX1045" s="37"/>
      <c r="DY1045" s="37"/>
      <c r="DZ1045" s="37"/>
      <c r="EA1045" s="37"/>
      <c r="EB1045" s="37"/>
      <c r="EC1045" s="37"/>
      <c r="ED1045" s="37"/>
      <c r="EE1045" s="37"/>
      <c r="EF1045" s="37"/>
      <c r="EG1045" s="37"/>
      <c r="EH1045" s="37"/>
      <c r="EI1045" s="37"/>
      <c r="EJ1045" s="37"/>
      <c r="EK1045" s="37"/>
      <c r="EL1045" s="37"/>
    </row>
    <row r="1046" spans="111:142">
      <c r="DG1046" s="37"/>
      <c r="DH1046" s="37"/>
      <c r="DI1046" s="37"/>
      <c r="DJ1046" s="37"/>
      <c r="DK1046" s="37"/>
      <c r="DL1046" s="37"/>
      <c r="DM1046" s="37"/>
      <c r="DN1046" s="37"/>
      <c r="DO1046" s="37"/>
      <c r="DP1046" s="37"/>
      <c r="DQ1046" s="37"/>
      <c r="DR1046" s="37"/>
      <c r="DS1046" s="37"/>
      <c r="DT1046" s="37"/>
      <c r="DU1046" s="37"/>
      <c r="DV1046" s="37"/>
      <c r="DW1046" s="37"/>
      <c r="DX1046" s="37"/>
      <c r="DY1046" s="37"/>
      <c r="DZ1046" s="37"/>
      <c r="EA1046" s="37"/>
      <c r="EB1046" s="37"/>
      <c r="EC1046" s="37"/>
      <c r="ED1046" s="37"/>
      <c r="EE1046" s="37"/>
      <c r="EF1046" s="37"/>
      <c r="EG1046" s="37"/>
      <c r="EH1046" s="37"/>
      <c r="EI1046" s="37"/>
      <c r="EJ1046" s="37"/>
      <c r="EK1046" s="37"/>
      <c r="EL1046" s="37"/>
    </row>
    <row r="1047" spans="111:142">
      <c r="DG1047" s="37"/>
      <c r="DH1047" s="37"/>
      <c r="DI1047" s="37"/>
      <c r="DJ1047" s="37"/>
      <c r="DK1047" s="37"/>
      <c r="DL1047" s="37"/>
      <c r="DM1047" s="37"/>
      <c r="DN1047" s="37"/>
      <c r="DO1047" s="37"/>
      <c r="DP1047" s="37"/>
      <c r="DQ1047" s="37"/>
      <c r="DR1047" s="37"/>
      <c r="DS1047" s="37"/>
      <c r="DT1047" s="37"/>
      <c r="DU1047" s="37"/>
      <c r="DV1047" s="37"/>
      <c r="DW1047" s="37"/>
      <c r="DX1047" s="37"/>
      <c r="DY1047" s="37"/>
      <c r="DZ1047" s="37"/>
      <c r="EA1047" s="37"/>
      <c r="EB1047" s="37"/>
      <c r="EC1047" s="37"/>
      <c r="ED1047" s="37"/>
      <c r="EE1047" s="37"/>
      <c r="EF1047" s="37"/>
      <c r="EG1047" s="37"/>
      <c r="EH1047" s="37"/>
      <c r="EI1047" s="37"/>
      <c r="EJ1047" s="37"/>
      <c r="EK1047" s="37"/>
      <c r="EL1047" s="37"/>
    </row>
    <row r="1048" spans="111:142">
      <c r="DG1048" s="37"/>
      <c r="DH1048" s="37"/>
      <c r="DI1048" s="37"/>
      <c r="DJ1048" s="37"/>
      <c r="DK1048" s="37"/>
      <c r="DL1048" s="37"/>
      <c r="DM1048" s="37"/>
      <c r="DN1048" s="37"/>
      <c r="DO1048" s="37"/>
      <c r="DP1048" s="37"/>
      <c r="DQ1048" s="37"/>
      <c r="DR1048" s="37"/>
      <c r="DS1048" s="37"/>
      <c r="DT1048" s="37"/>
      <c r="DU1048" s="37"/>
      <c r="DV1048" s="37"/>
      <c r="DW1048" s="37"/>
      <c r="DX1048" s="37"/>
      <c r="DY1048" s="37"/>
      <c r="DZ1048" s="37"/>
      <c r="EA1048" s="37"/>
      <c r="EB1048" s="37"/>
      <c r="EC1048" s="37"/>
      <c r="ED1048" s="37"/>
      <c r="EE1048" s="37"/>
      <c r="EF1048" s="37"/>
      <c r="EG1048" s="37"/>
      <c r="EH1048" s="37"/>
      <c r="EI1048" s="37"/>
      <c r="EJ1048" s="37"/>
      <c r="EK1048" s="37"/>
      <c r="EL1048" s="37"/>
    </row>
    <row r="1049" spans="111:142">
      <c r="DG1049" s="37"/>
      <c r="DH1049" s="37"/>
      <c r="DI1049" s="37"/>
      <c r="DJ1049" s="37"/>
      <c r="DK1049" s="37"/>
      <c r="DL1049" s="37"/>
      <c r="DM1049" s="37"/>
      <c r="DN1049" s="37"/>
      <c r="DO1049" s="37"/>
      <c r="DP1049" s="37"/>
      <c r="DQ1049" s="37"/>
      <c r="DR1049" s="37"/>
      <c r="DS1049" s="37"/>
      <c r="DT1049" s="37"/>
      <c r="DU1049" s="37"/>
      <c r="DV1049" s="37"/>
      <c r="DW1049" s="37"/>
      <c r="DX1049" s="37"/>
      <c r="DY1049" s="37"/>
      <c r="DZ1049" s="37"/>
      <c r="EA1049" s="37"/>
      <c r="EB1049" s="37"/>
      <c r="EC1049" s="37"/>
      <c r="ED1049" s="37"/>
      <c r="EE1049" s="37"/>
      <c r="EF1049" s="37"/>
      <c r="EG1049" s="37"/>
      <c r="EH1049" s="37"/>
      <c r="EI1049" s="37"/>
      <c r="EJ1049" s="37"/>
      <c r="EK1049" s="37"/>
      <c r="EL1049" s="37"/>
    </row>
    <row r="1050" spans="111:142">
      <c r="DG1050" s="37"/>
      <c r="DH1050" s="37"/>
      <c r="DI1050" s="37"/>
      <c r="DJ1050" s="37"/>
      <c r="DK1050" s="37"/>
      <c r="DL1050" s="37"/>
      <c r="DM1050" s="37"/>
      <c r="DN1050" s="37"/>
      <c r="DO1050" s="37"/>
      <c r="DP1050" s="37"/>
      <c r="DQ1050" s="37"/>
      <c r="DR1050" s="37"/>
      <c r="DS1050" s="37"/>
      <c r="DT1050" s="37"/>
      <c r="DU1050" s="37"/>
      <c r="DV1050" s="37"/>
      <c r="DW1050" s="37"/>
      <c r="DX1050" s="37"/>
      <c r="DY1050" s="37"/>
      <c r="DZ1050" s="37"/>
      <c r="EA1050" s="37"/>
      <c r="EB1050" s="37"/>
      <c r="EC1050" s="37"/>
      <c r="ED1050" s="37"/>
      <c r="EE1050" s="37"/>
      <c r="EF1050" s="37"/>
      <c r="EG1050" s="37"/>
      <c r="EH1050" s="37"/>
      <c r="EI1050" s="37"/>
      <c r="EJ1050" s="37"/>
      <c r="EK1050" s="37"/>
      <c r="EL1050" s="37"/>
    </row>
    <row r="1051" spans="111:142">
      <c r="DG1051" s="37"/>
      <c r="DH1051" s="37"/>
      <c r="DI1051" s="37"/>
      <c r="DJ1051" s="37"/>
      <c r="DK1051" s="37"/>
      <c r="DL1051" s="37"/>
      <c r="DM1051" s="37"/>
      <c r="DN1051" s="37"/>
      <c r="DO1051" s="37"/>
      <c r="DP1051" s="37"/>
      <c r="DQ1051" s="37"/>
      <c r="DR1051" s="37"/>
      <c r="DS1051" s="37"/>
      <c r="DT1051" s="37"/>
      <c r="DU1051" s="37"/>
      <c r="DV1051" s="37"/>
      <c r="DW1051" s="37"/>
      <c r="DX1051" s="37"/>
      <c r="DY1051" s="37"/>
      <c r="DZ1051" s="37"/>
      <c r="EA1051" s="37"/>
      <c r="EB1051" s="37"/>
      <c r="EC1051" s="37"/>
      <c r="ED1051" s="37"/>
      <c r="EE1051" s="37"/>
      <c r="EF1051" s="37"/>
      <c r="EG1051" s="37"/>
      <c r="EH1051" s="37"/>
      <c r="EI1051" s="37"/>
      <c r="EJ1051" s="37"/>
      <c r="EK1051" s="37"/>
      <c r="EL1051" s="37"/>
    </row>
    <row r="1052" spans="111:142">
      <c r="DG1052" s="37"/>
      <c r="DH1052" s="37"/>
      <c r="DI1052" s="37"/>
      <c r="DJ1052" s="37"/>
      <c r="DK1052" s="37"/>
      <c r="DL1052" s="37"/>
      <c r="DM1052" s="37"/>
      <c r="DN1052" s="37"/>
      <c r="DO1052" s="37"/>
      <c r="DP1052" s="37"/>
      <c r="DQ1052" s="37"/>
      <c r="DR1052" s="37"/>
      <c r="DS1052" s="37"/>
      <c r="DT1052" s="37"/>
      <c r="DU1052" s="37"/>
      <c r="DV1052" s="37"/>
      <c r="DW1052" s="37"/>
      <c r="DX1052" s="37"/>
      <c r="DY1052" s="37"/>
      <c r="DZ1052" s="37"/>
      <c r="EA1052" s="37"/>
      <c r="EB1052" s="37"/>
      <c r="EC1052" s="37"/>
      <c r="ED1052" s="37"/>
      <c r="EE1052" s="37"/>
      <c r="EF1052" s="37"/>
      <c r="EG1052" s="37"/>
      <c r="EH1052" s="37"/>
      <c r="EI1052" s="37"/>
      <c r="EJ1052" s="37"/>
      <c r="EK1052" s="37"/>
      <c r="EL1052" s="37"/>
    </row>
    <row r="1053" spans="111:142">
      <c r="DG1053" s="37"/>
      <c r="DH1053" s="37"/>
      <c r="DI1053" s="37"/>
      <c r="DJ1053" s="37"/>
      <c r="DK1053" s="37"/>
      <c r="DL1053" s="37"/>
      <c r="DM1053" s="37"/>
      <c r="DN1053" s="37"/>
      <c r="DO1053" s="37"/>
      <c r="DP1053" s="37"/>
      <c r="DQ1053" s="37"/>
      <c r="DR1053" s="37"/>
      <c r="DS1053" s="37"/>
      <c r="DT1053" s="37"/>
      <c r="DU1053" s="37"/>
      <c r="DV1053" s="37"/>
      <c r="DW1053" s="37"/>
      <c r="DX1053" s="37"/>
      <c r="DY1053" s="37"/>
      <c r="DZ1053" s="37"/>
      <c r="EA1053" s="37"/>
      <c r="EB1053" s="37"/>
      <c r="EC1053" s="37"/>
      <c r="ED1053" s="37"/>
      <c r="EE1053" s="37"/>
      <c r="EF1053" s="37"/>
      <c r="EG1053" s="37"/>
      <c r="EH1053" s="37"/>
      <c r="EI1053" s="37"/>
      <c r="EJ1053" s="37"/>
      <c r="EK1053" s="37"/>
      <c r="EL1053" s="37"/>
    </row>
    <row r="1054" spans="111:142">
      <c r="DG1054" s="37"/>
      <c r="DH1054" s="37"/>
      <c r="DI1054" s="37"/>
      <c r="DJ1054" s="37"/>
      <c r="DK1054" s="37"/>
      <c r="DL1054" s="37"/>
      <c r="DM1054" s="37"/>
      <c r="DN1054" s="37"/>
      <c r="DO1054" s="37"/>
      <c r="DP1054" s="37"/>
      <c r="DQ1054" s="37"/>
      <c r="DR1054" s="37"/>
      <c r="DS1054" s="37"/>
      <c r="DT1054" s="37"/>
      <c r="DU1054" s="37"/>
      <c r="DV1054" s="37"/>
      <c r="DW1054" s="37"/>
      <c r="DX1054" s="37"/>
      <c r="DY1054" s="37"/>
      <c r="DZ1054" s="37"/>
      <c r="EA1054" s="37"/>
      <c r="EB1054" s="37"/>
      <c r="EC1054" s="37"/>
      <c r="ED1054" s="37"/>
      <c r="EE1054" s="37"/>
      <c r="EF1054" s="37"/>
      <c r="EG1054" s="37"/>
      <c r="EH1054" s="37"/>
      <c r="EI1054" s="37"/>
      <c r="EJ1054" s="37"/>
      <c r="EK1054" s="37"/>
      <c r="EL1054" s="37"/>
    </row>
    <row r="1055" spans="111:142">
      <c r="DG1055" s="37"/>
      <c r="DH1055" s="37"/>
      <c r="DI1055" s="37"/>
      <c r="DJ1055" s="37"/>
      <c r="DK1055" s="37"/>
      <c r="DL1055" s="37"/>
      <c r="DM1055" s="37"/>
      <c r="DN1055" s="37"/>
      <c r="DO1055" s="37"/>
      <c r="DP1055" s="37"/>
      <c r="DQ1055" s="37"/>
      <c r="DR1055" s="37"/>
      <c r="DS1055" s="37"/>
      <c r="DT1055" s="37"/>
      <c r="DU1055" s="37"/>
      <c r="DV1055" s="37"/>
      <c r="DW1055" s="37"/>
      <c r="DX1055" s="37"/>
      <c r="DY1055" s="37"/>
      <c r="DZ1055" s="37"/>
      <c r="EA1055" s="37"/>
      <c r="EB1055" s="37"/>
      <c r="EC1055" s="37"/>
      <c r="ED1055" s="37"/>
      <c r="EE1055" s="37"/>
      <c r="EF1055" s="37"/>
      <c r="EG1055" s="37"/>
      <c r="EH1055" s="37"/>
      <c r="EI1055" s="37"/>
      <c r="EJ1055" s="37"/>
      <c r="EK1055" s="37"/>
      <c r="EL1055" s="37"/>
    </row>
    <row r="1056" spans="111:142">
      <c r="DG1056" s="37"/>
      <c r="DH1056" s="37"/>
      <c r="DI1056" s="37"/>
      <c r="DJ1056" s="37"/>
      <c r="DK1056" s="37"/>
      <c r="DL1056" s="37"/>
      <c r="DM1056" s="37"/>
      <c r="DN1056" s="37"/>
      <c r="DO1056" s="37"/>
      <c r="DP1056" s="37"/>
      <c r="DQ1056" s="37"/>
      <c r="DR1056" s="37"/>
      <c r="DS1056" s="37"/>
      <c r="DT1056" s="37"/>
      <c r="DU1056" s="37"/>
      <c r="DV1056" s="37"/>
      <c r="DW1056" s="37"/>
      <c r="DX1056" s="37"/>
      <c r="DY1056" s="37"/>
      <c r="DZ1056" s="37"/>
      <c r="EA1056" s="37"/>
      <c r="EB1056" s="37"/>
      <c r="EC1056" s="37"/>
      <c r="ED1056" s="37"/>
      <c r="EE1056" s="37"/>
      <c r="EF1056" s="37"/>
      <c r="EG1056" s="37"/>
      <c r="EH1056" s="37"/>
      <c r="EI1056" s="37"/>
      <c r="EJ1056" s="37"/>
      <c r="EK1056" s="37"/>
      <c r="EL1056" s="37"/>
    </row>
    <row r="1057" spans="111:142">
      <c r="DG1057" s="37"/>
      <c r="DH1057" s="37"/>
      <c r="DI1057" s="37"/>
      <c r="DJ1057" s="37"/>
      <c r="DK1057" s="37"/>
      <c r="DL1057" s="37"/>
      <c r="DM1057" s="37"/>
      <c r="DN1057" s="37"/>
      <c r="DO1057" s="37"/>
      <c r="DP1057" s="37"/>
      <c r="DQ1057" s="37"/>
      <c r="DR1057" s="37"/>
      <c r="DS1057" s="37"/>
      <c r="DT1057" s="37"/>
      <c r="DU1057" s="37"/>
      <c r="DV1057" s="37"/>
      <c r="DW1057" s="37"/>
      <c r="DX1057" s="37"/>
      <c r="DY1057" s="37"/>
      <c r="DZ1057" s="37"/>
      <c r="EA1057" s="37"/>
      <c r="EB1057" s="37"/>
      <c r="EC1057" s="37"/>
      <c r="ED1057" s="37"/>
      <c r="EE1057" s="37"/>
      <c r="EF1057" s="37"/>
      <c r="EG1057" s="37"/>
      <c r="EH1057" s="37"/>
      <c r="EI1057" s="37"/>
      <c r="EJ1057" s="37"/>
      <c r="EK1057" s="37"/>
      <c r="EL1057" s="37"/>
    </row>
    <row r="1058" spans="111:142">
      <c r="DG1058" s="37"/>
      <c r="DH1058" s="37"/>
      <c r="DI1058" s="37"/>
      <c r="DJ1058" s="37"/>
      <c r="DK1058" s="37"/>
      <c r="DL1058" s="37"/>
      <c r="DM1058" s="37"/>
      <c r="DN1058" s="37"/>
      <c r="DO1058" s="37"/>
      <c r="DP1058" s="37"/>
      <c r="DQ1058" s="37"/>
      <c r="DR1058" s="37"/>
      <c r="DS1058" s="37"/>
      <c r="DT1058" s="37"/>
      <c r="DU1058" s="37"/>
      <c r="DV1058" s="37"/>
      <c r="DW1058" s="37"/>
      <c r="DX1058" s="37"/>
      <c r="DY1058" s="37"/>
      <c r="DZ1058" s="37"/>
      <c r="EA1058" s="37"/>
      <c r="EB1058" s="37"/>
      <c r="EC1058" s="37"/>
      <c r="ED1058" s="37"/>
      <c r="EE1058" s="37"/>
      <c r="EF1058" s="37"/>
      <c r="EG1058" s="37"/>
      <c r="EH1058" s="37"/>
      <c r="EI1058" s="37"/>
      <c r="EJ1058" s="37"/>
      <c r="EK1058" s="37"/>
      <c r="EL1058" s="37"/>
    </row>
    <row r="1059" spans="111:142">
      <c r="DG1059" s="37"/>
      <c r="DH1059" s="37"/>
      <c r="DI1059" s="37"/>
      <c r="DJ1059" s="37"/>
      <c r="DK1059" s="37"/>
      <c r="DL1059" s="37"/>
      <c r="DM1059" s="37"/>
      <c r="DN1059" s="37"/>
      <c r="DO1059" s="37"/>
      <c r="DP1059" s="37"/>
      <c r="DQ1059" s="37"/>
      <c r="DR1059" s="37"/>
      <c r="DS1059" s="37"/>
      <c r="DT1059" s="37"/>
      <c r="DU1059" s="37"/>
      <c r="DV1059" s="37"/>
      <c r="DW1059" s="37"/>
      <c r="DX1059" s="37"/>
      <c r="DY1059" s="37"/>
      <c r="DZ1059" s="37"/>
      <c r="EA1059" s="37"/>
      <c r="EB1059" s="37"/>
      <c r="EC1059" s="37"/>
      <c r="ED1059" s="37"/>
      <c r="EE1059" s="37"/>
      <c r="EF1059" s="37"/>
      <c r="EG1059" s="37"/>
      <c r="EH1059" s="37"/>
      <c r="EI1059" s="37"/>
      <c r="EJ1059" s="37"/>
      <c r="EK1059" s="37"/>
      <c r="EL1059" s="37"/>
    </row>
    <row r="1060" spans="111:142">
      <c r="DG1060" s="37"/>
      <c r="DH1060" s="37"/>
      <c r="DI1060" s="37"/>
      <c r="DJ1060" s="37"/>
      <c r="DK1060" s="37"/>
      <c r="DL1060" s="37"/>
      <c r="DM1060" s="37"/>
      <c r="DN1060" s="37"/>
      <c r="DO1060" s="37"/>
      <c r="DP1060" s="37"/>
      <c r="DQ1060" s="37"/>
      <c r="DR1060" s="37"/>
      <c r="DS1060" s="37"/>
      <c r="DT1060" s="37"/>
      <c r="DU1060" s="37"/>
      <c r="DV1060" s="37"/>
      <c r="DW1060" s="37"/>
      <c r="DX1060" s="37"/>
      <c r="DY1060" s="37"/>
      <c r="DZ1060" s="37"/>
      <c r="EA1060" s="37"/>
      <c r="EB1060" s="37"/>
      <c r="EC1060" s="37"/>
      <c r="ED1060" s="37"/>
      <c r="EE1060" s="37"/>
      <c r="EF1060" s="37"/>
      <c r="EG1060" s="37"/>
      <c r="EH1060" s="37"/>
      <c r="EI1060" s="37"/>
      <c r="EJ1060" s="37"/>
      <c r="EK1060" s="37"/>
      <c r="EL1060" s="37"/>
    </row>
    <row r="1061" spans="111:142">
      <c r="DG1061" s="37"/>
      <c r="DH1061" s="37"/>
      <c r="DI1061" s="37"/>
      <c r="DJ1061" s="37"/>
      <c r="DK1061" s="37"/>
      <c r="DL1061" s="37"/>
      <c r="DM1061" s="37"/>
      <c r="DN1061" s="37"/>
      <c r="DO1061" s="37"/>
      <c r="DP1061" s="37"/>
      <c r="DQ1061" s="37"/>
      <c r="DR1061" s="37"/>
      <c r="DS1061" s="37"/>
      <c r="DT1061" s="37"/>
      <c r="DU1061" s="37"/>
      <c r="DV1061" s="37"/>
      <c r="DW1061" s="37"/>
      <c r="DX1061" s="37"/>
      <c r="DY1061" s="37"/>
      <c r="DZ1061" s="37"/>
      <c r="EA1061" s="37"/>
      <c r="EB1061" s="37"/>
      <c r="EC1061" s="37"/>
      <c r="ED1061" s="37"/>
      <c r="EE1061" s="37"/>
      <c r="EF1061" s="37"/>
      <c r="EG1061" s="37"/>
      <c r="EH1061" s="37"/>
      <c r="EI1061" s="37"/>
      <c r="EJ1061" s="37"/>
      <c r="EK1061" s="37"/>
      <c r="EL1061" s="37"/>
    </row>
    <row r="1062" spans="111:142">
      <c r="DG1062" s="37"/>
      <c r="DH1062" s="37"/>
      <c r="DI1062" s="37"/>
      <c r="DJ1062" s="37"/>
      <c r="DK1062" s="37"/>
      <c r="DL1062" s="37"/>
      <c r="DM1062" s="37"/>
      <c r="DN1062" s="37"/>
      <c r="DO1062" s="37"/>
      <c r="DP1062" s="37"/>
      <c r="DQ1062" s="37"/>
      <c r="DR1062" s="37"/>
      <c r="DS1062" s="37"/>
      <c r="DT1062" s="37"/>
      <c r="DU1062" s="37"/>
      <c r="DV1062" s="37"/>
      <c r="DW1062" s="37"/>
      <c r="DX1062" s="37"/>
      <c r="DY1062" s="37"/>
      <c r="DZ1062" s="37"/>
      <c r="EA1062" s="37"/>
      <c r="EB1062" s="37"/>
      <c r="EC1062" s="37"/>
      <c r="ED1062" s="37"/>
      <c r="EE1062" s="37"/>
      <c r="EF1062" s="37"/>
      <c r="EG1062" s="37"/>
      <c r="EH1062" s="37"/>
      <c r="EI1062" s="37"/>
      <c r="EJ1062" s="37"/>
      <c r="EK1062" s="37"/>
      <c r="EL1062" s="37"/>
    </row>
    <row r="1063" spans="111:142">
      <c r="DG1063" s="37"/>
      <c r="DH1063" s="37"/>
      <c r="DI1063" s="37"/>
      <c r="DJ1063" s="37"/>
      <c r="DK1063" s="37"/>
      <c r="DL1063" s="37"/>
      <c r="DM1063" s="37"/>
      <c r="DN1063" s="37"/>
      <c r="DO1063" s="37"/>
      <c r="DP1063" s="37"/>
      <c r="DQ1063" s="37"/>
      <c r="DR1063" s="37"/>
      <c r="DS1063" s="37"/>
      <c r="DT1063" s="37"/>
      <c r="DU1063" s="37"/>
      <c r="DV1063" s="37"/>
      <c r="DW1063" s="37"/>
      <c r="DX1063" s="37"/>
      <c r="DY1063" s="37"/>
      <c r="DZ1063" s="37"/>
      <c r="EA1063" s="37"/>
      <c r="EB1063" s="37"/>
      <c r="EC1063" s="37"/>
      <c r="ED1063" s="37"/>
      <c r="EE1063" s="37"/>
      <c r="EF1063" s="37"/>
      <c r="EG1063" s="37"/>
      <c r="EH1063" s="37"/>
      <c r="EI1063" s="37"/>
      <c r="EJ1063" s="37"/>
      <c r="EK1063" s="37"/>
      <c r="EL1063" s="37"/>
    </row>
    <row r="1064" spans="111:142">
      <c r="DG1064" s="37"/>
      <c r="DH1064" s="37"/>
      <c r="DI1064" s="37"/>
      <c r="DJ1064" s="37"/>
      <c r="DK1064" s="37"/>
      <c r="DL1064" s="37"/>
      <c r="DM1064" s="37"/>
      <c r="DN1064" s="37"/>
      <c r="DO1064" s="37"/>
      <c r="DP1064" s="37"/>
      <c r="DQ1064" s="37"/>
      <c r="DR1064" s="37"/>
      <c r="DS1064" s="37"/>
      <c r="DT1064" s="37"/>
      <c r="DU1064" s="37"/>
      <c r="DV1064" s="37"/>
      <c r="DW1064" s="37"/>
      <c r="DX1064" s="37"/>
      <c r="DY1064" s="37"/>
      <c r="DZ1064" s="37"/>
      <c r="EA1064" s="37"/>
      <c r="EB1064" s="37"/>
      <c r="EC1064" s="37"/>
      <c r="ED1064" s="37"/>
      <c r="EE1064" s="37"/>
      <c r="EF1064" s="37"/>
      <c r="EG1064" s="37"/>
      <c r="EH1064" s="37"/>
      <c r="EI1064" s="37"/>
      <c r="EJ1064" s="37"/>
      <c r="EK1064" s="37"/>
      <c r="EL1064" s="37"/>
    </row>
    <row r="1065" spans="111:142">
      <c r="DG1065" s="37"/>
      <c r="DH1065" s="37"/>
      <c r="DI1065" s="37"/>
      <c r="DJ1065" s="37"/>
      <c r="DK1065" s="37"/>
      <c r="DL1065" s="37"/>
      <c r="DM1065" s="37"/>
      <c r="DN1065" s="37"/>
      <c r="DO1065" s="37"/>
      <c r="DP1065" s="37"/>
      <c r="DQ1065" s="37"/>
      <c r="DR1065" s="37"/>
      <c r="DS1065" s="37"/>
      <c r="DT1065" s="37"/>
      <c r="DU1065" s="37"/>
      <c r="DV1065" s="37"/>
      <c r="DW1065" s="37"/>
      <c r="DX1065" s="37"/>
      <c r="DY1065" s="37"/>
      <c r="DZ1065" s="37"/>
      <c r="EA1065" s="37"/>
      <c r="EB1065" s="37"/>
      <c r="EC1065" s="37"/>
      <c r="ED1065" s="37"/>
      <c r="EE1065" s="37"/>
      <c r="EF1065" s="37"/>
      <c r="EG1065" s="37"/>
      <c r="EH1065" s="37"/>
      <c r="EI1065" s="37"/>
      <c r="EJ1065" s="37"/>
      <c r="EK1065" s="37"/>
      <c r="EL1065" s="37"/>
    </row>
    <row r="1066" spans="111:142">
      <c r="DG1066" s="37"/>
      <c r="DH1066" s="37"/>
      <c r="DI1066" s="37"/>
      <c r="DJ1066" s="37"/>
      <c r="DK1066" s="37"/>
      <c r="DL1066" s="37"/>
      <c r="DM1066" s="37"/>
      <c r="DN1066" s="37"/>
      <c r="DO1066" s="37"/>
      <c r="DP1066" s="37"/>
      <c r="DQ1066" s="37"/>
      <c r="DR1066" s="37"/>
      <c r="DS1066" s="37"/>
      <c r="DT1066" s="37"/>
      <c r="DU1066" s="37"/>
      <c r="DV1066" s="37"/>
      <c r="DW1066" s="37"/>
      <c r="DX1066" s="37"/>
      <c r="DY1066" s="37"/>
      <c r="DZ1066" s="37"/>
      <c r="EA1066" s="37"/>
      <c r="EB1066" s="37"/>
      <c r="EC1066" s="37"/>
      <c r="ED1066" s="37"/>
      <c r="EE1066" s="37"/>
      <c r="EF1066" s="37"/>
      <c r="EG1066" s="37"/>
      <c r="EH1066" s="37"/>
      <c r="EI1066" s="37"/>
      <c r="EJ1066" s="37"/>
      <c r="EK1066" s="37"/>
      <c r="EL1066" s="37"/>
    </row>
    <row r="1067" spans="111:142">
      <c r="DG1067" s="37"/>
      <c r="DH1067" s="37"/>
      <c r="DI1067" s="37"/>
      <c r="DJ1067" s="37"/>
      <c r="DK1067" s="37"/>
      <c r="DL1067" s="37"/>
      <c r="DM1067" s="37"/>
      <c r="DN1067" s="37"/>
      <c r="DO1067" s="37"/>
      <c r="DP1067" s="37"/>
      <c r="DQ1067" s="37"/>
      <c r="DR1067" s="37"/>
      <c r="DS1067" s="37"/>
      <c r="DT1067" s="37"/>
      <c r="DU1067" s="37"/>
      <c r="DV1067" s="37"/>
      <c r="DW1067" s="37"/>
      <c r="DX1067" s="37"/>
      <c r="DY1067" s="37"/>
      <c r="DZ1067" s="37"/>
      <c r="EA1067" s="37"/>
      <c r="EB1067" s="37"/>
      <c r="EC1067" s="37"/>
      <c r="ED1067" s="37"/>
      <c r="EE1067" s="37"/>
      <c r="EF1067" s="37"/>
      <c r="EG1067" s="37"/>
      <c r="EH1067" s="37"/>
      <c r="EI1067" s="37"/>
      <c r="EJ1067" s="37"/>
      <c r="EK1067" s="37"/>
      <c r="EL1067" s="37"/>
    </row>
    <row r="1068" spans="111:142">
      <c r="DG1068" s="37"/>
      <c r="DH1068" s="37"/>
      <c r="DI1068" s="37"/>
      <c r="DJ1068" s="37"/>
      <c r="DK1068" s="37"/>
      <c r="DL1068" s="37"/>
      <c r="DM1068" s="37"/>
      <c r="DN1068" s="37"/>
      <c r="DO1068" s="37"/>
      <c r="DP1068" s="37"/>
      <c r="DQ1068" s="37"/>
      <c r="DR1068" s="37"/>
      <c r="DS1068" s="37"/>
      <c r="DT1068" s="37"/>
      <c r="DU1068" s="37"/>
      <c r="DV1068" s="37"/>
      <c r="DW1068" s="37"/>
      <c r="DX1068" s="37"/>
      <c r="DY1068" s="37"/>
      <c r="DZ1068" s="37"/>
      <c r="EA1068" s="37"/>
      <c r="EB1068" s="37"/>
      <c r="EC1068" s="37"/>
      <c r="ED1068" s="37"/>
      <c r="EE1068" s="37"/>
      <c r="EF1068" s="37"/>
      <c r="EG1068" s="37"/>
      <c r="EH1068" s="37"/>
      <c r="EI1068" s="37"/>
      <c r="EJ1068" s="37"/>
      <c r="EK1068" s="37"/>
      <c r="EL1068" s="37"/>
    </row>
    <row r="1069" spans="111:142">
      <c r="DG1069" s="37"/>
      <c r="DH1069" s="37"/>
      <c r="DI1069" s="37"/>
      <c r="DJ1069" s="37"/>
      <c r="DK1069" s="37"/>
      <c r="DL1069" s="37"/>
      <c r="DM1069" s="37"/>
      <c r="DN1069" s="37"/>
      <c r="DO1069" s="37"/>
      <c r="DP1069" s="37"/>
      <c r="DQ1069" s="37"/>
      <c r="DR1069" s="37"/>
      <c r="DS1069" s="37"/>
      <c r="DT1069" s="37"/>
      <c r="DU1069" s="37"/>
      <c r="DV1069" s="37"/>
      <c r="DW1069" s="37"/>
      <c r="DX1069" s="37"/>
      <c r="DY1069" s="37"/>
      <c r="DZ1069" s="37"/>
      <c r="EA1069" s="37"/>
      <c r="EB1069" s="37"/>
      <c r="EC1069" s="37"/>
      <c r="ED1069" s="37"/>
      <c r="EE1069" s="37"/>
      <c r="EF1069" s="37"/>
      <c r="EG1069" s="37"/>
      <c r="EH1069" s="37"/>
      <c r="EI1069" s="37"/>
      <c r="EJ1069" s="37"/>
      <c r="EK1069" s="37"/>
      <c r="EL1069" s="37"/>
    </row>
    <row r="1070" spans="111:142">
      <c r="DG1070" s="37"/>
      <c r="DH1070" s="37"/>
      <c r="DI1070" s="37"/>
      <c r="DJ1070" s="37"/>
      <c r="DK1070" s="37"/>
      <c r="DL1070" s="37"/>
      <c r="DM1070" s="37"/>
      <c r="DN1070" s="37"/>
      <c r="DO1070" s="37"/>
      <c r="DP1070" s="37"/>
      <c r="DQ1070" s="37"/>
      <c r="DR1070" s="37"/>
      <c r="DS1070" s="37"/>
      <c r="DT1070" s="37"/>
      <c r="DU1070" s="37"/>
      <c r="DV1070" s="37"/>
      <c r="DW1070" s="37"/>
      <c r="DX1070" s="37"/>
      <c r="DY1070" s="37"/>
      <c r="DZ1070" s="37"/>
      <c r="EA1070" s="37"/>
      <c r="EB1070" s="37"/>
      <c r="EC1070" s="37"/>
      <c r="ED1070" s="37"/>
      <c r="EE1070" s="37"/>
      <c r="EF1070" s="37"/>
      <c r="EG1070" s="37"/>
      <c r="EH1070" s="37"/>
      <c r="EI1070" s="37"/>
      <c r="EJ1070" s="37"/>
      <c r="EK1070" s="37"/>
      <c r="EL1070" s="37"/>
    </row>
    <row r="1071" spans="111:142">
      <c r="DG1071" s="37"/>
      <c r="DH1071" s="37"/>
      <c r="DI1071" s="37"/>
      <c r="DJ1071" s="37"/>
      <c r="DK1071" s="37"/>
      <c r="DL1071" s="37"/>
      <c r="DM1071" s="37"/>
      <c r="DN1071" s="37"/>
      <c r="DO1071" s="37"/>
      <c r="DP1071" s="37"/>
      <c r="DQ1071" s="37"/>
      <c r="DR1071" s="37"/>
      <c r="DS1071" s="37"/>
      <c r="DT1071" s="37"/>
      <c r="DU1071" s="37"/>
      <c r="DV1071" s="37"/>
      <c r="DW1071" s="37"/>
      <c r="DX1071" s="37"/>
      <c r="DY1071" s="37"/>
      <c r="DZ1071" s="37"/>
      <c r="EA1071" s="37"/>
      <c r="EB1071" s="37"/>
      <c r="EC1071" s="37"/>
      <c r="ED1071" s="37"/>
      <c r="EE1071" s="37"/>
      <c r="EF1071" s="37"/>
      <c r="EG1071" s="37"/>
      <c r="EH1071" s="37"/>
      <c r="EI1071" s="37"/>
      <c r="EJ1071" s="37"/>
      <c r="EK1071" s="37"/>
      <c r="EL1071" s="37"/>
    </row>
    <row r="1072" spans="111:142">
      <c r="DG1072" s="37"/>
      <c r="DH1072" s="37"/>
      <c r="DI1072" s="37"/>
      <c r="DJ1072" s="37"/>
      <c r="DK1072" s="37"/>
      <c r="DL1072" s="37"/>
      <c r="DM1072" s="37"/>
      <c r="DN1072" s="37"/>
      <c r="DO1072" s="37"/>
      <c r="DP1072" s="37"/>
      <c r="DQ1072" s="37"/>
      <c r="DR1072" s="37"/>
      <c r="DS1072" s="37"/>
      <c r="DT1072" s="37"/>
      <c r="DU1072" s="37"/>
      <c r="DV1072" s="37"/>
      <c r="DW1072" s="37"/>
      <c r="DX1072" s="37"/>
      <c r="DY1072" s="37"/>
      <c r="DZ1072" s="37"/>
      <c r="EA1072" s="37"/>
      <c r="EB1072" s="37"/>
      <c r="EC1072" s="37"/>
      <c r="ED1072" s="37"/>
      <c r="EE1072" s="37"/>
      <c r="EF1072" s="37"/>
      <c r="EG1072" s="37"/>
      <c r="EH1072" s="37"/>
      <c r="EI1072" s="37"/>
      <c r="EJ1072" s="37"/>
      <c r="EK1072" s="37"/>
      <c r="EL1072" s="37"/>
    </row>
    <row r="1073" spans="111:142">
      <c r="DG1073" s="37"/>
      <c r="DH1073" s="37"/>
      <c r="DI1073" s="37"/>
      <c r="DJ1073" s="37"/>
      <c r="DK1073" s="37"/>
      <c r="DL1073" s="37"/>
      <c r="DM1073" s="37"/>
      <c r="DN1073" s="37"/>
      <c r="DO1073" s="37"/>
      <c r="DP1073" s="37"/>
      <c r="DQ1073" s="37"/>
      <c r="DR1073" s="37"/>
      <c r="DS1073" s="37"/>
      <c r="DT1073" s="37"/>
      <c r="DU1073" s="37"/>
      <c r="DV1073" s="37"/>
      <c r="DW1073" s="37"/>
      <c r="DX1073" s="37"/>
      <c r="DY1073" s="37"/>
      <c r="DZ1073" s="37"/>
      <c r="EA1073" s="37"/>
      <c r="EB1073" s="37"/>
      <c r="EC1073" s="37"/>
      <c r="ED1073" s="37"/>
      <c r="EE1073" s="37"/>
      <c r="EF1073" s="37"/>
      <c r="EG1073" s="37"/>
      <c r="EH1073" s="37"/>
      <c r="EI1073" s="37"/>
      <c r="EJ1073" s="37"/>
      <c r="EK1073" s="37"/>
      <c r="EL1073" s="37"/>
    </row>
    <row r="1074" spans="111:142">
      <c r="DG1074" s="37"/>
      <c r="DH1074" s="37"/>
      <c r="DI1074" s="37"/>
      <c r="DJ1074" s="37"/>
      <c r="DK1074" s="37"/>
      <c r="DL1074" s="37"/>
      <c r="DM1074" s="37"/>
      <c r="DN1074" s="37"/>
      <c r="DO1074" s="37"/>
      <c r="DP1074" s="37"/>
      <c r="DQ1074" s="37"/>
      <c r="DR1074" s="37"/>
      <c r="DS1074" s="37"/>
      <c r="DT1074" s="37"/>
      <c r="DU1074" s="37"/>
      <c r="DV1074" s="37"/>
      <c r="DW1074" s="37"/>
      <c r="DX1074" s="37"/>
      <c r="DY1074" s="37"/>
      <c r="DZ1074" s="37"/>
      <c r="EA1074" s="37"/>
      <c r="EB1074" s="37"/>
      <c r="EC1074" s="37"/>
      <c r="ED1074" s="37"/>
      <c r="EE1074" s="37"/>
      <c r="EF1074" s="37"/>
      <c r="EG1074" s="37"/>
      <c r="EH1074" s="37"/>
      <c r="EI1074" s="37"/>
      <c r="EJ1074" s="37"/>
      <c r="EK1074" s="37"/>
      <c r="EL1074" s="37"/>
    </row>
    <row r="1075" spans="111:142">
      <c r="DG1075" s="37"/>
      <c r="DH1075" s="37"/>
      <c r="DI1075" s="37"/>
      <c r="DJ1075" s="37"/>
      <c r="DK1075" s="37"/>
      <c r="DL1075" s="37"/>
      <c r="DM1075" s="37"/>
      <c r="DN1075" s="37"/>
      <c r="DO1075" s="37"/>
      <c r="DP1075" s="37"/>
      <c r="DQ1075" s="37"/>
      <c r="DR1075" s="37"/>
      <c r="DS1075" s="37"/>
      <c r="DT1075" s="37"/>
      <c r="DU1075" s="37"/>
      <c r="DV1075" s="37"/>
      <c r="DW1075" s="37"/>
      <c r="DX1075" s="37"/>
      <c r="DY1075" s="37"/>
      <c r="DZ1075" s="37"/>
      <c r="EA1075" s="37"/>
      <c r="EB1075" s="37"/>
      <c r="EC1075" s="37"/>
      <c r="ED1075" s="37"/>
      <c r="EE1075" s="37"/>
      <c r="EF1075" s="37"/>
      <c r="EG1075" s="37"/>
      <c r="EH1075" s="37"/>
      <c r="EI1075" s="37"/>
      <c r="EJ1075" s="37"/>
      <c r="EK1075" s="37"/>
      <c r="EL1075" s="37"/>
    </row>
    <row r="1076" spans="111:142">
      <c r="DG1076" s="37"/>
      <c r="DH1076" s="37"/>
      <c r="DI1076" s="37"/>
      <c r="DJ1076" s="37"/>
      <c r="DK1076" s="37"/>
      <c r="DL1076" s="37"/>
      <c r="DM1076" s="37"/>
      <c r="DN1076" s="37"/>
      <c r="DO1076" s="37"/>
      <c r="DP1076" s="37"/>
      <c r="DQ1076" s="37"/>
      <c r="DR1076" s="37"/>
      <c r="DS1076" s="37"/>
      <c r="DT1076" s="37"/>
      <c r="DU1076" s="37"/>
      <c r="DV1076" s="37"/>
      <c r="DW1076" s="37"/>
      <c r="DX1076" s="37"/>
      <c r="DY1076" s="37"/>
      <c r="DZ1076" s="37"/>
      <c r="EA1076" s="37"/>
      <c r="EB1076" s="37"/>
      <c r="EC1076" s="37"/>
      <c r="ED1076" s="37"/>
      <c r="EE1076" s="37"/>
      <c r="EF1076" s="37"/>
      <c r="EG1076" s="37"/>
      <c r="EH1076" s="37"/>
      <c r="EI1076" s="37"/>
      <c r="EJ1076" s="37"/>
      <c r="EK1076" s="37"/>
      <c r="EL1076" s="37"/>
    </row>
    <row r="1077" spans="111:142">
      <c r="DG1077" s="37"/>
      <c r="DH1077" s="37"/>
      <c r="DI1077" s="37"/>
      <c r="DJ1077" s="37"/>
      <c r="DK1077" s="37"/>
      <c r="DL1077" s="37"/>
      <c r="DM1077" s="37"/>
      <c r="DN1077" s="37"/>
      <c r="DO1077" s="37"/>
      <c r="DP1077" s="37"/>
      <c r="DQ1077" s="37"/>
      <c r="DR1077" s="37"/>
      <c r="DS1077" s="37"/>
      <c r="DT1077" s="37"/>
      <c r="DU1077" s="37"/>
      <c r="DV1077" s="37"/>
      <c r="DW1077" s="37"/>
      <c r="DX1077" s="37"/>
      <c r="DY1077" s="37"/>
      <c r="DZ1077" s="37"/>
      <c r="EA1077" s="37"/>
      <c r="EB1077" s="37"/>
      <c r="EC1077" s="37"/>
      <c r="ED1077" s="37"/>
      <c r="EE1077" s="37"/>
      <c r="EF1077" s="37"/>
      <c r="EG1077" s="37"/>
      <c r="EH1077" s="37"/>
      <c r="EI1077" s="37"/>
      <c r="EJ1077" s="37"/>
      <c r="EK1077" s="37"/>
      <c r="EL1077" s="37"/>
    </row>
    <row r="1078" spans="111:142">
      <c r="DG1078" s="37"/>
      <c r="DH1078" s="37"/>
      <c r="DI1078" s="37"/>
      <c r="DJ1078" s="37"/>
      <c r="DK1078" s="37"/>
      <c r="DL1078" s="37"/>
      <c r="DM1078" s="37"/>
      <c r="DN1078" s="37"/>
      <c r="DO1078" s="37"/>
      <c r="DP1078" s="37"/>
      <c r="DQ1078" s="37"/>
      <c r="DR1078" s="37"/>
      <c r="DS1078" s="37"/>
      <c r="DT1078" s="37"/>
      <c r="DU1078" s="37"/>
      <c r="DV1078" s="37"/>
      <c r="DW1078" s="37"/>
      <c r="DX1078" s="37"/>
      <c r="DY1078" s="37"/>
      <c r="DZ1078" s="37"/>
      <c r="EA1078" s="37"/>
      <c r="EB1078" s="37"/>
      <c r="EC1078" s="37"/>
      <c r="ED1078" s="37"/>
      <c r="EE1078" s="37"/>
      <c r="EF1078" s="37"/>
      <c r="EG1078" s="37"/>
      <c r="EH1078" s="37"/>
      <c r="EI1078" s="37"/>
      <c r="EJ1078" s="37"/>
      <c r="EK1078" s="37"/>
      <c r="EL1078" s="37"/>
    </row>
    <row r="1079" spans="111:142">
      <c r="DG1079" s="37"/>
      <c r="DH1079" s="37"/>
      <c r="DI1079" s="37"/>
      <c r="DJ1079" s="37"/>
      <c r="DK1079" s="37"/>
      <c r="DL1079" s="37"/>
      <c r="DM1079" s="37"/>
      <c r="DN1079" s="37"/>
      <c r="DO1079" s="37"/>
      <c r="DP1079" s="37"/>
      <c r="DQ1079" s="37"/>
      <c r="DR1079" s="37"/>
      <c r="DS1079" s="37"/>
      <c r="DT1079" s="37"/>
      <c r="DU1079" s="37"/>
      <c r="DV1079" s="37"/>
      <c r="DW1079" s="37"/>
      <c r="DX1079" s="37"/>
      <c r="DY1079" s="37"/>
      <c r="DZ1079" s="37"/>
      <c r="EA1079" s="37"/>
      <c r="EB1079" s="37"/>
      <c r="EC1079" s="37"/>
      <c r="ED1079" s="37"/>
      <c r="EE1079" s="37"/>
      <c r="EF1079" s="37"/>
      <c r="EG1079" s="37"/>
      <c r="EH1079" s="37"/>
      <c r="EI1079" s="37"/>
      <c r="EJ1079" s="37"/>
      <c r="EK1079" s="37"/>
      <c r="EL1079" s="37"/>
    </row>
    <row r="1080" spans="111:142">
      <c r="DG1080" s="37"/>
      <c r="DH1080" s="37"/>
      <c r="DI1080" s="37"/>
      <c r="DJ1080" s="37"/>
      <c r="DK1080" s="37"/>
      <c r="DL1080" s="37"/>
      <c r="DM1080" s="37"/>
      <c r="DN1080" s="37"/>
      <c r="DO1080" s="37"/>
      <c r="DP1080" s="37"/>
      <c r="DQ1080" s="37"/>
      <c r="DR1080" s="37"/>
      <c r="DS1080" s="37"/>
      <c r="DT1080" s="37"/>
      <c r="DU1080" s="37"/>
      <c r="DV1080" s="37"/>
      <c r="DW1080" s="37"/>
      <c r="DX1080" s="37"/>
      <c r="DY1080" s="37"/>
      <c r="DZ1080" s="37"/>
      <c r="EA1080" s="37"/>
      <c r="EB1080" s="37"/>
      <c r="EC1080" s="37"/>
      <c r="ED1080" s="37"/>
      <c r="EE1080" s="37"/>
      <c r="EF1080" s="37"/>
      <c r="EG1080" s="37"/>
      <c r="EH1080" s="37"/>
      <c r="EI1080" s="37"/>
      <c r="EJ1080" s="37"/>
      <c r="EK1080" s="37"/>
      <c r="EL1080" s="37"/>
    </row>
    <row r="1081" spans="111:142">
      <c r="DG1081" s="37"/>
      <c r="DH1081" s="37"/>
      <c r="DI1081" s="37"/>
      <c r="DJ1081" s="37"/>
      <c r="DK1081" s="37"/>
      <c r="DL1081" s="37"/>
      <c r="DM1081" s="37"/>
      <c r="DN1081" s="37"/>
      <c r="DO1081" s="37"/>
      <c r="DP1081" s="37"/>
      <c r="DQ1081" s="37"/>
      <c r="DR1081" s="37"/>
      <c r="DS1081" s="37"/>
      <c r="DT1081" s="37"/>
      <c r="DU1081" s="37"/>
      <c r="DV1081" s="37"/>
      <c r="DW1081" s="37"/>
      <c r="DX1081" s="37"/>
      <c r="DY1081" s="37"/>
      <c r="DZ1081" s="37"/>
      <c r="EA1081" s="37"/>
      <c r="EB1081" s="37"/>
      <c r="EC1081" s="37"/>
      <c r="ED1081" s="37"/>
      <c r="EE1081" s="37"/>
      <c r="EF1081" s="37"/>
      <c r="EG1081" s="37"/>
      <c r="EH1081" s="37"/>
      <c r="EI1081" s="37"/>
      <c r="EJ1081" s="37"/>
      <c r="EK1081" s="37"/>
      <c r="EL1081" s="37"/>
    </row>
    <row r="1082" spans="111:142">
      <c r="DG1082" s="37"/>
      <c r="DH1082" s="37"/>
      <c r="DI1082" s="37"/>
      <c r="DJ1082" s="37"/>
      <c r="DK1082" s="37"/>
      <c r="DL1082" s="37"/>
      <c r="DM1082" s="37"/>
      <c r="DN1082" s="37"/>
      <c r="DO1082" s="37"/>
      <c r="DP1082" s="37"/>
      <c r="DQ1082" s="37"/>
      <c r="DR1082" s="37"/>
      <c r="DS1082" s="37"/>
      <c r="DT1082" s="37"/>
      <c r="DU1082" s="37"/>
      <c r="DV1082" s="37"/>
      <c r="DW1082" s="37"/>
      <c r="DX1082" s="37"/>
      <c r="DY1082" s="37"/>
      <c r="DZ1082" s="37"/>
      <c r="EA1082" s="37"/>
      <c r="EB1082" s="37"/>
      <c r="EC1082" s="37"/>
      <c r="ED1082" s="37"/>
      <c r="EE1082" s="37"/>
      <c r="EF1082" s="37"/>
      <c r="EG1082" s="37"/>
      <c r="EH1082" s="37"/>
      <c r="EI1082" s="37"/>
      <c r="EJ1082" s="37"/>
      <c r="EK1082" s="37"/>
      <c r="EL1082" s="37"/>
    </row>
    <row r="1083" spans="111:142">
      <c r="DG1083" s="37"/>
      <c r="DH1083" s="37"/>
      <c r="DI1083" s="37"/>
      <c r="DJ1083" s="37"/>
      <c r="DK1083" s="37"/>
      <c r="DL1083" s="37"/>
      <c r="DM1083" s="37"/>
      <c r="DN1083" s="37"/>
      <c r="DO1083" s="37"/>
      <c r="DP1083" s="37"/>
      <c r="DQ1083" s="37"/>
      <c r="DR1083" s="37"/>
      <c r="DS1083" s="37"/>
      <c r="DT1083" s="37"/>
      <c r="DU1083" s="37"/>
      <c r="DV1083" s="37"/>
      <c r="DW1083" s="37"/>
      <c r="DX1083" s="37"/>
      <c r="DY1083" s="37"/>
      <c r="DZ1083" s="37"/>
      <c r="EA1083" s="37"/>
      <c r="EB1083" s="37"/>
      <c r="EC1083" s="37"/>
      <c r="ED1083" s="37"/>
      <c r="EE1083" s="37"/>
      <c r="EF1083" s="37"/>
      <c r="EG1083" s="37"/>
      <c r="EH1083" s="37"/>
      <c r="EI1083" s="37"/>
      <c r="EJ1083" s="37"/>
      <c r="EK1083" s="37"/>
      <c r="EL1083" s="37"/>
    </row>
    <row r="1084" spans="111:142">
      <c r="DG1084" s="37"/>
      <c r="DH1084" s="37"/>
      <c r="DI1084" s="37"/>
      <c r="DJ1084" s="37"/>
      <c r="DK1084" s="37"/>
      <c r="DL1084" s="37"/>
      <c r="DM1084" s="37"/>
      <c r="DN1084" s="37"/>
      <c r="DO1084" s="37"/>
      <c r="DP1084" s="37"/>
      <c r="DQ1084" s="37"/>
      <c r="DR1084" s="37"/>
      <c r="DS1084" s="37"/>
      <c r="DT1084" s="37"/>
      <c r="DU1084" s="37"/>
      <c r="DV1084" s="37"/>
      <c r="DW1084" s="37"/>
      <c r="DX1084" s="37"/>
      <c r="DY1084" s="37"/>
      <c r="DZ1084" s="37"/>
      <c r="EA1084" s="37"/>
      <c r="EB1084" s="37"/>
      <c r="EC1084" s="37"/>
      <c r="ED1084" s="37"/>
      <c r="EE1084" s="37"/>
      <c r="EF1084" s="37"/>
      <c r="EG1084" s="37"/>
      <c r="EH1084" s="37"/>
      <c r="EI1084" s="37"/>
      <c r="EJ1084" s="37"/>
      <c r="EK1084" s="37"/>
      <c r="EL1084" s="37"/>
    </row>
    <row r="1085" spans="111:142">
      <c r="DG1085" s="37"/>
      <c r="DH1085" s="37"/>
      <c r="DI1085" s="37"/>
      <c r="DJ1085" s="37"/>
      <c r="DK1085" s="37"/>
      <c r="DL1085" s="37"/>
      <c r="DM1085" s="37"/>
      <c r="DN1085" s="37"/>
      <c r="DO1085" s="37"/>
      <c r="DP1085" s="37"/>
      <c r="DQ1085" s="37"/>
      <c r="DR1085" s="37"/>
      <c r="DS1085" s="37"/>
      <c r="DT1085" s="37"/>
      <c r="DU1085" s="37"/>
      <c r="DV1085" s="37"/>
      <c r="DW1085" s="37"/>
      <c r="DX1085" s="37"/>
      <c r="DY1085" s="37"/>
      <c r="DZ1085" s="37"/>
      <c r="EA1085" s="37"/>
      <c r="EB1085" s="37"/>
      <c r="EC1085" s="37"/>
      <c r="ED1085" s="37"/>
      <c r="EE1085" s="37"/>
      <c r="EF1085" s="37"/>
      <c r="EG1085" s="37"/>
      <c r="EH1085" s="37"/>
      <c r="EI1085" s="37"/>
      <c r="EJ1085" s="37"/>
      <c r="EK1085" s="37"/>
      <c r="EL1085" s="37"/>
    </row>
    <row r="1086" spans="111:142">
      <c r="DG1086" s="37"/>
      <c r="DH1086" s="37"/>
      <c r="DI1086" s="37"/>
      <c r="DJ1086" s="37"/>
      <c r="DK1086" s="37"/>
      <c r="DL1086" s="37"/>
      <c r="DM1086" s="37"/>
      <c r="DN1086" s="37"/>
      <c r="DO1086" s="37"/>
      <c r="DP1086" s="37"/>
      <c r="DQ1086" s="37"/>
      <c r="DR1086" s="37"/>
      <c r="DS1086" s="37"/>
      <c r="DT1086" s="37"/>
      <c r="DU1086" s="37"/>
      <c r="DV1086" s="37"/>
      <c r="DW1086" s="37"/>
      <c r="DX1086" s="37"/>
      <c r="DY1086" s="37"/>
      <c r="DZ1086" s="37"/>
      <c r="EA1086" s="37"/>
      <c r="EB1086" s="37"/>
      <c r="EC1086" s="37"/>
      <c r="ED1086" s="37"/>
      <c r="EE1086" s="37"/>
      <c r="EF1086" s="37"/>
      <c r="EG1086" s="37"/>
      <c r="EH1086" s="37"/>
      <c r="EI1086" s="37"/>
      <c r="EJ1086" s="37"/>
      <c r="EK1086" s="37"/>
      <c r="EL1086" s="37"/>
    </row>
    <row r="1087" spans="111:142">
      <c r="DG1087" s="37"/>
      <c r="DH1087" s="37"/>
      <c r="DI1087" s="37"/>
      <c r="DJ1087" s="37"/>
      <c r="DK1087" s="37"/>
      <c r="DL1087" s="37"/>
      <c r="DM1087" s="37"/>
      <c r="DN1087" s="37"/>
      <c r="DO1087" s="37"/>
      <c r="DP1087" s="37"/>
      <c r="DQ1087" s="37"/>
      <c r="DR1087" s="37"/>
      <c r="DS1087" s="37"/>
      <c r="DT1087" s="37"/>
      <c r="DU1087" s="37"/>
      <c r="DV1087" s="37"/>
      <c r="DW1087" s="37"/>
      <c r="DX1087" s="37"/>
      <c r="DY1087" s="37"/>
      <c r="DZ1087" s="37"/>
      <c r="EA1087" s="37"/>
      <c r="EB1087" s="37"/>
      <c r="EC1087" s="37"/>
      <c r="ED1087" s="37"/>
      <c r="EE1087" s="37"/>
      <c r="EF1087" s="37"/>
      <c r="EG1087" s="37"/>
      <c r="EH1087" s="37"/>
      <c r="EI1087" s="37"/>
      <c r="EJ1087" s="37"/>
      <c r="EK1087" s="37"/>
      <c r="EL1087" s="37"/>
    </row>
    <row r="1088" spans="111:142">
      <c r="DG1088" s="37"/>
      <c r="DH1088" s="37"/>
      <c r="DI1088" s="37"/>
      <c r="DJ1088" s="37"/>
      <c r="DK1088" s="37"/>
      <c r="DL1088" s="37"/>
      <c r="DM1088" s="37"/>
      <c r="DN1088" s="37"/>
      <c r="DO1088" s="37"/>
      <c r="DP1088" s="37"/>
      <c r="DQ1088" s="37"/>
      <c r="DR1088" s="37"/>
      <c r="DS1088" s="37"/>
      <c r="DT1088" s="37"/>
      <c r="DU1088" s="37"/>
      <c r="DV1088" s="37"/>
      <c r="DW1088" s="37"/>
      <c r="DX1088" s="37"/>
      <c r="DY1088" s="37"/>
      <c r="DZ1088" s="37"/>
      <c r="EA1088" s="37"/>
      <c r="EB1088" s="37"/>
      <c r="EC1088" s="37"/>
      <c r="ED1088" s="37"/>
      <c r="EE1088" s="37"/>
      <c r="EF1088" s="37"/>
      <c r="EG1088" s="37"/>
      <c r="EH1088" s="37"/>
      <c r="EI1088" s="37"/>
      <c r="EJ1088" s="37"/>
      <c r="EK1088" s="37"/>
      <c r="EL1088" s="37"/>
    </row>
    <row r="1089" spans="111:142">
      <c r="DG1089" s="37"/>
      <c r="DH1089" s="37"/>
      <c r="DI1089" s="37"/>
      <c r="DJ1089" s="37"/>
      <c r="DK1089" s="37"/>
      <c r="DL1089" s="37"/>
      <c r="DM1089" s="37"/>
      <c r="DN1089" s="37"/>
      <c r="DO1089" s="37"/>
      <c r="DP1089" s="37"/>
      <c r="DQ1089" s="37"/>
      <c r="DR1089" s="37"/>
      <c r="DS1089" s="37"/>
      <c r="DT1089" s="37"/>
      <c r="DU1089" s="37"/>
      <c r="DV1089" s="37"/>
      <c r="DW1089" s="37"/>
      <c r="DX1089" s="37"/>
      <c r="DY1089" s="37"/>
      <c r="DZ1089" s="37"/>
      <c r="EA1089" s="37"/>
      <c r="EB1089" s="37"/>
      <c r="EC1089" s="37"/>
      <c r="ED1089" s="37"/>
      <c r="EE1089" s="37"/>
      <c r="EF1089" s="37"/>
      <c r="EG1089" s="37"/>
      <c r="EH1089" s="37"/>
      <c r="EI1089" s="37"/>
      <c r="EJ1089" s="37"/>
      <c r="EK1089" s="37"/>
      <c r="EL1089" s="37"/>
    </row>
    <row r="1090" spans="111:142">
      <c r="DG1090" s="37"/>
      <c r="DH1090" s="37"/>
      <c r="DI1090" s="37"/>
      <c r="DJ1090" s="37"/>
      <c r="DK1090" s="37"/>
      <c r="DL1090" s="37"/>
      <c r="DM1090" s="37"/>
      <c r="DN1090" s="37"/>
      <c r="DO1090" s="37"/>
      <c r="DP1090" s="37"/>
      <c r="DQ1090" s="37"/>
      <c r="DR1090" s="37"/>
      <c r="DS1090" s="37"/>
      <c r="DT1090" s="37"/>
      <c r="DU1090" s="37"/>
      <c r="DV1090" s="37"/>
      <c r="DW1090" s="37"/>
      <c r="DX1090" s="37"/>
      <c r="DY1090" s="37"/>
      <c r="DZ1090" s="37"/>
      <c r="EA1090" s="37"/>
      <c r="EB1090" s="37"/>
      <c r="EC1090" s="37"/>
      <c r="ED1090" s="37"/>
      <c r="EE1090" s="37"/>
      <c r="EF1090" s="37"/>
      <c r="EG1090" s="37"/>
      <c r="EH1090" s="37"/>
      <c r="EI1090" s="37"/>
      <c r="EJ1090" s="37"/>
      <c r="EK1090" s="37"/>
      <c r="EL1090" s="37"/>
    </row>
    <row r="1091" spans="111:142">
      <c r="DG1091" s="37"/>
      <c r="DH1091" s="37"/>
      <c r="DI1091" s="37"/>
      <c r="DJ1091" s="37"/>
      <c r="DK1091" s="37"/>
      <c r="DL1091" s="37"/>
      <c r="DM1091" s="37"/>
      <c r="DN1091" s="37"/>
      <c r="DO1091" s="37"/>
      <c r="DP1091" s="37"/>
      <c r="DQ1091" s="37"/>
      <c r="DR1091" s="37"/>
      <c r="DS1091" s="37"/>
      <c r="DT1091" s="37"/>
      <c r="DU1091" s="37"/>
      <c r="DV1091" s="37"/>
      <c r="DW1091" s="37"/>
      <c r="DX1091" s="37"/>
      <c r="DY1091" s="37"/>
      <c r="DZ1091" s="37"/>
      <c r="EA1091" s="37"/>
      <c r="EB1091" s="37"/>
      <c r="EC1091" s="37"/>
      <c r="ED1091" s="37"/>
      <c r="EE1091" s="37"/>
      <c r="EF1091" s="37"/>
      <c r="EG1091" s="37"/>
      <c r="EH1091" s="37"/>
      <c r="EI1091" s="37"/>
      <c r="EJ1091" s="37"/>
      <c r="EK1091" s="37"/>
      <c r="EL1091" s="37"/>
    </row>
    <row r="1092" spans="111:142">
      <c r="DG1092" s="37"/>
      <c r="DH1092" s="37"/>
      <c r="DI1092" s="37"/>
      <c r="DJ1092" s="37"/>
      <c r="DK1092" s="37"/>
      <c r="DL1092" s="37"/>
      <c r="DM1092" s="37"/>
      <c r="DN1092" s="37"/>
      <c r="DO1092" s="37"/>
      <c r="DP1092" s="37"/>
      <c r="DQ1092" s="37"/>
      <c r="DR1092" s="37"/>
      <c r="DS1092" s="37"/>
      <c r="DT1092" s="37"/>
      <c r="DU1092" s="37"/>
      <c r="DV1092" s="37"/>
      <c r="DW1092" s="37"/>
      <c r="DX1092" s="37"/>
      <c r="DY1092" s="37"/>
      <c r="DZ1092" s="37"/>
      <c r="EA1092" s="37"/>
      <c r="EB1092" s="37"/>
      <c r="EC1092" s="37"/>
      <c r="ED1092" s="37"/>
      <c r="EE1092" s="37"/>
      <c r="EF1092" s="37"/>
      <c r="EG1092" s="37"/>
      <c r="EH1092" s="37"/>
      <c r="EI1092" s="37"/>
      <c r="EJ1092" s="37"/>
      <c r="EK1092" s="37"/>
      <c r="EL1092" s="37"/>
    </row>
    <row r="1093" spans="111:142">
      <c r="DG1093" s="37"/>
      <c r="DH1093" s="37"/>
      <c r="DI1093" s="37"/>
      <c r="DJ1093" s="37"/>
      <c r="DK1093" s="37"/>
      <c r="DL1093" s="37"/>
      <c r="DM1093" s="37"/>
      <c r="DN1093" s="37"/>
      <c r="DO1093" s="37"/>
      <c r="DP1093" s="37"/>
      <c r="DQ1093" s="37"/>
      <c r="DR1093" s="37"/>
      <c r="DS1093" s="37"/>
      <c r="DT1093" s="37"/>
      <c r="DU1093" s="37"/>
      <c r="DV1093" s="37"/>
      <c r="DW1093" s="37"/>
      <c r="DX1093" s="37"/>
      <c r="DY1093" s="37"/>
      <c r="DZ1093" s="37"/>
      <c r="EA1093" s="37"/>
      <c r="EB1093" s="37"/>
      <c r="EC1093" s="37"/>
      <c r="ED1093" s="37"/>
      <c r="EE1093" s="37"/>
      <c r="EF1093" s="37"/>
      <c r="EG1093" s="37"/>
      <c r="EH1093" s="37"/>
      <c r="EI1093" s="37"/>
      <c r="EJ1093" s="37"/>
      <c r="EK1093" s="37"/>
      <c r="EL1093" s="37"/>
    </row>
    <row r="1094" spans="111:142">
      <c r="DG1094" s="37"/>
      <c r="DH1094" s="37"/>
      <c r="DI1094" s="37"/>
      <c r="DJ1094" s="37"/>
      <c r="DK1094" s="37"/>
      <c r="DL1094" s="37"/>
      <c r="DM1094" s="37"/>
      <c r="DN1094" s="37"/>
      <c r="DO1094" s="37"/>
      <c r="DP1094" s="37"/>
      <c r="DQ1094" s="37"/>
      <c r="DR1094" s="37"/>
      <c r="DS1094" s="37"/>
      <c r="DT1094" s="37"/>
      <c r="DU1094" s="37"/>
      <c r="DV1094" s="37"/>
      <c r="DW1094" s="37"/>
      <c r="DX1094" s="37"/>
      <c r="DY1094" s="37"/>
      <c r="DZ1094" s="37"/>
      <c r="EA1094" s="37"/>
      <c r="EB1094" s="37"/>
      <c r="EC1094" s="37"/>
      <c r="ED1094" s="37"/>
      <c r="EE1094" s="37"/>
      <c r="EF1094" s="37"/>
      <c r="EG1094" s="37"/>
      <c r="EH1094" s="37"/>
      <c r="EI1094" s="37"/>
      <c r="EJ1094" s="37"/>
      <c r="EK1094" s="37"/>
      <c r="EL1094" s="37"/>
    </row>
    <row r="1095" spans="111:142">
      <c r="DG1095" s="37"/>
      <c r="DH1095" s="37"/>
      <c r="DI1095" s="37"/>
      <c r="DJ1095" s="37"/>
      <c r="DK1095" s="37"/>
      <c r="DL1095" s="37"/>
      <c r="DM1095" s="37"/>
      <c r="DN1095" s="37"/>
      <c r="DO1095" s="37"/>
      <c r="DP1095" s="37"/>
      <c r="DQ1095" s="37"/>
      <c r="DR1095" s="37"/>
      <c r="DS1095" s="37"/>
      <c r="DT1095" s="37"/>
      <c r="DU1095" s="37"/>
      <c r="DV1095" s="37"/>
      <c r="DW1095" s="37"/>
      <c r="DX1095" s="37"/>
      <c r="DY1095" s="37"/>
      <c r="DZ1095" s="37"/>
      <c r="EA1095" s="37"/>
      <c r="EB1095" s="37"/>
      <c r="EC1095" s="37"/>
      <c r="ED1095" s="37"/>
      <c r="EE1095" s="37"/>
      <c r="EF1095" s="37"/>
      <c r="EG1095" s="37"/>
      <c r="EH1095" s="37"/>
      <c r="EI1095" s="37"/>
      <c r="EJ1095" s="37"/>
      <c r="EK1095" s="37"/>
      <c r="EL1095" s="37"/>
    </row>
    <row r="1096" spans="111:142">
      <c r="DG1096" s="37"/>
      <c r="DH1096" s="37"/>
      <c r="DI1096" s="37"/>
      <c r="DJ1096" s="37"/>
      <c r="DK1096" s="37"/>
      <c r="DL1096" s="37"/>
      <c r="DM1096" s="37"/>
      <c r="DN1096" s="37"/>
      <c r="DO1096" s="37"/>
      <c r="DP1096" s="37"/>
      <c r="DQ1096" s="37"/>
      <c r="DR1096" s="37"/>
      <c r="DS1096" s="37"/>
      <c r="DT1096" s="37"/>
      <c r="DU1096" s="37"/>
      <c r="DV1096" s="37"/>
      <c r="DW1096" s="37"/>
      <c r="DX1096" s="37"/>
      <c r="DY1096" s="37"/>
      <c r="DZ1096" s="37"/>
      <c r="EA1096" s="37"/>
      <c r="EB1096" s="37"/>
      <c r="EC1096" s="37"/>
      <c r="ED1096" s="37"/>
      <c r="EE1096" s="37"/>
      <c r="EF1096" s="37"/>
      <c r="EG1096" s="37"/>
      <c r="EH1096" s="37"/>
      <c r="EI1096" s="37"/>
      <c r="EJ1096" s="37"/>
      <c r="EK1096" s="37"/>
      <c r="EL1096" s="37"/>
    </row>
    <row r="1097" spans="111:142">
      <c r="DG1097" s="37"/>
      <c r="DH1097" s="37"/>
      <c r="DI1097" s="37"/>
      <c r="DJ1097" s="37"/>
      <c r="DK1097" s="37"/>
      <c r="DL1097" s="37"/>
      <c r="DM1097" s="37"/>
      <c r="DN1097" s="37"/>
      <c r="DO1097" s="37"/>
      <c r="DP1097" s="37"/>
      <c r="DQ1097" s="37"/>
      <c r="DR1097" s="37"/>
      <c r="DS1097" s="37"/>
      <c r="DT1097" s="37"/>
      <c r="DU1097" s="37"/>
      <c r="DV1097" s="37"/>
      <c r="DW1097" s="37"/>
      <c r="DX1097" s="37"/>
      <c r="DY1097" s="37"/>
      <c r="DZ1097" s="37"/>
      <c r="EA1097" s="37"/>
      <c r="EB1097" s="37"/>
      <c r="EC1097" s="37"/>
      <c r="ED1097" s="37"/>
      <c r="EE1097" s="37"/>
      <c r="EF1097" s="37"/>
      <c r="EG1097" s="37"/>
      <c r="EH1097" s="37"/>
      <c r="EI1097" s="37"/>
      <c r="EJ1097" s="37"/>
      <c r="EK1097" s="37"/>
      <c r="EL1097" s="37"/>
    </row>
    <row r="1098" spans="111:142">
      <c r="DG1098" s="37"/>
      <c r="DH1098" s="37"/>
      <c r="DI1098" s="37"/>
      <c r="DJ1098" s="37"/>
      <c r="DK1098" s="37"/>
      <c r="DL1098" s="37"/>
      <c r="DM1098" s="37"/>
      <c r="DN1098" s="37"/>
      <c r="DO1098" s="37"/>
      <c r="DP1098" s="37"/>
      <c r="DQ1098" s="37"/>
      <c r="DR1098" s="37"/>
      <c r="DS1098" s="37"/>
      <c r="DT1098" s="37"/>
      <c r="DU1098" s="37"/>
      <c r="DV1098" s="37"/>
      <c r="DW1098" s="37"/>
      <c r="DX1098" s="37"/>
      <c r="DY1098" s="37"/>
      <c r="DZ1098" s="37"/>
      <c r="EA1098" s="37"/>
      <c r="EB1098" s="37"/>
      <c r="EC1098" s="37"/>
      <c r="ED1098" s="37"/>
      <c r="EE1098" s="37"/>
      <c r="EF1098" s="37"/>
      <c r="EG1098" s="37"/>
      <c r="EH1098" s="37"/>
      <c r="EI1098" s="37"/>
      <c r="EJ1098" s="37"/>
      <c r="EK1098" s="37"/>
      <c r="EL1098" s="37"/>
    </row>
    <row r="1099" spans="111:142">
      <c r="DG1099" s="37"/>
      <c r="DH1099" s="37"/>
      <c r="DI1099" s="37"/>
      <c r="DJ1099" s="37"/>
      <c r="DK1099" s="37"/>
      <c r="DL1099" s="37"/>
      <c r="DM1099" s="37"/>
      <c r="DN1099" s="37"/>
      <c r="DO1099" s="37"/>
      <c r="DP1099" s="37"/>
      <c r="DQ1099" s="37"/>
      <c r="DR1099" s="37"/>
      <c r="DS1099" s="37"/>
      <c r="DT1099" s="37"/>
      <c r="DU1099" s="37"/>
      <c r="DV1099" s="37"/>
      <c r="DW1099" s="37"/>
      <c r="DX1099" s="37"/>
      <c r="DY1099" s="37"/>
      <c r="DZ1099" s="37"/>
      <c r="EA1099" s="37"/>
      <c r="EB1099" s="37"/>
      <c r="EC1099" s="37"/>
      <c r="ED1099" s="37"/>
      <c r="EE1099" s="37"/>
      <c r="EF1099" s="37"/>
      <c r="EG1099" s="37"/>
      <c r="EH1099" s="37"/>
      <c r="EI1099" s="37"/>
      <c r="EJ1099" s="37"/>
      <c r="EK1099" s="37"/>
      <c r="EL1099" s="37"/>
    </row>
    <row r="1100" spans="111:142">
      <c r="DG1100" s="37"/>
      <c r="DH1100" s="37"/>
      <c r="DI1100" s="37"/>
      <c r="DJ1100" s="37"/>
      <c r="DK1100" s="37"/>
      <c r="DL1100" s="37"/>
      <c r="DM1100" s="37"/>
      <c r="DN1100" s="37"/>
      <c r="DO1100" s="37"/>
      <c r="DP1100" s="37"/>
      <c r="DQ1100" s="37"/>
      <c r="DR1100" s="37"/>
      <c r="DS1100" s="37"/>
      <c r="DT1100" s="37"/>
      <c r="DU1100" s="37"/>
      <c r="DV1100" s="37"/>
      <c r="DW1100" s="37"/>
      <c r="DX1100" s="37"/>
      <c r="DY1100" s="37"/>
      <c r="DZ1100" s="37"/>
      <c r="EA1100" s="37"/>
      <c r="EB1100" s="37"/>
      <c r="EC1100" s="37"/>
      <c r="ED1100" s="37"/>
      <c r="EE1100" s="37"/>
      <c r="EF1100" s="37"/>
      <c r="EG1100" s="37"/>
      <c r="EH1100" s="37"/>
      <c r="EI1100" s="37"/>
      <c r="EJ1100" s="37"/>
      <c r="EK1100" s="37"/>
      <c r="EL1100" s="37"/>
    </row>
    <row r="1101" spans="111:142">
      <c r="DG1101" s="37"/>
      <c r="DH1101" s="37"/>
      <c r="DI1101" s="37"/>
      <c r="DJ1101" s="37"/>
      <c r="DK1101" s="37"/>
      <c r="DL1101" s="37"/>
      <c r="DM1101" s="37"/>
      <c r="DN1101" s="37"/>
      <c r="DO1101" s="37"/>
      <c r="DP1101" s="37"/>
      <c r="DQ1101" s="37"/>
      <c r="DR1101" s="37"/>
      <c r="DS1101" s="37"/>
      <c r="DT1101" s="37"/>
      <c r="DU1101" s="37"/>
      <c r="DV1101" s="37"/>
      <c r="DW1101" s="37"/>
      <c r="DX1101" s="37"/>
      <c r="DY1101" s="37"/>
      <c r="DZ1101" s="37"/>
      <c r="EA1101" s="37"/>
      <c r="EB1101" s="37"/>
      <c r="EC1101" s="37"/>
      <c r="ED1101" s="37"/>
      <c r="EE1101" s="37"/>
      <c r="EF1101" s="37"/>
      <c r="EG1101" s="37"/>
      <c r="EH1101" s="37"/>
      <c r="EI1101" s="37"/>
      <c r="EJ1101" s="37"/>
      <c r="EK1101" s="37"/>
      <c r="EL1101" s="37"/>
    </row>
    <row r="1102" spans="111:142">
      <c r="DG1102" s="37"/>
      <c r="DH1102" s="37"/>
      <c r="DI1102" s="37"/>
      <c r="DJ1102" s="37"/>
      <c r="DK1102" s="37"/>
      <c r="DL1102" s="37"/>
      <c r="DM1102" s="37"/>
      <c r="DN1102" s="37"/>
      <c r="DO1102" s="37"/>
      <c r="DP1102" s="37"/>
      <c r="DQ1102" s="37"/>
      <c r="DR1102" s="37"/>
      <c r="DS1102" s="37"/>
      <c r="DT1102" s="37"/>
      <c r="DU1102" s="37"/>
      <c r="DV1102" s="37"/>
      <c r="DW1102" s="37"/>
      <c r="DX1102" s="37"/>
      <c r="DY1102" s="37"/>
      <c r="DZ1102" s="37"/>
      <c r="EA1102" s="37"/>
      <c r="EB1102" s="37"/>
      <c r="EC1102" s="37"/>
      <c r="ED1102" s="37"/>
      <c r="EE1102" s="37"/>
      <c r="EF1102" s="37"/>
      <c r="EG1102" s="37"/>
      <c r="EH1102" s="37"/>
      <c r="EI1102" s="37"/>
      <c r="EJ1102" s="37"/>
      <c r="EK1102" s="37"/>
      <c r="EL1102" s="37"/>
    </row>
    <row r="1103" spans="111:142">
      <c r="DG1103" s="37"/>
      <c r="DH1103" s="37"/>
      <c r="DI1103" s="37"/>
      <c r="DJ1103" s="37"/>
      <c r="DK1103" s="37"/>
      <c r="DL1103" s="37"/>
      <c r="DM1103" s="37"/>
      <c r="DN1103" s="37"/>
      <c r="DO1103" s="37"/>
      <c r="DP1103" s="37"/>
      <c r="DQ1103" s="37"/>
      <c r="DR1103" s="37"/>
      <c r="DS1103" s="37"/>
      <c r="DT1103" s="37"/>
      <c r="DU1103" s="37"/>
      <c r="DV1103" s="37"/>
      <c r="DW1103" s="37"/>
      <c r="DX1103" s="37"/>
      <c r="DY1103" s="37"/>
      <c r="DZ1103" s="37"/>
      <c r="EA1103" s="37"/>
      <c r="EB1103" s="37"/>
      <c r="EC1103" s="37"/>
      <c r="ED1103" s="37"/>
      <c r="EE1103" s="37"/>
      <c r="EF1103" s="37"/>
      <c r="EG1103" s="37"/>
      <c r="EH1103" s="37"/>
      <c r="EI1103" s="37"/>
      <c r="EJ1103" s="37"/>
      <c r="EK1103" s="37"/>
      <c r="EL1103" s="37"/>
    </row>
    <row r="1104" spans="111:142">
      <c r="DG1104" s="37"/>
      <c r="DH1104" s="37"/>
      <c r="DI1104" s="37"/>
      <c r="DJ1104" s="37"/>
      <c r="DK1104" s="37"/>
      <c r="DL1104" s="37"/>
      <c r="DM1104" s="37"/>
      <c r="DN1104" s="37"/>
      <c r="DO1104" s="37"/>
      <c r="DP1104" s="37"/>
      <c r="DQ1104" s="37"/>
      <c r="DR1104" s="37"/>
      <c r="DS1104" s="37"/>
      <c r="DT1104" s="37"/>
      <c r="DU1104" s="37"/>
      <c r="DV1104" s="37"/>
      <c r="DW1104" s="37"/>
      <c r="DX1104" s="37"/>
      <c r="DY1104" s="37"/>
      <c r="DZ1104" s="37"/>
      <c r="EA1104" s="37"/>
      <c r="EB1104" s="37"/>
      <c r="EC1104" s="37"/>
      <c r="ED1104" s="37"/>
      <c r="EE1104" s="37"/>
      <c r="EF1104" s="37"/>
      <c r="EG1104" s="37"/>
      <c r="EH1104" s="37"/>
      <c r="EI1104" s="37"/>
      <c r="EJ1104" s="37"/>
      <c r="EK1104" s="37"/>
      <c r="EL1104" s="37"/>
    </row>
    <row r="1105" spans="111:142">
      <c r="DG1105" s="37"/>
      <c r="DH1105" s="37"/>
      <c r="DI1105" s="37"/>
      <c r="DJ1105" s="37"/>
      <c r="DK1105" s="37"/>
      <c r="DL1105" s="37"/>
      <c r="DM1105" s="37"/>
      <c r="DN1105" s="37"/>
      <c r="DO1105" s="37"/>
      <c r="DP1105" s="37"/>
      <c r="DQ1105" s="37"/>
      <c r="DR1105" s="37"/>
      <c r="DS1105" s="37"/>
      <c r="DT1105" s="37"/>
      <c r="DU1105" s="37"/>
      <c r="DV1105" s="37"/>
      <c r="DW1105" s="37"/>
      <c r="DX1105" s="37"/>
      <c r="DY1105" s="37"/>
      <c r="DZ1105" s="37"/>
      <c r="EA1105" s="37"/>
      <c r="EB1105" s="37"/>
      <c r="EC1105" s="37"/>
      <c r="ED1105" s="37"/>
      <c r="EE1105" s="37"/>
      <c r="EF1105" s="37"/>
      <c r="EG1105" s="37"/>
      <c r="EH1105" s="37"/>
      <c r="EI1105" s="37"/>
      <c r="EJ1105" s="37"/>
      <c r="EK1105" s="37"/>
      <c r="EL1105" s="37"/>
    </row>
    <row r="1106" spans="111:142">
      <c r="DG1106" s="37"/>
      <c r="DH1106" s="37"/>
      <c r="DI1106" s="37"/>
      <c r="DJ1106" s="37"/>
      <c r="DK1106" s="37"/>
      <c r="DL1106" s="37"/>
      <c r="DM1106" s="37"/>
      <c r="DN1106" s="37"/>
      <c r="DO1106" s="37"/>
      <c r="DP1106" s="37"/>
      <c r="DQ1106" s="37"/>
      <c r="DR1106" s="37"/>
      <c r="DS1106" s="37"/>
      <c r="DT1106" s="37"/>
      <c r="DU1106" s="37"/>
      <c r="DV1106" s="37"/>
      <c r="DW1106" s="37"/>
      <c r="DX1106" s="37"/>
      <c r="DY1106" s="37"/>
      <c r="DZ1106" s="37"/>
      <c r="EA1106" s="37"/>
      <c r="EB1106" s="37"/>
      <c r="EC1106" s="37"/>
      <c r="ED1106" s="37"/>
      <c r="EE1106" s="37"/>
      <c r="EF1106" s="37"/>
      <c r="EG1106" s="37"/>
      <c r="EH1106" s="37"/>
      <c r="EI1106" s="37"/>
      <c r="EJ1106" s="37"/>
      <c r="EK1106" s="37"/>
      <c r="EL1106" s="37"/>
    </row>
    <row r="1107" spans="111:142">
      <c r="DG1107" s="37"/>
      <c r="DH1107" s="37"/>
      <c r="DI1107" s="37"/>
      <c r="DJ1107" s="37"/>
      <c r="DK1107" s="37"/>
      <c r="DL1107" s="37"/>
      <c r="DM1107" s="37"/>
      <c r="DN1107" s="37"/>
      <c r="DO1107" s="37"/>
      <c r="DP1107" s="37"/>
      <c r="DQ1107" s="37"/>
      <c r="DR1107" s="37"/>
      <c r="DS1107" s="37"/>
      <c r="DT1107" s="37"/>
      <c r="DU1107" s="37"/>
      <c r="DV1107" s="37"/>
      <c r="DW1107" s="37"/>
      <c r="DX1107" s="37"/>
      <c r="DY1107" s="37"/>
      <c r="DZ1107" s="37"/>
      <c r="EA1107" s="37"/>
      <c r="EB1107" s="37"/>
      <c r="EC1107" s="37"/>
      <c r="ED1107" s="37"/>
      <c r="EE1107" s="37"/>
      <c r="EF1107" s="37"/>
      <c r="EG1107" s="37"/>
      <c r="EH1107" s="37"/>
      <c r="EI1107" s="37"/>
      <c r="EJ1107" s="37"/>
      <c r="EK1107" s="37"/>
      <c r="EL1107" s="37"/>
    </row>
    <row r="1108" spans="111:142">
      <c r="DG1108" s="37"/>
      <c r="DH1108" s="37"/>
      <c r="DI1108" s="37"/>
      <c r="DJ1108" s="37"/>
      <c r="DK1108" s="37"/>
      <c r="DL1108" s="37"/>
      <c r="DM1108" s="37"/>
      <c r="DN1108" s="37"/>
      <c r="DO1108" s="37"/>
      <c r="DP1108" s="37"/>
      <c r="DQ1108" s="37"/>
      <c r="DR1108" s="37"/>
      <c r="DS1108" s="37"/>
      <c r="DT1108" s="37"/>
      <c r="DU1108" s="37"/>
      <c r="DV1108" s="37"/>
      <c r="DW1108" s="37"/>
      <c r="DX1108" s="37"/>
      <c r="DY1108" s="37"/>
      <c r="DZ1108" s="37"/>
      <c r="EA1108" s="37"/>
      <c r="EB1108" s="37"/>
      <c r="EC1108" s="37"/>
      <c r="ED1108" s="37"/>
      <c r="EE1108" s="37"/>
      <c r="EF1108" s="37"/>
      <c r="EG1108" s="37"/>
      <c r="EH1108" s="37"/>
      <c r="EI1108" s="37"/>
      <c r="EJ1108" s="37"/>
      <c r="EK1108" s="37"/>
      <c r="EL1108" s="37"/>
    </row>
    <row r="1109" spans="111:142">
      <c r="DG1109" s="37"/>
      <c r="DH1109" s="37"/>
      <c r="DI1109" s="37"/>
      <c r="DJ1109" s="37"/>
      <c r="DK1109" s="37"/>
      <c r="DL1109" s="37"/>
      <c r="DM1109" s="37"/>
      <c r="DN1109" s="37"/>
      <c r="DO1109" s="37"/>
      <c r="DP1109" s="37"/>
      <c r="DQ1109" s="37"/>
      <c r="DR1109" s="37"/>
      <c r="DS1109" s="37"/>
      <c r="DT1109" s="37"/>
      <c r="DU1109" s="37"/>
      <c r="DV1109" s="37"/>
      <c r="DW1109" s="37"/>
      <c r="DX1109" s="37"/>
      <c r="DY1109" s="37"/>
      <c r="DZ1109" s="37"/>
      <c r="EA1109" s="37"/>
      <c r="EB1109" s="37"/>
      <c r="EC1109" s="37"/>
      <c r="ED1109" s="37"/>
      <c r="EE1109" s="37"/>
      <c r="EF1109" s="37"/>
      <c r="EG1109" s="37"/>
      <c r="EH1109" s="37"/>
      <c r="EI1109" s="37"/>
      <c r="EJ1109" s="37"/>
      <c r="EK1109" s="37"/>
      <c r="EL1109" s="37"/>
    </row>
    <row r="1110" spans="111:142">
      <c r="DG1110" s="37"/>
      <c r="DH1110" s="37"/>
      <c r="DI1110" s="37"/>
      <c r="DJ1110" s="37"/>
      <c r="DK1110" s="37"/>
      <c r="DL1110" s="37"/>
      <c r="DM1110" s="37"/>
      <c r="DN1110" s="37"/>
      <c r="DO1110" s="37"/>
      <c r="DP1110" s="37"/>
      <c r="DQ1110" s="37"/>
      <c r="DR1110" s="37"/>
      <c r="DS1110" s="37"/>
      <c r="DT1110" s="37"/>
      <c r="DU1110" s="37"/>
      <c r="DV1110" s="37"/>
      <c r="DW1110" s="37"/>
      <c r="DX1110" s="37"/>
      <c r="DY1110" s="37"/>
      <c r="DZ1110" s="37"/>
      <c r="EA1110" s="37"/>
      <c r="EB1110" s="37"/>
      <c r="EC1110" s="37"/>
      <c r="ED1110" s="37"/>
      <c r="EE1110" s="37"/>
      <c r="EF1110" s="37"/>
      <c r="EG1110" s="37"/>
      <c r="EH1110" s="37"/>
      <c r="EI1110" s="37"/>
      <c r="EJ1110" s="37"/>
      <c r="EK1110" s="37"/>
      <c r="EL1110" s="37"/>
    </row>
    <row r="1111" spans="111:142">
      <c r="DG1111" s="37"/>
      <c r="DH1111" s="37"/>
      <c r="DI1111" s="37"/>
      <c r="DJ1111" s="37"/>
      <c r="DK1111" s="37"/>
      <c r="DL1111" s="37"/>
      <c r="DM1111" s="37"/>
      <c r="DN1111" s="37"/>
      <c r="DO1111" s="37"/>
      <c r="DP1111" s="37"/>
      <c r="DQ1111" s="37"/>
      <c r="DR1111" s="37"/>
      <c r="DS1111" s="37"/>
      <c r="DT1111" s="37"/>
      <c r="DU1111" s="37"/>
      <c r="DV1111" s="37"/>
      <c r="DW1111" s="37"/>
      <c r="DX1111" s="37"/>
      <c r="DY1111" s="37"/>
      <c r="DZ1111" s="37"/>
      <c r="EA1111" s="37"/>
      <c r="EB1111" s="37"/>
      <c r="EC1111" s="37"/>
      <c r="ED1111" s="37"/>
      <c r="EE1111" s="37"/>
      <c r="EF1111" s="37"/>
      <c r="EG1111" s="37"/>
      <c r="EH1111" s="37"/>
      <c r="EI1111" s="37"/>
      <c r="EJ1111" s="37"/>
      <c r="EK1111" s="37"/>
      <c r="EL1111" s="37"/>
    </row>
    <row r="1112" spans="111:142">
      <c r="DG1112" s="37"/>
      <c r="DH1112" s="37"/>
      <c r="DI1112" s="37"/>
      <c r="DJ1112" s="37"/>
      <c r="DK1112" s="37"/>
      <c r="DL1112" s="37"/>
      <c r="DM1112" s="37"/>
      <c r="DN1112" s="37"/>
      <c r="DO1112" s="37"/>
      <c r="DP1112" s="37"/>
      <c r="DQ1112" s="37"/>
      <c r="DR1112" s="37"/>
      <c r="DS1112" s="37"/>
      <c r="DT1112" s="37"/>
      <c r="DU1112" s="37"/>
      <c r="DV1112" s="37"/>
      <c r="DW1112" s="37"/>
      <c r="DX1112" s="37"/>
      <c r="DY1112" s="37"/>
      <c r="DZ1112" s="37"/>
      <c r="EA1112" s="37"/>
      <c r="EB1112" s="37"/>
      <c r="EC1112" s="37"/>
      <c r="ED1112" s="37"/>
      <c r="EE1112" s="37"/>
      <c r="EF1112" s="37"/>
      <c r="EG1112" s="37"/>
      <c r="EH1112" s="37"/>
      <c r="EI1112" s="37"/>
      <c r="EJ1112" s="37"/>
      <c r="EK1112" s="37"/>
      <c r="EL1112" s="37"/>
    </row>
    <row r="1113" spans="111:142">
      <c r="DG1113" s="37"/>
      <c r="DH1113" s="37"/>
      <c r="DI1113" s="37"/>
      <c r="DJ1113" s="37"/>
      <c r="DK1113" s="37"/>
      <c r="DL1113" s="37"/>
      <c r="DM1113" s="37"/>
      <c r="DN1113" s="37"/>
      <c r="DO1113" s="37"/>
      <c r="DP1113" s="37"/>
      <c r="DQ1113" s="37"/>
      <c r="DR1113" s="37"/>
      <c r="DS1113" s="37"/>
      <c r="DT1113" s="37"/>
      <c r="DU1113" s="37"/>
      <c r="DV1113" s="37"/>
      <c r="DW1113" s="37"/>
      <c r="DX1113" s="37"/>
      <c r="DY1113" s="37"/>
      <c r="DZ1113" s="37"/>
      <c r="EA1113" s="37"/>
      <c r="EB1113" s="37"/>
      <c r="EC1113" s="37"/>
      <c r="ED1113" s="37"/>
      <c r="EE1113" s="37"/>
      <c r="EF1113" s="37"/>
      <c r="EG1113" s="37"/>
      <c r="EH1113" s="37"/>
      <c r="EI1113" s="37"/>
      <c r="EJ1113" s="37"/>
      <c r="EK1113" s="37"/>
      <c r="EL1113" s="37"/>
    </row>
    <row r="1114" spans="111:142">
      <c r="DG1114" s="37"/>
      <c r="DH1114" s="37"/>
      <c r="DI1114" s="37"/>
      <c r="DJ1114" s="37"/>
      <c r="DK1114" s="37"/>
      <c r="DL1114" s="37"/>
      <c r="DM1114" s="37"/>
      <c r="DN1114" s="37"/>
      <c r="DO1114" s="37"/>
      <c r="DP1114" s="37"/>
      <c r="DQ1114" s="37"/>
      <c r="DR1114" s="37"/>
      <c r="DS1114" s="37"/>
      <c r="DT1114" s="37"/>
      <c r="DU1114" s="37"/>
      <c r="DV1114" s="37"/>
      <c r="DW1114" s="37"/>
      <c r="DX1114" s="37"/>
      <c r="DY1114" s="37"/>
      <c r="DZ1114" s="37"/>
      <c r="EA1114" s="37"/>
      <c r="EB1114" s="37"/>
      <c r="EC1114" s="37"/>
      <c r="ED1114" s="37"/>
      <c r="EE1114" s="37"/>
      <c r="EF1114" s="37"/>
      <c r="EG1114" s="37"/>
      <c r="EH1114" s="37"/>
      <c r="EI1114" s="37"/>
      <c r="EJ1114" s="37"/>
      <c r="EK1114" s="37"/>
      <c r="EL1114" s="37"/>
    </row>
    <row r="1115" spans="111:142">
      <c r="DG1115" s="37"/>
      <c r="DH1115" s="37"/>
      <c r="DI1115" s="37"/>
      <c r="DJ1115" s="37"/>
      <c r="DK1115" s="37"/>
      <c r="DL1115" s="37"/>
      <c r="DM1115" s="37"/>
      <c r="DN1115" s="37"/>
      <c r="DO1115" s="37"/>
      <c r="DP1115" s="37"/>
      <c r="DQ1115" s="37"/>
      <c r="DR1115" s="37"/>
      <c r="DS1115" s="37"/>
      <c r="DT1115" s="37"/>
      <c r="DU1115" s="37"/>
      <c r="DV1115" s="37"/>
      <c r="DW1115" s="37"/>
      <c r="DX1115" s="37"/>
      <c r="DY1115" s="37"/>
      <c r="DZ1115" s="37"/>
      <c r="EA1115" s="37"/>
      <c r="EB1115" s="37"/>
      <c r="EC1115" s="37"/>
      <c r="ED1115" s="37"/>
      <c r="EE1115" s="37"/>
      <c r="EF1115" s="37"/>
      <c r="EG1115" s="37"/>
      <c r="EH1115" s="37"/>
      <c r="EI1115" s="37"/>
      <c r="EJ1115" s="37"/>
      <c r="EK1115" s="37"/>
      <c r="EL1115" s="37"/>
    </row>
    <row r="1116" spans="111:142">
      <c r="DG1116" s="37"/>
      <c r="DH1116" s="37"/>
      <c r="DI1116" s="37"/>
      <c r="DJ1116" s="37"/>
      <c r="DK1116" s="37"/>
      <c r="DL1116" s="37"/>
      <c r="DM1116" s="37"/>
      <c r="DN1116" s="37"/>
      <c r="DO1116" s="37"/>
      <c r="DP1116" s="37"/>
      <c r="DQ1116" s="37"/>
      <c r="DR1116" s="37"/>
      <c r="DS1116" s="37"/>
      <c r="DT1116" s="37"/>
      <c r="DU1116" s="37"/>
      <c r="DV1116" s="37"/>
      <c r="DW1116" s="37"/>
      <c r="DX1116" s="37"/>
      <c r="DY1116" s="37"/>
      <c r="DZ1116" s="37"/>
      <c r="EA1116" s="37"/>
      <c r="EB1116" s="37"/>
      <c r="EC1116" s="37"/>
      <c r="ED1116" s="37"/>
      <c r="EE1116" s="37"/>
      <c r="EF1116" s="37"/>
      <c r="EG1116" s="37"/>
      <c r="EH1116" s="37"/>
      <c r="EI1116" s="37"/>
      <c r="EJ1116" s="37"/>
      <c r="EK1116" s="37"/>
      <c r="EL1116" s="37"/>
    </row>
    <row r="1117" spans="111:142">
      <c r="DG1117" s="37"/>
      <c r="DH1117" s="37"/>
      <c r="DI1117" s="37"/>
      <c r="DJ1117" s="37"/>
      <c r="DK1117" s="37"/>
      <c r="DL1117" s="37"/>
      <c r="DM1117" s="37"/>
      <c r="DN1117" s="37"/>
      <c r="DO1117" s="37"/>
      <c r="DP1117" s="37"/>
      <c r="DQ1117" s="37"/>
      <c r="DR1117" s="37"/>
      <c r="DS1117" s="37"/>
      <c r="DT1117" s="37"/>
      <c r="DU1117" s="37"/>
      <c r="DV1117" s="37"/>
      <c r="DW1117" s="37"/>
      <c r="DX1117" s="37"/>
      <c r="DY1117" s="37"/>
      <c r="DZ1117" s="37"/>
      <c r="EA1117" s="37"/>
      <c r="EB1117" s="37"/>
      <c r="EC1117" s="37"/>
      <c r="ED1117" s="37"/>
      <c r="EE1117" s="37"/>
      <c r="EF1117" s="37"/>
      <c r="EG1117" s="37"/>
      <c r="EH1117" s="37"/>
      <c r="EI1117" s="37"/>
      <c r="EJ1117" s="37"/>
      <c r="EK1117" s="37"/>
      <c r="EL1117" s="37"/>
    </row>
    <row r="1118" spans="111:142">
      <c r="DG1118" s="37"/>
      <c r="DH1118" s="37"/>
      <c r="DI1118" s="37"/>
      <c r="DJ1118" s="37"/>
      <c r="DK1118" s="37"/>
      <c r="DL1118" s="37"/>
      <c r="DM1118" s="37"/>
      <c r="DN1118" s="37"/>
      <c r="DO1118" s="37"/>
      <c r="DP1118" s="37"/>
      <c r="DQ1118" s="37"/>
      <c r="DR1118" s="37"/>
      <c r="DS1118" s="37"/>
      <c r="DT1118" s="37"/>
      <c r="DU1118" s="37"/>
      <c r="DV1118" s="37"/>
      <c r="DW1118" s="37"/>
      <c r="DX1118" s="37"/>
      <c r="DY1118" s="37"/>
      <c r="DZ1118" s="37"/>
      <c r="EA1118" s="37"/>
      <c r="EB1118" s="37"/>
      <c r="EC1118" s="37"/>
      <c r="ED1118" s="37"/>
      <c r="EE1118" s="37"/>
      <c r="EF1118" s="37"/>
      <c r="EG1118" s="37"/>
      <c r="EH1118" s="37"/>
      <c r="EI1118" s="37"/>
      <c r="EJ1118" s="37"/>
      <c r="EK1118" s="37"/>
      <c r="EL1118" s="37"/>
    </row>
    <row r="1119" spans="111:142">
      <c r="DG1119" s="37"/>
      <c r="DH1119" s="37"/>
      <c r="DI1119" s="37"/>
      <c r="DJ1119" s="37"/>
      <c r="DK1119" s="37"/>
      <c r="DL1119" s="37"/>
      <c r="DM1119" s="37"/>
      <c r="DN1119" s="37"/>
      <c r="DO1119" s="37"/>
      <c r="DP1119" s="37"/>
      <c r="DQ1119" s="37"/>
      <c r="DR1119" s="37"/>
      <c r="DS1119" s="37"/>
      <c r="DT1119" s="37"/>
      <c r="DU1119" s="37"/>
      <c r="DV1119" s="37"/>
      <c r="DW1119" s="37"/>
      <c r="DX1119" s="37"/>
      <c r="DY1119" s="37"/>
      <c r="DZ1119" s="37"/>
      <c r="EA1119" s="37"/>
      <c r="EB1119" s="37"/>
      <c r="EC1119" s="37"/>
      <c r="ED1119" s="37"/>
      <c r="EE1119" s="37"/>
      <c r="EF1119" s="37"/>
      <c r="EG1119" s="37"/>
      <c r="EH1119" s="37"/>
      <c r="EI1119" s="37"/>
      <c r="EJ1119" s="37"/>
      <c r="EK1119" s="37"/>
      <c r="EL1119" s="37"/>
    </row>
    <row r="1120" spans="111:142">
      <c r="DG1120" s="37"/>
      <c r="DH1120" s="37"/>
      <c r="DI1120" s="37"/>
      <c r="DJ1120" s="37"/>
      <c r="DK1120" s="37"/>
      <c r="DL1120" s="37"/>
      <c r="DM1120" s="37"/>
      <c r="DN1120" s="37"/>
      <c r="DO1120" s="37"/>
      <c r="DP1120" s="37"/>
      <c r="DQ1120" s="37"/>
      <c r="DR1120" s="37"/>
      <c r="DS1120" s="37"/>
      <c r="DT1120" s="37"/>
      <c r="DU1120" s="37"/>
      <c r="DV1120" s="37"/>
      <c r="DW1120" s="37"/>
      <c r="DX1120" s="37"/>
      <c r="DY1120" s="37"/>
      <c r="DZ1120" s="37"/>
      <c r="EA1120" s="37"/>
      <c r="EB1120" s="37"/>
      <c r="EC1120" s="37"/>
      <c r="ED1120" s="37"/>
      <c r="EE1120" s="37"/>
      <c r="EF1120" s="37"/>
      <c r="EG1120" s="37"/>
      <c r="EH1120" s="37"/>
      <c r="EI1120" s="37"/>
      <c r="EJ1120" s="37"/>
      <c r="EK1120" s="37"/>
      <c r="EL1120" s="37"/>
    </row>
    <row r="1121" spans="111:142">
      <c r="DG1121" s="37"/>
      <c r="DH1121" s="37"/>
      <c r="DI1121" s="37"/>
      <c r="DJ1121" s="37"/>
      <c r="DK1121" s="37"/>
      <c r="DL1121" s="37"/>
      <c r="DM1121" s="37"/>
      <c r="DN1121" s="37"/>
      <c r="DO1121" s="37"/>
      <c r="DP1121" s="37"/>
      <c r="DQ1121" s="37"/>
      <c r="DR1121" s="37"/>
      <c r="DS1121" s="37"/>
      <c r="DT1121" s="37"/>
      <c r="DU1121" s="37"/>
      <c r="DV1121" s="37"/>
      <c r="DW1121" s="37"/>
      <c r="DX1121" s="37"/>
      <c r="DY1121" s="37"/>
      <c r="DZ1121" s="37"/>
      <c r="EA1121" s="37"/>
      <c r="EB1121" s="37"/>
      <c r="EC1121" s="37"/>
      <c r="ED1121" s="37"/>
      <c r="EE1121" s="37"/>
      <c r="EF1121" s="37"/>
      <c r="EG1121" s="37"/>
      <c r="EH1121" s="37"/>
      <c r="EI1121" s="37"/>
      <c r="EJ1121" s="37"/>
      <c r="EK1121" s="37"/>
      <c r="EL1121" s="37"/>
    </row>
    <row r="1122" spans="111:142">
      <c r="DG1122" s="37"/>
      <c r="DH1122" s="37"/>
      <c r="DI1122" s="37"/>
      <c r="DJ1122" s="37"/>
      <c r="DK1122" s="37"/>
      <c r="DL1122" s="37"/>
      <c r="DM1122" s="37"/>
      <c r="DN1122" s="37"/>
      <c r="DO1122" s="37"/>
      <c r="DP1122" s="37"/>
      <c r="DQ1122" s="37"/>
      <c r="DR1122" s="37"/>
      <c r="DS1122" s="37"/>
      <c r="DT1122" s="37"/>
      <c r="DU1122" s="37"/>
      <c r="DV1122" s="37"/>
      <c r="DW1122" s="37"/>
      <c r="DX1122" s="37"/>
      <c r="DY1122" s="37"/>
      <c r="DZ1122" s="37"/>
      <c r="EA1122" s="37"/>
      <c r="EB1122" s="37"/>
      <c r="EC1122" s="37"/>
      <c r="ED1122" s="37"/>
      <c r="EE1122" s="37"/>
      <c r="EF1122" s="37"/>
      <c r="EG1122" s="37"/>
      <c r="EH1122" s="37"/>
      <c r="EI1122" s="37"/>
      <c r="EJ1122" s="37"/>
      <c r="EK1122" s="37"/>
      <c r="EL1122" s="37"/>
    </row>
    <row r="1123" spans="111:142">
      <c r="DG1123" s="37"/>
      <c r="DH1123" s="37"/>
      <c r="DI1123" s="37"/>
      <c r="DJ1123" s="37"/>
      <c r="DK1123" s="37"/>
      <c r="DL1123" s="37"/>
      <c r="DM1123" s="37"/>
      <c r="DN1123" s="37"/>
      <c r="DO1123" s="37"/>
      <c r="DP1123" s="37"/>
      <c r="DQ1123" s="37"/>
      <c r="DR1123" s="37"/>
      <c r="DS1123" s="37"/>
      <c r="DT1123" s="37"/>
      <c r="DU1123" s="37"/>
      <c r="DV1123" s="37"/>
      <c r="DW1123" s="37"/>
      <c r="DX1123" s="37"/>
      <c r="DY1123" s="37"/>
      <c r="DZ1123" s="37"/>
      <c r="EA1123" s="37"/>
      <c r="EB1123" s="37"/>
      <c r="EC1123" s="37"/>
      <c r="ED1123" s="37"/>
      <c r="EE1123" s="37"/>
      <c r="EF1123" s="37"/>
      <c r="EG1123" s="37"/>
      <c r="EH1123" s="37"/>
      <c r="EI1123" s="37"/>
      <c r="EJ1123" s="37"/>
      <c r="EK1123" s="37"/>
      <c r="EL1123" s="37"/>
    </row>
    <row r="1124" spans="111:142">
      <c r="DG1124" s="37"/>
      <c r="DH1124" s="37"/>
      <c r="DI1124" s="37"/>
      <c r="DJ1124" s="37"/>
      <c r="DK1124" s="37"/>
      <c r="DL1124" s="37"/>
      <c r="DM1124" s="37"/>
      <c r="DN1124" s="37"/>
      <c r="DO1124" s="37"/>
      <c r="DP1124" s="37"/>
      <c r="DQ1124" s="37"/>
      <c r="DR1124" s="37"/>
      <c r="DS1124" s="37"/>
      <c r="DT1124" s="37"/>
      <c r="DU1124" s="37"/>
      <c r="DV1124" s="37"/>
      <c r="DW1124" s="37"/>
      <c r="DX1124" s="37"/>
      <c r="DY1124" s="37"/>
      <c r="DZ1124" s="37"/>
      <c r="EA1124" s="37"/>
      <c r="EB1124" s="37"/>
      <c r="EC1124" s="37"/>
      <c r="ED1124" s="37"/>
      <c r="EE1124" s="37"/>
      <c r="EF1124" s="37"/>
      <c r="EG1124" s="37"/>
      <c r="EH1124" s="37"/>
      <c r="EI1124" s="37"/>
      <c r="EJ1124" s="37"/>
      <c r="EK1124" s="37"/>
      <c r="EL1124" s="37"/>
    </row>
    <row r="1125" spans="111:142">
      <c r="DG1125" s="37"/>
      <c r="DH1125" s="37"/>
      <c r="DI1125" s="37"/>
      <c r="DJ1125" s="37"/>
      <c r="DK1125" s="37"/>
      <c r="DL1125" s="37"/>
      <c r="DM1125" s="37"/>
      <c r="DN1125" s="37"/>
      <c r="DO1125" s="37"/>
      <c r="DP1125" s="37"/>
      <c r="DQ1125" s="37"/>
      <c r="DR1125" s="37"/>
      <c r="DS1125" s="37"/>
      <c r="DT1125" s="37"/>
      <c r="DU1125" s="37"/>
      <c r="DV1125" s="37"/>
      <c r="DW1125" s="37"/>
      <c r="DX1125" s="37"/>
      <c r="DY1125" s="37"/>
      <c r="DZ1125" s="37"/>
      <c r="EA1125" s="37"/>
      <c r="EB1125" s="37"/>
      <c r="EC1125" s="37"/>
      <c r="ED1125" s="37"/>
      <c r="EE1125" s="37"/>
      <c r="EF1125" s="37"/>
      <c r="EG1125" s="37"/>
      <c r="EH1125" s="37"/>
      <c r="EI1125" s="37"/>
      <c r="EJ1125" s="37"/>
      <c r="EK1125" s="37"/>
      <c r="EL1125" s="37"/>
    </row>
    <row r="1126" spans="111:142">
      <c r="DG1126" s="37"/>
      <c r="DH1126" s="37"/>
      <c r="DI1126" s="37"/>
      <c r="DJ1126" s="37"/>
      <c r="DK1126" s="37"/>
      <c r="DL1126" s="37"/>
      <c r="DM1126" s="37"/>
      <c r="DN1126" s="37"/>
      <c r="DO1126" s="37"/>
      <c r="DP1126" s="37"/>
      <c r="DQ1126" s="37"/>
      <c r="DR1126" s="37"/>
      <c r="DS1126" s="37"/>
      <c r="DT1126" s="37"/>
      <c r="DU1126" s="37"/>
      <c r="DV1126" s="37"/>
      <c r="DW1126" s="37"/>
      <c r="DX1126" s="37"/>
      <c r="DY1126" s="37"/>
      <c r="DZ1126" s="37"/>
      <c r="EA1126" s="37"/>
      <c r="EB1126" s="37"/>
      <c r="EC1126" s="37"/>
      <c r="ED1126" s="37"/>
      <c r="EE1126" s="37"/>
      <c r="EF1126" s="37"/>
      <c r="EG1126" s="37"/>
      <c r="EH1126" s="37"/>
      <c r="EI1126" s="37"/>
      <c r="EJ1126" s="37"/>
      <c r="EK1126" s="37"/>
      <c r="EL1126" s="37"/>
    </row>
    <row r="1127" spans="111:142">
      <c r="DG1127" s="37"/>
      <c r="DH1127" s="37"/>
      <c r="DI1127" s="37"/>
      <c r="DJ1127" s="37"/>
      <c r="DK1127" s="37"/>
      <c r="DL1127" s="37"/>
      <c r="DM1127" s="37"/>
      <c r="DN1127" s="37"/>
      <c r="DO1127" s="37"/>
      <c r="DP1127" s="37"/>
      <c r="DQ1127" s="37"/>
      <c r="DR1127" s="37"/>
      <c r="DS1127" s="37"/>
      <c r="DT1127" s="37"/>
      <c r="DU1127" s="37"/>
      <c r="DV1127" s="37"/>
      <c r="DW1127" s="37"/>
      <c r="DX1127" s="37"/>
      <c r="DY1127" s="37"/>
      <c r="DZ1127" s="37"/>
      <c r="EA1127" s="37"/>
      <c r="EB1127" s="37"/>
      <c r="EC1127" s="37"/>
      <c r="ED1127" s="37"/>
      <c r="EE1127" s="37"/>
      <c r="EF1127" s="37"/>
      <c r="EG1127" s="37"/>
      <c r="EH1127" s="37"/>
      <c r="EI1127" s="37"/>
      <c r="EJ1127" s="37"/>
      <c r="EK1127" s="37"/>
      <c r="EL1127" s="37"/>
    </row>
    <row r="1128" spans="111:142">
      <c r="DG1128" s="37"/>
      <c r="DH1128" s="37"/>
      <c r="DI1128" s="37"/>
      <c r="DJ1128" s="37"/>
      <c r="DK1128" s="37"/>
      <c r="DL1128" s="37"/>
      <c r="DM1128" s="37"/>
      <c r="DN1128" s="37"/>
      <c r="DO1128" s="37"/>
      <c r="DP1128" s="37"/>
      <c r="DQ1128" s="37"/>
      <c r="DR1128" s="37"/>
      <c r="DS1128" s="37"/>
      <c r="DT1128" s="37"/>
      <c r="DU1128" s="37"/>
      <c r="DV1128" s="37"/>
      <c r="DW1128" s="37"/>
      <c r="DX1128" s="37"/>
      <c r="DY1128" s="37"/>
      <c r="DZ1128" s="37"/>
      <c r="EA1128" s="37"/>
      <c r="EB1128" s="37"/>
      <c r="EC1128" s="37"/>
      <c r="ED1128" s="37"/>
      <c r="EE1128" s="37"/>
      <c r="EF1128" s="37"/>
      <c r="EG1128" s="37"/>
      <c r="EH1128" s="37"/>
      <c r="EI1128" s="37"/>
      <c r="EJ1128" s="37"/>
      <c r="EK1128" s="37"/>
      <c r="EL1128" s="37"/>
    </row>
    <row r="1129" spans="111:142">
      <c r="DG1129" s="37"/>
      <c r="DH1129" s="37"/>
      <c r="DI1129" s="37"/>
      <c r="DJ1129" s="37"/>
      <c r="DK1129" s="37"/>
      <c r="DL1129" s="37"/>
      <c r="DM1129" s="37"/>
      <c r="DN1129" s="37"/>
      <c r="DO1129" s="37"/>
      <c r="DP1129" s="37"/>
      <c r="DQ1129" s="37"/>
      <c r="DR1129" s="37"/>
      <c r="DS1129" s="37"/>
      <c r="DT1129" s="37"/>
      <c r="DU1129" s="37"/>
      <c r="DV1129" s="37"/>
      <c r="DW1129" s="37"/>
      <c r="DX1129" s="37"/>
      <c r="DY1129" s="37"/>
      <c r="DZ1129" s="37"/>
      <c r="EA1129" s="37"/>
      <c r="EB1129" s="37"/>
      <c r="EC1129" s="37"/>
      <c r="ED1129" s="37"/>
      <c r="EE1129" s="37"/>
      <c r="EF1129" s="37"/>
      <c r="EG1129" s="37"/>
      <c r="EH1129" s="37"/>
      <c r="EI1129" s="37"/>
      <c r="EJ1129" s="37"/>
      <c r="EK1129" s="37"/>
      <c r="EL1129" s="37"/>
    </row>
    <row r="1130" spans="111:142">
      <c r="DG1130" s="37"/>
      <c r="DH1130" s="37"/>
      <c r="DI1130" s="37"/>
      <c r="DJ1130" s="37"/>
      <c r="DK1130" s="37"/>
      <c r="DL1130" s="37"/>
      <c r="DM1130" s="37"/>
      <c r="DN1130" s="37"/>
      <c r="DO1130" s="37"/>
      <c r="DP1130" s="37"/>
      <c r="DQ1130" s="37"/>
      <c r="DR1130" s="37"/>
      <c r="DS1130" s="37"/>
      <c r="DT1130" s="37"/>
      <c r="DU1130" s="37"/>
      <c r="DV1130" s="37"/>
      <c r="DW1130" s="37"/>
      <c r="DX1130" s="37"/>
      <c r="DY1130" s="37"/>
      <c r="DZ1130" s="37"/>
      <c r="EA1130" s="37"/>
      <c r="EB1130" s="37"/>
      <c r="EC1130" s="37"/>
      <c r="ED1130" s="37"/>
      <c r="EE1130" s="37"/>
      <c r="EF1130" s="37"/>
      <c r="EG1130" s="37"/>
      <c r="EH1130" s="37"/>
      <c r="EI1130" s="37"/>
      <c r="EJ1130" s="37"/>
      <c r="EK1130" s="37"/>
      <c r="EL1130" s="37"/>
    </row>
    <row r="1131" spans="111:142">
      <c r="DG1131" s="37"/>
      <c r="DH1131" s="37"/>
      <c r="DI1131" s="37"/>
      <c r="DJ1131" s="37"/>
      <c r="DK1131" s="37"/>
      <c r="DL1131" s="37"/>
      <c r="DM1131" s="37"/>
      <c r="DN1131" s="37"/>
      <c r="DO1131" s="37"/>
      <c r="DP1131" s="37"/>
      <c r="DQ1131" s="37"/>
      <c r="DR1131" s="37"/>
      <c r="DS1131" s="37"/>
      <c r="DT1131" s="37"/>
      <c r="DU1131" s="37"/>
      <c r="DV1131" s="37"/>
      <c r="DW1131" s="37"/>
      <c r="DX1131" s="37"/>
      <c r="DY1131" s="37"/>
      <c r="DZ1131" s="37"/>
      <c r="EA1131" s="37"/>
      <c r="EB1131" s="37"/>
      <c r="EC1131" s="37"/>
      <c r="ED1131" s="37"/>
      <c r="EE1131" s="37"/>
      <c r="EF1131" s="37"/>
      <c r="EG1131" s="37"/>
      <c r="EH1131" s="37"/>
      <c r="EI1131" s="37"/>
      <c r="EJ1131" s="37"/>
      <c r="EK1131" s="37"/>
      <c r="EL1131" s="37"/>
    </row>
    <row r="1132" spans="111:142">
      <c r="DG1132" s="37"/>
      <c r="DH1132" s="37"/>
      <c r="DI1132" s="37"/>
      <c r="DJ1132" s="37"/>
      <c r="DK1132" s="37"/>
      <c r="DL1132" s="37"/>
      <c r="DM1132" s="37"/>
      <c r="DN1132" s="37"/>
      <c r="DO1132" s="37"/>
      <c r="DP1132" s="37"/>
      <c r="DQ1132" s="37"/>
      <c r="DR1132" s="37"/>
      <c r="DS1132" s="37"/>
      <c r="DT1132" s="37"/>
      <c r="DU1132" s="37"/>
      <c r="DV1132" s="37"/>
      <c r="DW1132" s="37"/>
      <c r="DX1132" s="37"/>
      <c r="DY1132" s="37"/>
      <c r="DZ1132" s="37"/>
      <c r="EA1132" s="37"/>
      <c r="EB1132" s="37"/>
      <c r="EC1132" s="37"/>
      <c r="ED1132" s="37"/>
      <c r="EE1132" s="37"/>
      <c r="EF1132" s="37"/>
      <c r="EG1132" s="37"/>
      <c r="EH1132" s="37"/>
      <c r="EI1132" s="37"/>
      <c r="EJ1132" s="37"/>
      <c r="EK1132" s="37"/>
      <c r="EL1132" s="37"/>
    </row>
    <row r="1133" spans="111:142">
      <c r="DG1133" s="37"/>
      <c r="DH1133" s="37"/>
      <c r="DI1133" s="37"/>
      <c r="DJ1133" s="37"/>
      <c r="DK1133" s="37"/>
      <c r="DL1133" s="37"/>
      <c r="DM1133" s="37"/>
      <c r="DN1133" s="37"/>
      <c r="DO1133" s="37"/>
      <c r="DP1133" s="37"/>
      <c r="DQ1133" s="37"/>
      <c r="DR1133" s="37"/>
      <c r="DS1133" s="37"/>
      <c r="DT1133" s="37"/>
      <c r="DU1133" s="37"/>
      <c r="DV1133" s="37"/>
      <c r="DW1133" s="37"/>
      <c r="DX1133" s="37"/>
      <c r="DY1133" s="37"/>
      <c r="DZ1133" s="37"/>
      <c r="EA1133" s="37"/>
      <c r="EB1133" s="37"/>
      <c r="EC1133" s="37"/>
      <c r="ED1133" s="37"/>
      <c r="EE1133" s="37"/>
      <c r="EF1133" s="37"/>
      <c r="EG1133" s="37"/>
      <c r="EH1133" s="37"/>
      <c r="EI1133" s="37"/>
      <c r="EJ1133" s="37"/>
      <c r="EK1133" s="37"/>
      <c r="EL1133" s="37"/>
    </row>
    <row r="1134" spans="111:142">
      <c r="DG1134" s="37"/>
      <c r="DH1134" s="37"/>
      <c r="DI1134" s="37"/>
      <c r="DJ1134" s="37"/>
      <c r="DK1134" s="37"/>
      <c r="DL1134" s="37"/>
      <c r="DM1134" s="37"/>
      <c r="DN1134" s="37"/>
      <c r="DO1134" s="37"/>
      <c r="DP1134" s="37"/>
      <c r="DQ1134" s="37"/>
      <c r="DR1134" s="37"/>
      <c r="DS1134" s="37"/>
      <c r="DT1134" s="37"/>
      <c r="DU1134" s="37"/>
      <c r="DV1134" s="37"/>
      <c r="DW1134" s="37"/>
      <c r="DX1134" s="37"/>
      <c r="DY1134" s="37"/>
      <c r="DZ1134" s="37"/>
      <c r="EA1134" s="37"/>
      <c r="EB1134" s="37"/>
      <c r="EC1134" s="37"/>
      <c r="ED1134" s="37"/>
      <c r="EE1134" s="37"/>
      <c r="EF1134" s="37"/>
      <c r="EG1134" s="37"/>
      <c r="EH1134" s="37"/>
      <c r="EI1134" s="37"/>
      <c r="EJ1134" s="37"/>
      <c r="EK1134" s="37"/>
      <c r="EL1134" s="37"/>
    </row>
    <row r="1135" spans="111:142">
      <c r="DG1135" s="37"/>
      <c r="DH1135" s="37"/>
      <c r="DI1135" s="37"/>
      <c r="DJ1135" s="37"/>
      <c r="DK1135" s="37"/>
      <c r="DL1135" s="37"/>
      <c r="DM1135" s="37"/>
      <c r="DN1135" s="37"/>
      <c r="DO1135" s="37"/>
      <c r="DP1135" s="37"/>
      <c r="DQ1135" s="37"/>
      <c r="DR1135" s="37"/>
      <c r="DS1135" s="37"/>
      <c r="DT1135" s="37"/>
      <c r="DU1135" s="37"/>
      <c r="DV1135" s="37"/>
      <c r="DW1135" s="37"/>
      <c r="DX1135" s="37"/>
      <c r="DY1135" s="37"/>
      <c r="DZ1135" s="37"/>
      <c r="EA1135" s="37"/>
      <c r="EB1135" s="37"/>
      <c r="EC1135" s="37"/>
      <c r="ED1135" s="37"/>
      <c r="EE1135" s="37"/>
      <c r="EF1135" s="37"/>
      <c r="EG1135" s="37"/>
      <c r="EH1135" s="37"/>
      <c r="EI1135" s="37"/>
      <c r="EJ1135" s="37"/>
      <c r="EK1135" s="37"/>
      <c r="EL1135" s="37"/>
    </row>
    <row r="1136" spans="111:142">
      <c r="DG1136" s="37"/>
      <c r="DH1136" s="37"/>
      <c r="DI1136" s="37"/>
      <c r="DJ1136" s="37"/>
      <c r="DK1136" s="37"/>
      <c r="DL1136" s="37"/>
      <c r="DM1136" s="37"/>
      <c r="DN1136" s="37"/>
      <c r="DO1136" s="37"/>
      <c r="DP1136" s="37"/>
      <c r="DQ1136" s="37"/>
      <c r="DR1136" s="37"/>
      <c r="DS1136" s="37"/>
      <c r="DT1136" s="37"/>
      <c r="DU1136" s="37"/>
      <c r="DV1136" s="37"/>
      <c r="DW1136" s="37"/>
      <c r="DX1136" s="37"/>
      <c r="DY1136" s="37"/>
      <c r="DZ1136" s="37"/>
      <c r="EA1136" s="37"/>
      <c r="EB1136" s="37"/>
      <c r="EC1136" s="37"/>
      <c r="ED1136" s="37"/>
      <c r="EE1136" s="37"/>
      <c r="EF1136" s="37"/>
      <c r="EG1136" s="37"/>
      <c r="EH1136" s="37"/>
      <c r="EI1136" s="37"/>
      <c r="EJ1136" s="37"/>
      <c r="EK1136" s="37"/>
      <c r="EL1136" s="37"/>
    </row>
    <row r="1137" spans="111:142">
      <c r="DG1137" s="37"/>
      <c r="DH1137" s="37"/>
      <c r="DI1137" s="37"/>
      <c r="DJ1137" s="37"/>
      <c r="DK1137" s="37"/>
      <c r="DL1137" s="37"/>
      <c r="DM1137" s="37"/>
      <c r="DN1137" s="37"/>
      <c r="DO1137" s="37"/>
      <c r="DP1137" s="37"/>
      <c r="DQ1137" s="37"/>
      <c r="DR1137" s="37"/>
      <c r="DS1137" s="37"/>
      <c r="DT1137" s="37"/>
      <c r="DU1137" s="37"/>
      <c r="DV1137" s="37"/>
      <c r="DW1137" s="37"/>
      <c r="DX1137" s="37"/>
      <c r="DY1137" s="37"/>
      <c r="DZ1137" s="37"/>
      <c r="EA1137" s="37"/>
      <c r="EB1137" s="37"/>
      <c r="EC1137" s="37"/>
      <c r="ED1137" s="37"/>
      <c r="EE1137" s="37"/>
      <c r="EF1137" s="37"/>
      <c r="EG1137" s="37"/>
      <c r="EH1137" s="37"/>
      <c r="EI1137" s="37"/>
      <c r="EJ1137" s="37"/>
      <c r="EK1137" s="37"/>
      <c r="EL1137" s="37"/>
    </row>
    <row r="1138" spans="111:142">
      <c r="DG1138" s="37"/>
      <c r="DH1138" s="37"/>
      <c r="DI1138" s="37"/>
      <c r="DJ1138" s="37"/>
      <c r="DK1138" s="37"/>
      <c r="DL1138" s="37"/>
      <c r="DM1138" s="37"/>
      <c r="DN1138" s="37"/>
      <c r="DO1138" s="37"/>
      <c r="DP1138" s="37"/>
      <c r="DQ1138" s="37"/>
      <c r="DR1138" s="37"/>
      <c r="DS1138" s="37"/>
      <c r="DT1138" s="37"/>
      <c r="DU1138" s="37"/>
      <c r="DV1138" s="37"/>
      <c r="DW1138" s="37"/>
      <c r="DX1138" s="37"/>
      <c r="DY1138" s="37"/>
      <c r="DZ1138" s="37"/>
      <c r="EA1138" s="37"/>
      <c r="EB1138" s="37"/>
      <c r="EC1138" s="37"/>
      <c r="ED1138" s="37"/>
      <c r="EE1138" s="37"/>
      <c r="EF1138" s="37"/>
      <c r="EG1138" s="37"/>
      <c r="EH1138" s="37"/>
      <c r="EI1138" s="37"/>
      <c r="EJ1138" s="37"/>
      <c r="EK1138" s="37"/>
      <c r="EL1138" s="37"/>
    </row>
    <row r="1139" spans="111:142">
      <c r="DG1139" s="37"/>
      <c r="DH1139" s="37"/>
      <c r="DI1139" s="37"/>
      <c r="DJ1139" s="37"/>
      <c r="DK1139" s="37"/>
      <c r="DL1139" s="37"/>
      <c r="DM1139" s="37"/>
      <c r="DN1139" s="37"/>
      <c r="DO1139" s="37"/>
      <c r="DP1139" s="37"/>
      <c r="DQ1139" s="37"/>
      <c r="DR1139" s="37"/>
      <c r="DS1139" s="37"/>
      <c r="DT1139" s="37"/>
      <c r="DU1139" s="37"/>
      <c r="DV1139" s="37"/>
      <c r="DW1139" s="37"/>
      <c r="DX1139" s="37"/>
      <c r="DY1139" s="37"/>
      <c r="DZ1139" s="37"/>
      <c r="EA1139" s="37"/>
      <c r="EB1139" s="37"/>
      <c r="EC1139" s="37"/>
      <c r="ED1139" s="37"/>
      <c r="EE1139" s="37"/>
      <c r="EF1139" s="37"/>
      <c r="EG1139" s="37"/>
      <c r="EH1139" s="37"/>
      <c r="EI1139" s="37"/>
      <c r="EJ1139" s="37"/>
      <c r="EK1139" s="37"/>
      <c r="EL1139" s="37"/>
    </row>
    <row r="1140" spans="111:142">
      <c r="DG1140" s="37"/>
      <c r="DH1140" s="37"/>
      <c r="DI1140" s="37"/>
      <c r="DJ1140" s="37"/>
      <c r="DK1140" s="37"/>
      <c r="DL1140" s="37"/>
      <c r="DM1140" s="37"/>
      <c r="DN1140" s="37"/>
      <c r="DO1140" s="37"/>
      <c r="DP1140" s="37"/>
      <c r="DQ1140" s="37"/>
      <c r="DR1140" s="37"/>
      <c r="DS1140" s="37"/>
      <c r="DT1140" s="37"/>
      <c r="DU1140" s="37"/>
      <c r="DV1140" s="37"/>
      <c r="DW1140" s="37"/>
      <c r="DX1140" s="37"/>
      <c r="DY1140" s="37"/>
      <c r="DZ1140" s="37"/>
      <c r="EA1140" s="37"/>
      <c r="EB1140" s="37"/>
      <c r="EC1140" s="37"/>
      <c r="ED1140" s="37"/>
      <c r="EE1140" s="37"/>
      <c r="EF1140" s="37"/>
      <c r="EG1140" s="37"/>
      <c r="EH1140" s="37"/>
      <c r="EI1140" s="37"/>
      <c r="EJ1140" s="37"/>
      <c r="EK1140" s="37"/>
      <c r="EL1140" s="37"/>
    </row>
    <row r="1141" spans="111:142">
      <c r="DG1141" s="37"/>
      <c r="DH1141" s="37"/>
      <c r="DI1141" s="37"/>
      <c r="DJ1141" s="37"/>
      <c r="DK1141" s="37"/>
      <c r="DL1141" s="37"/>
      <c r="DM1141" s="37"/>
      <c r="DN1141" s="37"/>
      <c r="DO1141" s="37"/>
      <c r="DP1141" s="37"/>
      <c r="DQ1141" s="37"/>
      <c r="DR1141" s="37"/>
      <c r="DS1141" s="37"/>
      <c r="DT1141" s="37"/>
      <c r="DU1141" s="37"/>
      <c r="DV1141" s="37"/>
      <c r="DW1141" s="37"/>
      <c r="DX1141" s="37"/>
      <c r="DY1141" s="37"/>
      <c r="DZ1141" s="37"/>
      <c r="EA1141" s="37"/>
      <c r="EB1141" s="37"/>
      <c r="EC1141" s="37"/>
      <c r="ED1141" s="37"/>
      <c r="EE1141" s="37"/>
      <c r="EF1141" s="37"/>
      <c r="EG1141" s="37"/>
      <c r="EH1141" s="37"/>
      <c r="EI1141" s="37"/>
      <c r="EJ1141" s="37"/>
      <c r="EK1141" s="37"/>
      <c r="EL1141" s="37"/>
    </row>
    <row r="1142" spans="111:142">
      <c r="DG1142" s="37"/>
      <c r="DH1142" s="37"/>
      <c r="DI1142" s="37"/>
      <c r="DJ1142" s="37"/>
      <c r="DK1142" s="37"/>
      <c r="DL1142" s="37"/>
      <c r="DM1142" s="37"/>
      <c r="DN1142" s="37"/>
      <c r="DO1142" s="37"/>
      <c r="DP1142" s="37"/>
      <c r="DQ1142" s="37"/>
      <c r="DR1142" s="37"/>
      <c r="DS1142" s="37"/>
      <c r="DT1142" s="37"/>
      <c r="DU1142" s="37"/>
      <c r="DV1142" s="37"/>
      <c r="DW1142" s="37"/>
      <c r="DX1142" s="37"/>
      <c r="DY1142" s="37"/>
      <c r="DZ1142" s="37"/>
      <c r="EA1142" s="37"/>
      <c r="EB1142" s="37"/>
      <c r="EC1142" s="37"/>
      <c r="ED1142" s="37"/>
      <c r="EE1142" s="37"/>
      <c r="EF1142" s="37"/>
      <c r="EG1142" s="37"/>
      <c r="EH1142" s="37"/>
      <c r="EI1142" s="37"/>
      <c r="EJ1142" s="37"/>
      <c r="EK1142" s="37"/>
      <c r="EL1142" s="37"/>
    </row>
    <row r="1143" spans="111:142">
      <c r="DG1143" s="37"/>
      <c r="DH1143" s="37"/>
      <c r="DI1143" s="37"/>
      <c r="DJ1143" s="37"/>
      <c r="DK1143" s="37"/>
      <c r="DL1143" s="37"/>
      <c r="DM1143" s="37"/>
      <c r="DN1143" s="37"/>
      <c r="DO1143" s="37"/>
      <c r="DP1143" s="37"/>
      <c r="DQ1143" s="37"/>
      <c r="DR1143" s="37"/>
      <c r="DS1143" s="37"/>
      <c r="DT1143" s="37"/>
      <c r="DU1143" s="37"/>
      <c r="DV1143" s="37"/>
      <c r="DW1143" s="37"/>
      <c r="DX1143" s="37"/>
      <c r="DY1143" s="37"/>
      <c r="DZ1143" s="37"/>
      <c r="EA1143" s="37"/>
      <c r="EB1143" s="37"/>
      <c r="EC1143" s="37"/>
      <c r="ED1143" s="37"/>
      <c r="EE1143" s="37"/>
      <c r="EF1143" s="37"/>
      <c r="EG1143" s="37"/>
      <c r="EH1143" s="37"/>
      <c r="EI1143" s="37"/>
      <c r="EJ1143" s="37"/>
      <c r="EK1143" s="37"/>
      <c r="EL1143" s="37"/>
    </row>
    <row r="1144" spans="111:142">
      <c r="DG1144" s="37"/>
      <c r="DH1144" s="37"/>
      <c r="DI1144" s="37"/>
      <c r="DJ1144" s="37"/>
      <c r="DK1144" s="37"/>
      <c r="DL1144" s="37"/>
      <c r="DM1144" s="37"/>
      <c r="DN1144" s="37"/>
      <c r="DO1144" s="37"/>
      <c r="DP1144" s="37"/>
      <c r="DQ1144" s="37"/>
      <c r="DR1144" s="37"/>
      <c r="DS1144" s="37"/>
      <c r="DT1144" s="37"/>
      <c r="DU1144" s="37"/>
      <c r="DV1144" s="37"/>
      <c r="DW1144" s="37"/>
      <c r="DX1144" s="37"/>
      <c r="DY1144" s="37"/>
      <c r="DZ1144" s="37"/>
      <c r="EA1144" s="37"/>
      <c r="EB1144" s="37"/>
      <c r="EC1144" s="37"/>
      <c r="ED1144" s="37"/>
      <c r="EE1144" s="37"/>
      <c r="EF1144" s="37"/>
      <c r="EG1144" s="37"/>
      <c r="EH1144" s="37"/>
      <c r="EI1144" s="37"/>
      <c r="EJ1144" s="37"/>
      <c r="EK1144" s="37"/>
      <c r="EL1144" s="37"/>
    </row>
    <row r="1145" spans="111:142">
      <c r="DG1145" s="37"/>
      <c r="DH1145" s="37"/>
      <c r="DI1145" s="37"/>
      <c r="DJ1145" s="37"/>
      <c r="DK1145" s="37"/>
      <c r="DL1145" s="37"/>
      <c r="DM1145" s="37"/>
      <c r="DN1145" s="37"/>
      <c r="DO1145" s="37"/>
      <c r="DP1145" s="37"/>
      <c r="DQ1145" s="37"/>
      <c r="DR1145" s="37"/>
      <c r="DS1145" s="37"/>
      <c r="DT1145" s="37"/>
      <c r="DU1145" s="37"/>
      <c r="DV1145" s="37"/>
      <c r="DW1145" s="37"/>
      <c r="DX1145" s="37"/>
      <c r="DY1145" s="37"/>
      <c r="DZ1145" s="37"/>
      <c r="EA1145" s="37"/>
      <c r="EB1145" s="37"/>
      <c r="EC1145" s="37"/>
      <c r="ED1145" s="37"/>
      <c r="EE1145" s="37"/>
      <c r="EF1145" s="37"/>
      <c r="EG1145" s="37"/>
      <c r="EH1145" s="37"/>
      <c r="EI1145" s="37"/>
      <c r="EJ1145" s="37"/>
      <c r="EK1145" s="37"/>
      <c r="EL1145" s="37"/>
    </row>
    <row r="1146" spans="111:142">
      <c r="DG1146" s="37"/>
      <c r="DH1146" s="37"/>
      <c r="DI1146" s="37"/>
      <c r="DJ1146" s="37"/>
      <c r="DK1146" s="37"/>
      <c r="DL1146" s="37"/>
      <c r="DM1146" s="37"/>
      <c r="DN1146" s="37"/>
      <c r="DO1146" s="37"/>
      <c r="DP1146" s="37"/>
      <c r="DQ1146" s="37"/>
      <c r="DR1146" s="37"/>
      <c r="DS1146" s="37"/>
      <c r="DT1146" s="37"/>
      <c r="DU1146" s="37"/>
      <c r="DV1146" s="37"/>
      <c r="DW1146" s="37"/>
      <c r="DX1146" s="37"/>
      <c r="DY1146" s="37"/>
      <c r="DZ1146" s="37"/>
      <c r="EA1146" s="37"/>
      <c r="EB1146" s="37"/>
      <c r="EC1146" s="37"/>
      <c r="ED1146" s="37"/>
      <c r="EE1146" s="37"/>
      <c r="EF1146" s="37"/>
      <c r="EG1146" s="37"/>
      <c r="EH1146" s="37"/>
      <c r="EI1146" s="37"/>
      <c r="EJ1146" s="37"/>
      <c r="EK1146" s="37"/>
      <c r="EL1146" s="37"/>
    </row>
    <row r="1147" spans="111:142">
      <c r="DG1147" s="37"/>
      <c r="DH1147" s="37"/>
      <c r="DI1147" s="37"/>
      <c r="DJ1147" s="37"/>
      <c r="DK1147" s="37"/>
      <c r="DL1147" s="37"/>
      <c r="DM1147" s="37"/>
      <c r="DN1147" s="37"/>
      <c r="DO1147" s="37"/>
      <c r="DP1147" s="37"/>
      <c r="DQ1147" s="37"/>
      <c r="DR1147" s="37"/>
      <c r="DS1147" s="37"/>
      <c r="DT1147" s="37"/>
      <c r="DU1147" s="37"/>
      <c r="DV1147" s="37"/>
      <c r="DW1147" s="37"/>
      <c r="DX1147" s="37"/>
      <c r="DY1147" s="37"/>
      <c r="DZ1147" s="37"/>
      <c r="EA1147" s="37"/>
      <c r="EB1147" s="37"/>
      <c r="EC1147" s="37"/>
      <c r="ED1147" s="37"/>
      <c r="EE1147" s="37"/>
      <c r="EF1147" s="37"/>
      <c r="EG1147" s="37"/>
      <c r="EH1147" s="37"/>
      <c r="EI1147" s="37"/>
      <c r="EJ1147" s="37"/>
      <c r="EK1147" s="37"/>
      <c r="EL1147" s="37"/>
    </row>
    <row r="1148" spans="111:142">
      <c r="DG1148" s="37"/>
      <c r="DH1148" s="37"/>
      <c r="DI1148" s="37"/>
      <c r="DJ1148" s="37"/>
      <c r="DK1148" s="37"/>
      <c r="DL1148" s="37"/>
      <c r="DM1148" s="37"/>
      <c r="DN1148" s="37"/>
      <c r="DO1148" s="37"/>
      <c r="DP1148" s="37"/>
      <c r="DQ1148" s="37"/>
      <c r="DR1148" s="37"/>
      <c r="DS1148" s="37"/>
      <c r="DT1148" s="37"/>
      <c r="DU1148" s="37"/>
      <c r="DV1148" s="37"/>
      <c r="DW1148" s="37"/>
      <c r="DX1148" s="37"/>
      <c r="DY1148" s="37"/>
      <c r="DZ1148" s="37"/>
      <c r="EA1148" s="37"/>
      <c r="EB1148" s="37"/>
      <c r="EC1148" s="37"/>
      <c r="ED1148" s="37"/>
      <c r="EE1148" s="37"/>
      <c r="EF1148" s="37"/>
      <c r="EG1148" s="37"/>
      <c r="EH1148" s="37"/>
      <c r="EI1148" s="37"/>
      <c r="EJ1148" s="37"/>
      <c r="EK1148" s="37"/>
      <c r="EL1148" s="37"/>
    </row>
    <row r="1149" spans="111:142">
      <c r="DG1149" s="37"/>
      <c r="DH1149" s="37"/>
      <c r="DI1149" s="37"/>
      <c r="DJ1149" s="37"/>
      <c r="DK1149" s="37"/>
      <c r="DL1149" s="37"/>
      <c r="DM1149" s="37"/>
      <c r="DN1149" s="37"/>
      <c r="DO1149" s="37"/>
      <c r="DP1149" s="37"/>
      <c r="DQ1149" s="37"/>
      <c r="DR1149" s="37"/>
      <c r="DS1149" s="37"/>
      <c r="DT1149" s="37"/>
      <c r="DU1149" s="37"/>
      <c r="DV1149" s="37"/>
      <c r="DW1149" s="37"/>
      <c r="DX1149" s="37"/>
      <c r="DY1149" s="37"/>
      <c r="DZ1149" s="37"/>
      <c r="EA1149" s="37"/>
      <c r="EB1149" s="37"/>
      <c r="EC1149" s="37"/>
      <c r="ED1149" s="37"/>
      <c r="EE1149" s="37"/>
      <c r="EF1149" s="37"/>
      <c r="EG1149" s="37"/>
      <c r="EH1149" s="37"/>
      <c r="EI1149" s="37"/>
      <c r="EJ1149" s="37"/>
      <c r="EK1149" s="37"/>
      <c r="EL1149" s="37"/>
    </row>
    <row r="1150" spans="111:142">
      <c r="DG1150" s="37"/>
      <c r="DH1150" s="37"/>
      <c r="DI1150" s="37"/>
      <c r="DJ1150" s="37"/>
      <c r="DK1150" s="37"/>
      <c r="DL1150" s="37"/>
      <c r="DM1150" s="37"/>
      <c r="DN1150" s="37"/>
      <c r="DO1150" s="37"/>
      <c r="DP1150" s="37"/>
      <c r="DQ1150" s="37"/>
      <c r="DR1150" s="37"/>
      <c r="DS1150" s="37"/>
      <c r="DT1150" s="37"/>
      <c r="DU1150" s="37"/>
      <c r="DV1150" s="37"/>
      <c r="DW1150" s="37"/>
      <c r="DX1150" s="37"/>
      <c r="DY1150" s="37"/>
      <c r="DZ1150" s="37"/>
      <c r="EA1150" s="37"/>
      <c r="EB1150" s="37"/>
      <c r="EC1150" s="37"/>
      <c r="ED1150" s="37"/>
      <c r="EE1150" s="37"/>
      <c r="EF1150" s="37"/>
      <c r="EG1150" s="37"/>
      <c r="EH1150" s="37"/>
      <c r="EI1150" s="37"/>
      <c r="EJ1150" s="37"/>
      <c r="EK1150" s="37"/>
      <c r="EL1150" s="37"/>
    </row>
    <row r="1151" spans="111:142">
      <c r="DG1151" s="37"/>
      <c r="DH1151" s="37"/>
      <c r="DI1151" s="37"/>
      <c r="DJ1151" s="37"/>
      <c r="DK1151" s="37"/>
      <c r="DL1151" s="37"/>
      <c r="DM1151" s="37"/>
      <c r="DN1151" s="37"/>
      <c r="DO1151" s="37"/>
      <c r="DP1151" s="37"/>
      <c r="DQ1151" s="37"/>
      <c r="DR1151" s="37"/>
      <c r="DS1151" s="37"/>
      <c r="DT1151" s="37"/>
      <c r="DU1151" s="37"/>
      <c r="DV1151" s="37"/>
      <c r="DW1151" s="37"/>
      <c r="DX1151" s="37"/>
      <c r="DY1151" s="37"/>
      <c r="DZ1151" s="37"/>
      <c r="EA1151" s="37"/>
      <c r="EB1151" s="37"/>
      <c r="EC1151" s="37"/>
      <c r="ED1151" s="37"/>
      <c r="EE1151" s="37"/>
      <c r="EF1151" s="37"/>
      <c r="EG1151" s="37"/>
      <c r="EH1151" s="37"/>
      <c r="EI1151" s="37"/>
      <c r="EJ1151" s="37"/>
      <c r="EK1151" s="37"/>
      <c r="EL1151" s="37"/>
    </row>
    <row r="1152" spans="111:142">
      <c r="DG1152" s="37"/>
      <c r="DH1152" s="37"/>
      <c r="DI1152" s="37"/>
      <c r="DJ1152" s="37"/>
      <c r="DK1152" s="37"/>
      <c r="DL1152" s="37"/>
      <c r="DM1152" s="37"/>
      <c r="DN1152" s="37"/>
      <c r="DO1152" s="37"/>
      <c r="DP1152" s="37"/>
      <c r="DQ1152" s="37"/>
      <c r="DR1152" s="37"/>
      <c r="DS1152" s="37"/>
      <c r="DT1152" s="37"/>
      <c r="DU1152" s="37"/>
      <c r="DV1152" s="37"/>
      <c r="DW1152" s="37"/>
      <c r="DX1152" s="37"/>
      <c r="DY1152" s="37"/>
      <c r="DZ1152" s="37"/>
      <c r="EA1152" s="37"/>
      <c r="EB1152" s="37"/>
      <c r="EC1152" s="37"/>
      <c r="ED1152" s="37"/>
      <c r="EE1152" s="37"/>
      <c r="EF1152" s="37"/>
      <c r="EG1152" s="37"/>
      <c r="EH1152" s="37"/>
      <c r="EI1152" s="37"/>
      <c r="EJ1152" s="37"/>
      <c r="EK1152" s="37"/>
      <c r="EL1152" s="37"/>
    </row>
    <row r="1153" spans="111:142">
      <c r="DG1153" s="37"/>
      <c r="DH1153" s="37"/>
      <c r="DI1153" s="37"/>
      <c r="DJ1153" s="37"/>
      <c r="DK1153" s="37"/>
      <c r="DL1153" s="37"/>
      <c r="DM1153" s="37"/>
      <c r="DN1153" s="37"/>
      <c r="DO1153" s="37"/>
      <c r="DP1153" s="37"/>
      <c r="DQ1153" s="37"/>
      <c r="DR1153" s="37"/>
      <c r="DS1153" s="37"/>
      <c r="DT1153" s="37"/>
      <c r="DU1153" s="37"/>
      <c r="DV1153" s="37"/>
      <c r="DW1153" s="37"/>
      <c r="DX1153" s="37"/>
      <c r="DY1153" s="37"/>
      <c r="DZ1153" s="37"/>
      <c r="EA1153" s="37"/>
      <c r="EB1153" s="37"/>
      <c r="EC1153" s="37"/>
      <c r="ED1153" s="37"/>
      <c r="EE1153" s="37"/>
      <c r="EF1153" s="37"/>
      <c r="EG1153" s="37"/>
      <c r="EH1153" s="37"/>
      <c r="EI1153" s="37"/>
      <c r="EJ1153" s="37"/>
      <c r="EK1153" s="37"/>
      <c r="EL1153" s="37"/>
    </row>
    <row r="1154" spans="111:142">
      <c r="DG1154" s="37"/>
      <c r="DH1154" s="37"/>
      <c r="DI1154" s="37"/>
      <c r="DJ1154" s="37"/>
      <c r="DK1154" s="37"/>
      <c r="DL1154" s="37"/>
      <c r="DM1154" s="37"/>
      <c r="DN1154" s="37"/>
      <c r="DO1154" s="37"/>
      <c r="DP1154" s="37"/>
      <c r="DQ1154" s="37"/>
      <c r="DR1154" s="37"/>
      <c r="DS1154" s="37"/>
      <c r="DT1154" s="37"/>
      <c r="DU1154" s="37"/>
      <c r="DV1154" s="37"/>
      <c r="DW1154" s="37"/>
      <c r="DX1154" s="37"/>
      <c r="DY1154" s="37"/>
      <c r="DZ1154" s="37"/>
      <c r="EA1154" s="37"/>
      <c r="EB1154" s="37"/>
      <c r="EC1154" s="37"/>
      <c r="ED1154" s="37"/>
      <c r="EE1154" s="37"/>
      <c r="EF1154" s="37"/>
      <c r="EG1154" s="37"/>
      <c r="EH1154" s="37"/>
      <c r="EI1154" s="37"/>
      <c r="EJ1154" s="37"/>
      <c r="EK1154" s="37"/>
      <c r="EL1154" s="37"/>
    </row>
    <row r="1155" spans="111:142">
      <c r="DG1155" s="37"/>
      <c r="DH1155" s="37"/>
      <c r="DI1155" s="37"/>
      <c r="DJ1155" s="37"/>
      <c r="DK1155" s="37"/>
      <c r="DL1155" s="37"/>
      <c r="DM1155" s="37"/>
      <c r="DN1155" s="37"/>
      <c r="DO1155" s="37"/>
      <c r="DP1155" s="37"/>
      <c r="DQ1155" s="37"/>
      <c r="DR1155" s="37"/>
      <c r="DS1155" s="37"/>
      <c r="DT1155" s="37"/>
      <c r="DU1155" s="37"/>
      <c r="DV1155" s="37"/>
      <c r="DW1155" s="37"/>
      <c r="DX1155" s="37"/>
      <c r="DY1155" s="37"/>
      <c r="DZ1155" s="37"/>
      <c r="EA1155" s="37"/>
      <c r="EB1155" s="37"/>
      <c r="EC1155" s="37"/>
      <c r="ED1155" s="37"/>
      <c r="EE1155" s="37"/>
      <c r="EF1155" s="37"/>
      <c r="EG1155" s="37"/>
      <c r="EH1155" s="37"/>
      <c r="EI1155" s="37"/>
      <c r="EJ1155" s="37"/>
      <c r="EK1155" s="37"/>
      <c r="EL1155" s="37"/>
    </row>
    <row r="1156" spans="111:142">
      <c r="DG1156" s="37"/>
      <c r="DH1156" s="37"/>
      <c r="DI1156" s="37"/>
      <c r="DJ1156" s="37"/>
      <c r="DK1156" s="37"/>
      <c r="DL1156" s="37"/>
      <c r="DM1156" s="37"/>
      <c r="DN1156" s="37"/>
      <c r="DO1156" s="37"/>
      <c r="DP1156" s="37"/>
      <c r="DQ1156" s="37"/>
      <c r="DR1156" s="37"/>
      <c r="DS1156" s="37"/>
      <c r="DT1156" s="37"/>
      <c r="DU1156" s="37"/>
      <c r="DV1156" s="37"/>
      <c r="DW1156" s="37"/>
      <c r="DX1156" s="37"/>
      <c r="DY1156" s="37"/>
      <c r="DZ1156" s="37"/>
      <c r="EA1156" s="37"/>
      <c r="EB1156" s="37"/>
      <c r="EC1156" s="37"/>
      <c r="ED1156" s="37"/>
      <c r="EE1156" s="37"/>
      <c r="EF1156" s="37"/>
      <c r="EG1156" s="37"/>
      <c r="EH1156" s="37"/>
      <c r="EI1156" s="37"/>
      <c r="EJ1156" s="37"/>
      <c r="EK1156" s="37"/>
      <c r="EL1156" s="37"/>
    </row>
    <row r="1157" spans="111:142">
      <c r="DG1157" s="37"/>
      <c r="DH1157" s="37"/>
      <c r="DI1157" s="37"/>
      <c r="DJ1157" s="37"/>
      <c r="DK1157" s="37"/>
      <c r="DL1157" s="37"/>
      <c r="DM1157" s="37"/>
      <c r="DN1157" s="37"/>
      <c r="DO1157" s="37"/>
      <c r="DP1157" s="37"/>
      <c r="DQ1157" s="37"/>
      <c r="DR1157" s="37"/>
      <c r="DS1157" s="37"/>
      <c r="DT1157" s="37"/>
      <c r="DU1157" s="37"/>
      <c r="DV1157" s="37"/>
      <c r="DW1157" s="37"/>
      <c r="DX1157" s="37"/>
      <c r="DY1157" s="37"/>
      <c r="DZ1157" s="37"/>
      <c r="EA1157" s="37"/>
      <c r="EB1157" s="37"/>
      <c r="EC1157" s="37"/>
      <c r="ED1157" s="37"/>
      <c r="EE1157" s="37"/>
      <c r="EF1157" s="37"/>
      <c r="EG1157" s="37"/>
      <c r="EH1157" s="37"/>
      <c r="EI1157" s="37"/>
      <c r="EJ1157" s="37"/>
      <c r="EK1157" s="37"/>
      <c r="EL1157" s="37"/>
    </row>
    <row r="1158" spans="111:142">
      <c r="DG1158" s="37"/>
      <c r="DH1158" s="37"/>
      <c r="DI1158" s="37"/>
      <c r="DJ1158" s="37"/>
      <c r="DK1158" s="37"/>
      <c r="DL1158" s="37"/>
      <c r="DM1158" s="37"/>
      <c r="DN1158" s="37"/>
      <c r="DO1158" s="37"/>
      <c r="DP1158" s="37"/>
      <c r="DQ1158" s="37"/>
      <c r="DR1158" s="37"/>
      <c r="DS1158" s="37"/>
      <c r="DT1158" s="37"/>
      <c r="DU1158" s="37"/>
      <c r="DV1158" s="37"/>
      <c r="DW1158" s="37"/>
      <c r="DX1158" s="37"/>
      <c r="DY1158" s="37"/>
      <c r="DZ1158" s="37"/>
      <c r="EA1158" s="37"/>
      <c r="EB1158" s="37"/>
      <c r="EC1158" s="37"/>
      <c r="ED1158" s="37"/>
      <c r="EE1158" s="37"/>
      <c r="EF1158" s="37"/>
      <c r="EG1158" s="37"/>
      <c r="EH1158" s="37"/>
      <c r="EI1158" s="37"/>
      <c r="EJ1158" s="37"/>
      <c r="EK1158" s="37"/>
      <c r="EL1158" s="37"/>
    </row>
    <row r="1159" spans="111:142">
      <c r="DG1159" s="37"/>
      <c r="DH1159" s="37"/>
      <c r="DI1159" s="37"/>
      <c r="DJ1159" s="37"/>
      <c r="DK1159" s="37"/>
      <c r="DL1159" s="37"/>
      <c r="DM1159" s="37"/>
      <c r="DN1159" s="37"/>
      <c r="DO1159" s="37"/>
      <c r="DP1159" s="37"/>
      <c r="DQ1159" s="37"/>
      <c r="DR1159" s="37"/>
      <c r="DS1159" s="37"/>
      <c r="DT1159" s="37"/>
      <c r="DU1159" s="37"/>
      <c r="DV1159" s="37"/>
      <c r="DW1159" s="37"/>
      <c r="DX1159" s="37"/>
      <c r="DY1159" s="37"/>
      <c r="DZ1159" s="37"/>
      <c r="EA1159" s="37"/>
      <c r="EB1159" s="37"/>
      <c r="EC1159" s="37"/>
      <c r="ED1159" s="37"/>
      <c r="EE1159" s="37"/>
      <c r="EF1159" s="37"/>
      <c r="EG1159" s="37"/>
      <c r="EH1159" s="37"/>
      <c r="EI1159" s="37"/>
      <c r="EJ1159" s="37"/>
      <c r="EK1159" s="37"/>
      <c r="EL1159" s="37"/>
    </row>
    <row r="1160" spans="111:142">
      <c r="DG1160" s="37"/>
      <c r="DH1160" s="37"/>
      <c r="DI1160" s="37"/>
      <c r="DJ1160" s="37"/>
      <c r="DK1160" s="37"/>
      <c r="DL1160" s="37"/>
      <c r="DM1160" s="37"/>
      <c r="DN1160" s="37"/>
      <c r="DO1160" s="37"/>
      <c r="DP1160" s="37"/>
      <c r="DQ1160" s="37"/>
      <c r="DR1160" s="37"/>
      <c r="DS1160" s="37"/>
      <c r="DT1160" s="37"/>
      <c r="DU1160" s="37"/>
      <c r="DV1160" s="37"/>
      <c r="DW1160" s="37"/>
      <c r="DX1160" s="37"/>
      <c r="DY1160" s="37"/>
      <c r="DZ1160" s="37"/>
      <c r="EA1160" s="37"/>
      <c r="EB1160" s="37"/>
      <c r="EC1160" s="37"/>
      <c r="ED1160" s="37"/>
      <c r="EE1160" s="37"/>
      <c r="EF1160" s="37"/>
      <c r="EG1160" s="37"/>
      <c r="EH1160" s="37"/>
      <c r="EI1160" s="37"/>
      <c r="EJ1160" s="37"/>
      <c r="EK1160" s="37"/>
      <c r="EL1160" s="37"/>
    </row>
    <row r="1161" spans="111:142">
      <c r="DG1161" s="37"/>
      <c r="DH1161" s="37"/>
      <c r="DI1161" s="37"/>
      <c r="DJ1161" s="37"/>
      <c r="DK1161" s="37"/>
      <c r="DL1161" s="37"/>
      <c r="DM1161" s="37"/>
      <c r="DN1161" s="37"/>
      <c r="DO1161" s="37"/>
      <c r="DP1161" s="37"/>
      <c r="DQ1161" s="37"/>
      <c r="DR1161" s="37"/>
      <c r="DS1161" s="37"/>
      <c r="DT1161" s="37"/>
      <c r="DU1161" s="37"/>
      <c r="DV1161" s="37"/>
      <c r="DW1161" s="37"/>
      <c r="DX1161" s="37"/>
      <c r="DY1161" s="37"/>
      <c r="DZ1161" s="37"/>
      <c r="EA1161" s="37"/>
      <c r="EB1161" s="37"/>
      <c r="EC1161" s="37"/>
      <c r="ED1161" s="37"/>
      <c r="EE1161" s="37"/>
      <c r="EF1161" s="37"/>
      <c r="EG1161" s="37"/>
      <c r="EH1161" s="37"/>
      <c r="EI1161" s="37"/>
      <c r="EJ1161" s="37"/>
      <c r="EK1161" s="37"/>
      <c r="EL1161" s="37"/>
    </row>
    <row r="1162" spans="111:142">
      <c r="DG1162" s="37"/>
      <c r="DH1162" s="37"/>
      <c r="DI1162" s="37"/>
      <c r="DJ1162" s="37"/>
      <c r="DK1162" s="37"/>
      <c r="DL1162" s="37"/>
      <c r="DM1162" s="37"/>
      <c r="DN1162" s="37"/>
      <c r="DO1162" s="37"/>
      <c r="DP1162" s="37"/>
      <c r="DQ1162" s="37"/>
      <c r="DR1162" s="37"/>
      <c r="DS1162" s="37"/>
      <c r="DT1162" s="37"/>
      <c r="DU1162" s="37"/>
      <c r="DV1162" s="37"/>
      <c r="DW1162" s="37"/>
      <c r="DX1162" s="37"/>
      <c r="DY1162" s="37"/>
      <c r="DZ1162" s="37"/>
      <c r="EA1162" s="37"/>
      <c r="EB1162" s="37"/>
      <c r="EC1162" s="37"/>
      <c r="ED1162" s="37"/>
      <c r="EE1162" s="37"/>
      <c r="EF1162" s="37"/>
      <c r="EG1162" s="37"/>
      <c r="EH1162" s="37"/>
      <c r="EI1162" s="37"/>
      <c r="EJ1162" s="37"/>
      <c r="EK1162" s="37"/>
      <c r="EL1162" s="37"/>
    </row>
    <row r="1163" spans="111:142">
      <c r="DG1163" s="37"/>
      <c r="DH1163" s="37"/>
      <c r="DI1163" s="37"/>
      <c r="DJ1163" s="37"/>
      <c r="DK1163" s="37"/>
      <c r="DL1163" s="37"/>
      <c r="DM1163" s="37"/>
      <c r="DN1163" s="37"/>
      <c r="DO1163" s="37"/>
      <c r="DP1163" s="37"/>
      <c r="DQ1163" s="37"/>
      <c r="DR1163" s="37"/>
      <c r="DS1163" s="37"/>
      <c r="DT1163" s="37"/>
      <c r="DU1163" s="37"/>
      <c r="DV1163" s="37"/>
      <c r="DW1163" s="37"/>
      <c r="DX1163" s="37"/>
      <c r="DY1163" s="37"/>
      <c r="DZ1163" s="37"/>
      <c r="EA1163" s="37"/>
      <c r="EB1163" s="37"/>
      <c r="EC1163" s="37"/>
      <c r="ED1163" s="37"/>
      <c r="EE1163" s="37"/>
      <c r="EF1163" s="37"/>
      <c r="EG1163" s="37"/>
      <c r="EH1163" s="37"/>
      <c r="EI1163" s="37"/>
      <c r="EJ1163" s="37"/>
      <c r="EK1163" s="37"/>
      <c r="EL1163" s="37"/>
    </row>
    <row r="1164" spans="111:142">
      <c r="DG1164" s="37"/>
      <c r="DH1164" s="37"/>
      <c r="DI1164" s="37"/>
      <c r="DJ1164" s="37"/>
      <c r="DK1164" s="37"/>
      <c r="DL1164" s="37"/>
      <c r="DM1164" s="37"/>
      <c r="DN1164" s="37"/>
      <c r="DO1164" s="37"/>
      <c r="DP1164" s="37"/>
      <c r="DQ1164" s="37"/>
      <c r="DR1164" s="37"/>
      <c r="DS1164" s="37"/>
      <c r="DT1164" s="37"/>
      <c r="DU1164" s="37"/>
      <c r="DV1164" s="37"/>
      <c r="DW1164" s="37"/>
      <c r="DX1164" s="37"/>
      <c r="DY1164" s="37"/>
      <c r="DZ1164" s="37"/>
      <c r="EA1164" s="37"/>
      <c r="EB1164" s="37"/>
      <c r="EC1164" s="37"/>
      <c r="ED1164" s="37"/>
      <c r="EE1164" s="37"/>
      <c r="EF1164" s="37"/>
      <c r="EG1164" s="37"/>
      <c r="EH1164" s="37"/>
      <c r="EI1164" s="37"/>
      <c r="EJ1164" s="37"/>
      <c r="EK1164" s="37"/>
      <c r="EL1164" s="37"/>
    </row>
    <row r="1165" spans="111:142">
      <c r="DG1165" s="37"/>
      <c r="DH1165" s="37"/>
      <c r="DI1165" s="37"/>
      <c r="DJ1165" s="37"/>
      <c r="DK1165" s="37"/>
      <c r="DL1165" s="37"/>
      <c r="DM1165" s="37"/>
      <c r="DN1165" s="37"/>
      <c r="DO1165" s="37"/>
      <c r="DP1165" s="37"/>
      <c r="DQ1165" s="37"/>
      <c r="DR1165" s="37"/>
      <c r="DS1165" s="37"/>
      <c r="DT1165" s="37"/>
      <c r="DU1165" s="37"/>
      <c r="DV1165" s="37"/>
      <c r="DW1165" s="37"/>
      <c r="DX1165" s="37"/>
      <c r="DY1165" s="37"/>
      <c r="DZ1165" s="37"/>
      <c r="EA1165" s="37"/>
      <c r="EB1165" s="37"/>
      <c r="EC1165" s="37"/>
      <c r="ED1165" s="37"/>
      <c r="EE1165" s="37"/>
      <c r="EF1165" s="37"/>
      <c r="EG1165" s="37"/>
      <c r="EH1165" s="37"/>
      <c r="EI1165" s="37"/>
      <c r="EJ1165" s="37"/>
      <c r="EK1165" s="37"/>
      <c r="EL1165" s="37"/>
    </row>
    <row r="1166" spans="111:142">
      <c r="DG1166" s="37"/>
      <c r="DH1166" s="37"/>
      <c r="DI1166" s="37"/>
      <c r="DJ1166" s="37"/>
      <c r="DK1166" s="37"/>
      <c r="DL1166" s="37"/>
      <c r="DM1166" s="37"/>
      <c r="DN1166" s="37"/>
      <c r="DO1166" s="37"/>
      <c r="DP1166" s="37"/>
      <c r="DQ1166" s="37"/>
      <c r="DR1166" s="37"/>
      <c r="DS1166" s="37"/>
      <c r="DT1166" s="37"/>
      <c r="DU1166" s="37"/>
      <c r="DV1166" s="37"/>
      <c r="DW1166" s="37"/>
      <c r="DX1166" s="37"/>
      <c r="DY1166" s="37"/>
      <c r="DZ1166" s="37"/>
      <c r="EA1166" s="37"/>
      <c r="EB1166" s="37"/>
      <c r="EC1166" s="37"/>
      <c r="ED1166" s="37"/>
      <c r="EE1166" s="37"/>
      <c r="EF1166" s="37"/>
      <c r="EG1166" s="37"/>
      <c r="EH1166" s="37"/>
      <c r="EI1166" s="37"/>
      <c r="EJ1166" s="37"/>
      <c r="EK1166" s="37"/>
      <c r="EL1166" s="37"/>
    </row>
    <row r="1167" spans="111:142">
      <c r="DG1167" s="37"/>
      <c r="DH1167" s="37"/>
      <c r="DI1167" s="37"/>
      <c r="DJ1167" s="37"/>
      <c r="DK1167" s="37"/>
      <c r="DL1167" s="37"/>
      <c r="DM1167" s="37"/>
      <c r="DN1167" s="37"/>
      <c r="DO1167" s="37"/>
      <c r="DP1167" s="37"/>
      <c r="DQ1167" s="37"/>
      <c r="DR1167" s="37"/>
      <c r="DS1167" s="37"/>
      <c r="DT1167" s="37"/>
      <c r="DU1167" s="37"/>
      <c r="DV1167" s="37"/>
      <c r="DW1167" s="37"/>
      <c r="DX1167" s="37"/>
      <c r="DY1167" s="37"/>
      <c r="DZ1167" s="37"/>
      <c r="EA1167" s="37"/>
      <c r="EB1167" s="37"/>
      <c r="EC1167" s="37"/>
      <c r="ED1167" s="37"/>
      <c r="EE1167" s="37"/>
      <c r="EF1167" s="37"/>
      <c r="EG1167" s="37"/>
      <c r="EH1167" s="37"/>
      <c r="EI1167" s="37"/>
      <c r="EJ1167" s="37"/>
      <c r="EK1167" s="37"/>
      <c r="EL1167" s="37"/>
    </row>
    <row r="1168" spans="111:142">
      <c r="DG1168" s="37"/>
      <c r="DH1168" s="37"/>
      <c r="DI1168" s="37"/>
      <c r="DJ1168" s="37"/>
      <c r="DK1168" s="37"/>
      <c r="DL1168" s="37"/>
      <c r="DM1168" s="37"/>
      <c r="DN1168" s="37"/>
      <c r="DO1168" s="37"/>
      <c r="DP1168" s="37"/>
      <c r="DQ1168" s="37"/>
      <c r="DR1168" s="37"/>
      <c r="DS1168" s="37"/>
      <c r="DT1168" s="37"/>
      <c r="DU1168" s="37"/>
      <c r="DV1168" s="37"/>
      <c r="DW1168" s="37"/>
      <c r="DX1168" s="37"/>
      <c r="DY1168" s="37"/>
      <c r="DZ1168" s="37"/>
      <c r="EA1168" s="37"/>
      <c r="EB1168" s="37"/>
      <c r="EC1168" s="37"/>
      <c r="ED1168" s="37"/>
      <c r="EE1168" s="37"/>
      <c r="EF1168" s="37"/>
      <c r="EG1168" s="37"/>
      <c r="EH1168" s="37"/>
      <c r="EI1168" s="37"/>
      <c r="EJ1168" s="37"/>
      <c r="EK1168" s="37"/>
      <c r="EL1168" s="37"/>
    </row>
    <row r="1169" spans="111:142">
      <c r="DG1169" s="37"/>
      <c r="DH1169" s="37"/>
      <c r="DI1169" s="37"/>
      <c r="DJ1169" s="37"/>
      <c r="DK1169" s="37"/>
      <c r="DL1169" s="37"/>
      <c r="DM1169" s="37"/>
      <c r="DN1169" s="37"/>
      <c r="DO1169" s="37"/>
      <c r="DP1169" s="37"/>
      <c r="DQ1169" s="37"/>
      <c r="DR1169" s="37"/>
      <c r="DS1169" s="37"/>
      <c r="DT1169" s="37"/>
      <c r="DU1169" s="37"/>
      <c r="DV1169" s="37"/>
      <c r="DW1169" s="37"/>
      <c r="DX1169" s="37"/>
      <c r="DY1169" s="37"/>
      <c r="DZ1169" s="37"/>
      <c r="EA1169" s="37"/>
      <c r="EB1169" s="37"/>
      <c r="EC1169" s="37"/>
      <c r="ED1169" s="37"/>
      <c r="EE1169" s="37"/>
      <c r="EF1169" s="37"/>
      <c r="EG1169" s="37"/>
      <c r="EH1169" s="37"/>
      <c r="EI1169" s="37"/>
      <c r="EJ1169" s="37"/>
      <c r="EK1169" s="37"/>
      <c r="EL1169" s="37"/>
    </row>
    <row r="1170" spans="111:142">
      <c r="DG1170" s="37"/>
      <c r="DH1170" s="37"/>
      <c r="DI1170" s="37"/>
      <c r="DJ1170" s="37"/>
      <c r="DK1170" s="37"/>
      <c r="DL1170" s="37"/>
      <c r="DM1170" s="37"/>
      <c r="DN1170" s="37"/>
      <c r="DO1170" s="37"/>
      <c r="DP1170" s="37"/>
      <c r="DQ1170" s="37"/>
      <c r="DR1170" s="37"/>
      <c r="DS1170" s="37"/>
      <c r="DT1170" s="37"/>
      <c r="DU1170" s="37"/>
      <c r="DV1170" s="37"/>
      <c r="DW1170" s="37"/>
      <c r="DX1170" s="37"/>
      <c r="DY1170" s="37"/>
      <c r="DZ1170" s="37"/>
      <c r="EA1170" s="37"/>
      <c r="EB1170" s="37"/>
      <c r="EC1170" s="37"/>
      <c r="ED1170" s="37"/>
      <c r="EE1170" s="37"/>
      <c r="EF1170" s="37"/>
      <c r="EG1170" s="37"/>
      <c r="EH1170" s="37"/>
      <c r="EI1170" s="37"/>
      <c r="EJ1170" s="37"/>
      <c r="EK1170" s="37"/>
      <c r="EL1170" s="37"/>
    </row>
    <row r="1171" spans="111:142">
      <c r="DG1171" s="37"/>
      <c r="DH1171" s="37"/>
      <c r="DI1171" s="37"/>
      <c r="DJ1171" s="37"/>
      <c r="DK1171" s="37"/>
      <c r="DL1171" s="37"/>
      <c r="DM1171" s="37"/>
      <c r="DN1171" s="37"/>
      <c r="DO1171" s="37"/>
      <c r="DP1171" s="37"/>
      <c r="DQ1171" s="37"/>
      <c r="DR1171" s="37"/>
      <c r="DS1171" s="37"/>
      <c r="DT1171" s="37"/>
      <c r="DU1171" s="37"/>
      <c r="DV1171" s="37"/>
      <c r="DW1171" s="37"/>
      <c r="DX1171" s="37"/>
      <c r="DY1171" s="37"/>
      <c r="DZ1171" s="37"/>
      <c r="EA1171" s="37"/>
      <c r="EB1171" s="37"/>
      <c r="EC1171" s="37"/>
      <c r="ED1171" s="37"/>
      <c r="EE1171" s="37"/>
      <c r="EF1171" s="37"/>
      <c r="EG1171" s="37"/>
      <c r="EH1171" s="37"/>
      <c r="EI1171" s="37"/>
      <c r="EJ1171" s="37"/>
      <c r="EK1171" s="37"/>
      <c r="EL1171" s="37"/>
    </row>
    <row r="1172" spans="111:142">
      <c r="DG1172" s="37"/>
      <c r="DH1172" s="37"/>
      <c r="DI1172" s="37"/>
      <c r="DJ1172" s="37"/>
      <c r="DK1172" s="37"/>
      <c r="DL1172" s="37"/>
      <c r="DM1172" s="37"/>
      <c r="DN1172" s="37"/>
      <c r="DO1172" s="37"/>
      <c r="DP1172" s="37"/>
      <c r="DQ1172" s="37"/>
      <c r="DR1172" s="37"/>
      <c r="DS1172" s="37"/>
      <c r="DT1172" s="37"/>
      <c r="DU1172" s="37"/>
      <c r="DV1172" s="37"/>
      <c r="DW1172" s="37"/>
      <c r="DX1172" s="37"/>
      <c r="DY1172" s="37"/>
      <c r="DZ1172" s="37"/>
      <c r="EA1172" s="37"/>
      <c r="EB1172" s="37"/>
      <c r="EC1172" s="37"/>
      <c r="ED1172" s="37"/>
      <c r="EE1172" s="37"/>
      <c r="EF1172" s="37"/>
      <c r="EG1172" s="37"/>
      <c r="EH1172" s="37"/>
      <c r="EI1172" s="37"/>
      <c r="EJ1172" s="37"/>
      <c r="EK1172" s="37"/>
      <c r="EL1172" s="37"/>
    </row>
    <row r="1173" spans="111:142">
      <c r="DG1173" s="37"/>
      <c r="DH1173" s="37"/>
      <c r="DI1173" s="37"/>
      <c r="DJ1173" s="37"/>
      <c r="DK1173" s="37"/>
      <c r="DL1173" s="37"/>
      <c r="DM1173" s="37"/>
      <c r="DN1173" s="37"/>
      <c r="DO1173" s="37"/>
      <c r="DP1173" s="37"/>
      <c r="DQ1173" s="37"/>
      <c r="DR1173" s="37"/>
      <c r="DS1173" s="37"/>
      <c r="DT1173" s="37"/>
      <c r="DU1173" s="37"/>
      <c r="DV1173" s="37"/>
      <c r="DW1173" s="37"/>
      <c r="DX1173" s="37"/>
      <c r="DY1173" s="37"/>
      <c r="DZ1173" s="37"/>
      <c r="EA1173" s="37"/>
      <c r="EB1173" s="37"/>
      <c r="EC1173" s="37"/>
      <c r="ED1173" s="37"/>
      <c r="EE1173" s="37"/>
      <c r="EF1173" s="37"/>
      <c r="EG1173" s="37"/>
      <c r="EH1173" s="37"/>
      <c r="EI1173" s="37"/>
      <c r="EJ1173" s="37"/>
      <c r="EK1173" s="37"/>
      <c r="EL1173" s="37"/>
    </row>
    <row r="1174" spans="111:142">
      <c r="DG1174" s="37"/>
      <c r="DH1174" s="37"/>
      <c r="DI1174" s="37"/>
      <c r="DJ1174" s="37"/>
      <c r="DK1174" s="37"/>
      <c r="DL1174" s="37"/>
      <c r="DM1174" s="37"/>
      <c r="DN1174" s="37"/>
      <c r="DO1174" s="37"/>
      <c r="DP1174" s="37"/>
      <c r="DQ1174" s="37"/>
      <c r="DR1174" s="37"/>
      <c r="DS1174" s="37"/>
      <c r="DT1174" s="37"/>
      <c r="DU1174" s="37"/>
      <c r="DV1174" s="37"/>
      <c r="DW1174" s="37"/>
      <c r="DX1174" s="37"/>
      <c r="DY1174" s="37"/>
      <c r="DZ1174" s="37"/>
      <c r="EA1174" s="37"/>
      <c r="EB1174" s="37"/>
      <c r="EC1174" s="37"/>
      <c r="ED1174" s="37"/>
      <c r="EE1174" s="37"/>
      <c r="EF1174" s="37"/>
      <c r="EG1174" s="37"/>
      <c r="EH1174" s="37"/>
      <c r="EI1174" s="37"/>
      <c r="EJ1174" s="37"/>
      <c r="EK1174" s="37"/>
      <c r="EL1174" s="37"/>
    </row>
    <row r="1175" spans="111:142">
      <c r="DG1175" s="37"/>
      <c r="DH1175" s="37"/>
      <c r="DI1175" s="37"/>
      <c r="DJ1175" s="37"/>
      <c r="DK1175" s="37"/>
      <c r="DL1175" s="37"/>
      <c r="DM1175" s="37"/>
      <c r="DN1175" s="37"/>
      <c r="DO1175" s="37"/>
      <c r="DP1175" s="37"/>
      <c r="DQ1175" s="37"/>
      <c r="DR1175" s="37"/>
      <c r="DS1175" s="37"/>
      <c r="DT1175" s="37"/>
      <c r="DU1175" s="37"/>
      <c r="DV1175" s="37"/>
      <c r="DW1175" s="37"/>
      <c r="DX1175" s="37"/>
      <c r="DY1175" s="37"/>
      <c r="DZ1175" s="37"/>
      <c r="EA1175" s="37"/>
      <c r="EB1175" s="37"/>
      <c r="EC1175" s="37"/>
      <c r="ED1175" s="37"/>
      <c r="EE1175" s="37"/>
      <c r="EF1175" s="37"/>
      <c r="EG1175" s="37"/>
      <c r="EH1175" s="37"/>
      <c r="EI1175" s="37"/>
      <c r="EJ1175" s="37"/>
      <c r="EK1175" s="37"/>
      <c r="EL1175" s="37"/>
    </row>
    <row r="1176" spans="111:142">
      <c r="DG1176" s="37"/>
      <c r="DH1176" s="37"/>
      <c r="DI1176" s="37"/>
      <c r="DJ1176" s="37"/>
      <c r="DK1176" s="37"/>
      <c r="DL1176" s="37"/>
      <c r="DM1176" s="37"/>
      <c r="DN1176" s="37"/>
      <c r="DO1176" s="37"/>
      <c r="DP1176" s="37"/>
      <c r="DQ1176" s="37"/>
      <c r="DR1176" s="37"/>
      <c r="DS1176" s="37"/>
      <c r="DT1176" s="37"/>
      <c r="DU1176" s="37"/>
      <c r="DV1176" s="37"/>
      <c r="DW1176" s="37"/>
      <c r="DX1176" s="37"/>
      <c r="DY1176" s="37"/>
      <c r="DZ1176" s="37"/>
      <c r="EA1176" s="37"/>
      <c r="EB1176" s="37"/>
      <c r="EC1176" s="37"/>
      <c r="ED1176" s="37"/>
      <c r="EE1176" s="37"/>
      <c r="EF1176" s="37"/>
      <c r="EG1176" s="37"/>
      <c r="EH1176" s="37"/>
      <c r="EI1176" s="37"/>
      <c r="EJ1176" s="37"/>
      <c r="EK1176" s="37"/>
      <c r="EL1176" s="37"/>
    </row>
    <row r="1177" spans="111:142">
      <c r="DG1177" s="37"/>
      <c r="DH1177" s="37"/>
      <c r="DI1177" s="37"/>
      <c r="DJ1177" s="37"/>
      <c r="DK1177" s="37"/>
      <c r="DL1177" s="37"/>
      <c r="DM1177" s="37"/>
      <c r="DN1177" s="37"/>
      <c r="DO1177" s="37"/>
      <c r="DP1177" s="37"/>
      <c r="DQ1177" s="37"/>
      <c r="DR1177" s="37"/>
      <c r="DS1177" s="37"/>
      <c r="DT1177" s="37"/>
      <c r="DU1177" s="37"/>
      <c r="DV1177" s="37"/>
      <c r="DW1177" s="37"/>
      <c r="DX1177" s="37"/>
      <c r="DY1177" s="37"/>
      <c r="DZ1177" s="37"/>
      <c r="EA1177" s="37"/>
      <c r="EB1177" s="37"/>
      <c r="EC1177" s="37"/>
      <c r="ED1177" s="37"/>
      <c r="EE1177" s="37"/>
      <c r="EF1177" s="37"/>
      <c r="EG1177" s="37"/>
      <c r="EH1177" s="37"/>
      <c r="EI1177" s="37"/>
      <c r="EJ1177" s="37"/>
      <c r="EK1177" s="37"/>
      <c r="EL1177" s="37"/>
    </row>
    <row r="1178" spans="111:142">
      <c r="DG1178" s="37"/>
      <c r="DH1178" s="37"/>
      <c r="DI1178" s="37"/>
      <c r="DJ1178" s="37"/>
      <c r="DK1178" s="37"/>
      <c r="DL1178" s="37"/>
      <c r="DM1178" s="37"/>
      <c r="DN1178" s="37"/>
      <c r="DO1178" s="37"/>
      <c r="DP1178" s="37"/>
      <c r="DQ1178" s="37"/>
      <c r="DR1178" s="37"/>
      <c r="DS1178" s="37"/>
      <c r="DT1178" s="37"/>
      <c r="DU1178" s="37"/>
      <c r="DV1178" s="37"/>
      <c r="DW1178" s="37"/>
      <c r="DX1178" s="37"/>
      <c r="DY1178" s="37"/>
      <c r="DZ1178" s="37"/>
      <c r="EA1178" s="37"/>
      <c r="EB1178" s="37"/>
      <c r="EC1178" s="37"/>
      <c r="ED1178" s="37"/>
      <c r="EE1178" s="37"/>
      <c r="EF1178" s="37"/>
      <c r="EG1178" s="37"/>
      <c r="EH1178" s="37"/>
      <c r="EI1178" s="37"/>
      <c r="EJ1178" s="37"/>
      <c r="EK1178" s="37"/>
      <c r="EL1178" s="37"/>
    </row>
    <row r="1179" spans="111:142">
      <c r="DG1179" s="37"/>
      <c r="DH1179" s="37"/>
      <c r="DI1179" s="37"/>
      <c r="DJ1179" s="37"/>
      <c r="DK1179" s="37"/>
      <c r="DL1179" s="37"/>
      <c r="DM1179" s="37"/>
      <c r="DN1179" s="37"/>
      <c r="DO1179" s="37"/>
      <c r="DP1179" s="37"/>
      <c r="DQ1179" s="37"/>
      <c r="DR1179" s="37"/>
      <c r="DS1179" s="37"/>
      <c r="DT1179" s="37"/>
      <c r="DU1179" s="37"/>
      <c r="DV1179" s="37"/>
      <c r="DW1179" s="37"/>
      <c r="DX1179" s="37"/>
      <c r="DY1179" s="37"/>
      <c r="DZ1179" s="37"/>
      <c r="EA1179" s="37"/>
      <c r="EB1179" s="37"/>
      <c r="EC1179" s="37"/>
      <c r="ED1179" s="37"/>
      <c r="EE1179" s="37"/>
      <c r="EF1179" s="37"/>
      <c r="EG1179" s="37"/>
      <c r="EH1179" s="37"/>
      <c r="EI1179" s="37"/>
      <c r="EJ1179" s="37"/>
      <c r="EK1179" s="37"/>
      <c r="EL1179" s="37"/>
    </row>
    <row r="1180" spans="111:142">
      <c r="DG1180" s="37"/>
      <c r="DH1180" s="37"/>
      <c r="DI1180" s="37"/>
      <c r="DJ1180" s="37"/>
      <c r="DK1180" s="37"/>
      <c r="DL1180" s="37"/>
      <c r="DM1180" s="37"/>
      <c r="DN1180" s="37"/>
      <c r="DO1180" s="37"/>
      <c r="DP1180" s="37"/>
      <c r="DQ1180" s="37"/>
      <c r="DR1180" s="37"/>
      <c r="DS1180" s="37"/>
      <c r="DT1180" s="37"/>
      <c r="DU1180" s="37"/>
      <c r="DV1180" s="37"/>
      <c r="DW1180" s="37"/>
      <c r="DX1180" s="37"/>
      <c r="DY1180" s="37"/>
      <c r="DZ1180" s="37"/>
      <c r="EA1180" s="37"/>
      <c r="EB1180" s="37"/>
      <c r="EC1180" s="37"/>
      <c r="ED1180" s="37"/>
      <c r="EE1180" s="37"/>
      <c r="EF1180" s="37"/>
      <c r="EG1180" s="37"/>
      <c r="EH1180" s="37"/>
      <c r="EI1180" s="37"/>
      <c r="EJ1180" s="37"/>
      <c r="EK1180" s="37"/>
      <c r="EL1180" s="37"/>
    </row>
    <row r="1181" spans="111:142">
      <c r="DG1181" s="37"/>
      <c r="DH1181" s="37"/>
      <c r="DI1181" s="37"/>
      <c r="DJ1181" s="37"/>
      <c r="DK1181" s="37"/>
      <c r="DL1181" s="37"/>
      <c r="DM1181" s="37"/>
      <c r="DN1181" s="37"/>
      <c r="DO1181" s="37"/>
      <c r="DP1181" s="37"/>
      <c r="DQ1181" s="37"/>
      <c r="DR1181" s="37"/>
      <c r="DS1181" s="37"/>
      <c r="DT1181" s="37"/>
      <c r="DU1181" s="37"/>
      <c r="DV1181" s="37"/>
      <c r="DW1181" s="37"/>
      <c r="DX1181" s="37"/>
      <c r="DY1181" s="37"/>
      <c r="DZ1181" s="37"/>
      <c r="EA1181" s="37"/>
      <c r="EB1181" s="37"/>
      <c r="EC1181" s="37"/>
      <c r="ED1181" s="37"/>
      <c r="EE1181" s="37"/>
      <c r="EF1181" s="37"/>
      <c r="EG1181" s="37"/>
      <c r="EH1181" s="37"/>
      <c r="EI1181" s="37"/>
      <c r="EJ1181" s="37"/>
      <c r="EK1181" s="37"/>
      <c r="EL1181" s="37"/>
    </row>
    <row r="1182" spans="111:142">
      <c r="DG1182" s="37"/>
      <c r="DH1182" s="37"/>
      <c r="DI1182" s="37"/>
      <c r="DJ1182" s="37"/>
      <c r="DK1182" s="37"/>
      <c r="DL1182" s="37"/>
      <c r="DM1182" s="37"/>
      <c r="DN1182" s="37"/>
      <c r="DO1182" s="37"/>
      <c r="DP1182" s="37"/>
      <c r="DQ1182" s="37"/>
      <c r="DR1182" s="37"/>
      <c r="DS1182" s="37"/>
      <c r="DT1182" s="37"/>
      <c r="DU1182" s="37"/>
      <c r="DV1182" s="37"/>
      <c r="DW1182" s="37"/>
      <c r="DX1182" s="37"/>
      <c r="DY1182" s="37"/>
      <c r="DZ1182" s="37"/>
      <c r="EA1182" s="37"/>
      <c r="EB1182" s="37"/>
      <c r="EC1182" s="37"/>
      <c r="ED1182" s="37"/>
      <c r="EE1182" s="37"/>
      <c r="EF1182" s="37"/>
      <c r="EG1182" s="37"/>
      <c r="EH1182" s="37"/>
      <c r="EI1182" s="37"/>
      <c r="EJ1182" s="37"/>
      <c r="EK1182" s="37"/>
      <c r="EL1182" s="37"/>
    </row>
    <row r="1183" spans="111:142">
      <c r="DG1183" s="37"/>
      <c r="DH1183" s="37"/>
      <c r="DI1183" s="37"/>
      <c r="DJ1183" s="37"/>
      <c r="DK1183" s="37"/>
      <c r="DL1183" s="37"/>
      <c r="DM1183" s="37"/>
      <c r="DN1183" s="37"/>
      <c r="DO1183" s="37"/>
      <c r="DP1183" s="37"/>
      <c r="DQ1183" s="37"/>
      <c r="DR1183" s="37"/>
      <c r="DS1183" s="37"/>
      <c r="DT1183" s="37"/>
      <c r="DU1183" s="37"/>
      <c r="DV1183" s="37"/>
      <c r="DW1183" s="37"/>
      <c r="DX1183" s="37"/>
      <c r="DY1183" s="37"/>
      <c r="DZ1183" s="37"/>
      <c r="EA1183" s="37"/>
      <c r="EB1183" s="37"/>
      <c r="EC1183" s="37"/>
      <c r="ED1183" s="37"/>
      <c r="EE1183" s="37"/>
      <c r="EF1183" s="37"/>
      <c r="EG1183" s="37"/>
      <c r="EH1183" s="37"/>
      <c r="EI1183" s="37"/>
      <c r="EJ1183" s="37"/>
      <c r="EK1183" s="37"/>
      <c r="EL1183" s="37"/>
    </row>
    <row r="1184" spans="111:142">
      <c r="DG1184" s="37"/>
      <c r="DH1184" s="37"/>
      <c r="DI1184" s="37"/>
      <c r="DJ1184" s="37"/>
      <c r="DK1184" s="37"/>
      <c r="DL1184" s="37"/>
      <c r="DM1184" s="37"/>
      <c r="DN1184" s="37"/>
      <c r="DO1184" s="37"/>
      <c r="DP1184" s="37"/>
      <c r="DQ1184" s="37"/>
      <c r="DR1184" s="37"/>
      <c r="DS1184" s="37"/>
      <c r="DT1184" s="37"/>
      <c r="DU1184" s="37"/>
      <c r="DV1184" s="37"/>
      <c r="DW1184" s="37"/>
      <c r="DX1184" s="37"/>
      <c r="DY1184" s="37"/>
      <c r="DZ1184" s="37"/>
      <c r="EA1184" s="37"/>
      <c r="EB1184" s="37"/>
      <c r="EC1184" s="37"/>
      <c r="ED1184" s="37"/>
      <c r="EE1184" s="37"/>
      <c r="EF1184" s="37"/>
      <c r="EG1184" s="37"/>
      <c r="EH1184" s="37"/>
      <c r="EI1184" s="37"/>
      <c r="EJ1184" s="37"/>
      <c r="EK1184" s="37"/>
      <c r="EL1184" s="37"/>
    </row>
    <row r="1185" spans="111:142">
      <c r="DG1185" s="37"/>
      <c r="DH1185" s="37"/>
      <c r="DI1185" s="37"/>
      <c r="DJ1185" s="37"/>
      <c r="DK1185" s="37"/>
      <c r="DL1185" s="37"/>
      <c r="DM1185" s="37"/>
      <c r="DN1185" s="37"/>
      <c r="DO1185" s="37"/>
      <c r="DP1185" s="37"/>
      <c r="DQ1185" s="37"/>
      <c r="DR1185" s="37"/>
      <c r="DS1185" s="37"/>
      <c r="DT1185" s="37"/>
      <c r="DU1185" s="37"/>
      <c r="DV1185" s="37"/>
      <c r="DW1185" s="37"/>
      <c r="DX1185" s="37"/>
      <c r="DY1185" s="37"/>
      <c r="DZ1185" s="37"/>
      <c r="EA1185" s="37"/>
      <c r="EB1185" s="37"/>
      <c r="EC1185" s="37"/>
      <c r="ED1185" s="37"/>
      <c r="EE1185" s="37"/>
      <c r="EF1185" s="37"/>
      <c r="EG1185" s="37"/>
      <c r="EH1185" s="37"/>
      <c r="EI1185" s="37"/>
      <c r="EJ1185" s="37"/>
      <c r="EK1185" s="37"/>
      <c r="EL1185" s="37"/>
    </row>
    <row r="1186" spans="111:142">
      <c r="DG1186" s="37"/>
      <c r="DH1186" s="37"/>
      <c r="DI1186" s="37"/>
      <c r="DJ1186" s="37"/>
      <c r="DK1186" s="37"/>
      <c r="DL1186" s="37"/>
      <c r="DM1186" s="37"/>
      <c r="DN1186" s="37"/>
      <c r="DO1186" s="37"/>
      <c r="DP1186" s="37"/>
      <c r="DQ1186" s="37"/>
      <c r="DR1186" s="37"/>
      <c r="DS1186" s="37"/>
      <c r="DT1186" s="37"/>
      <c r="DU1186" s="37"/>
      <c r="DV1186" s="37"/>
      <c r="DW1186" s="37"/>
      <c r="DX1186" s="37"/>
      <c r="DY1186" s="37"/>
      <c r="DZ1186" s="37"/>
      <c r="EA1186" s="37"/>
      <c r="EB1186" s="37"/>
      <c r="EC1186" s="37"/>
      <c r="ED1186" s="37"/>
      <c r="EE1186" s="37"/>
      <c r="EF1186" s="37"/>
      <c r="EG1186" s="37"/>
      <c r="EH1186" s="37"/>
      <c r="EI1186" s="37"/>
      <c r="EJ1186" s="37"/>
      <c r="EK1186" s="37"/>
      <c r="EL1186" s="37"/>
    </row>
    <row r="1187" spans="111:142">
      <c r="DG1187" s="37"/>
      <c r="DH1187" s="37"/>
      <c r="DI1187" s="37"/>
      <c r="DJ1187" s="37"/>
      <c r="DK1187" s="37"/>
      <c r="DL1187" s="37"/>
      <c r="DM1187" s="37"/>
      <c r="DN1187" s="37"/>
      <c r="DO1187" s="37"/>
      <c r="DP1187" s="37"/>
      <c r="DQ1187" s="37"/>
      <c r="DR1187" s="37"/>
      <c r="DS1187" s="37"/>
      <c r="DT1187" s="37"/>
      <c r="DU1187" s="37"/>
      <c r="DV1187" s="37"/>
      <c r="DW1187" s="37"/>
      <c r="DX1187" s="37"/>
      <c r="DY1187" s="37"/>
      <c r="DZ1187" s="37"/>
      <c r="EA1187" s="37"/>
      <c r="EB1187" s="37"/>
      <c r="EC1187" s="37"/>
      <c r="ED1187" s="37"/>
      <c r="EE1187" s="37"/>
      <c r="EF1187" s="37"/>
      <c r="EG1187" s="37"/>
      <c r="EH1187" s="37"/>
      <c r="EI1187" s="37"/>
      <c r="EJ1187" s="37"/>
      <c r="EK1187" s="37"/>
      <c r="EL1187" s="37"/>
    </row>
    <row r="1188" spans="111:142">
      <c r="DG1188" s="37"/>
      <c r="DH1188" s="37"/>
      <c r="DI1188" s="37"/>
      <c r="DJ1188" s="37"/>
      <c r="DK1188" s="37"/>
      <c r="DL1188" s="37"/>
      <c r="DM1188" s="37"/>
      <c r="DN1188" s="37"/>
      <c r="DO1188" s="37"/>
      <c r="DP1188" s="37"/>
      <c r="DQ1188" s="37"/>
      <c r="DR1188" s="37"/>
      <c r="DS1188" s="37"/>
      <c r="DT1188" s="37"/>
      <c r="DU1188" s="37"/>
      <c r="DV1188" s="37"/>
      <c r="DW1188" s="37"/>
      <c r="DX1188" s="37"/>
      <c r="DY1188" s="37"/>
      <c r="DZ1188" s="37"/>
      <c r="EA1188" s="37"/>
      <c r="EB1188" s="37"/>
      <c r="EC1188" s="37"/>
      <c r="ED1188" s="37"/>
      <c r="EE1188" s="37"/>
      <c r="EF1188" s="37"/>
      <c r="EG1188" s="37"/>
      <c r="EH1188" s="37"/>
      <c r="EI1188" s="37"/>
      <c r="EJ1188" s="37"/>
      <c r="EK1188" s="37"/>
      <c r="EL1188" s="37"/>
    </row>
    <row r="1189" spans="111:142">
      <c r="DG1189" s="37"/>
      <c r="DH1189" s="37"/>
      <c r="DI1189" s="37"/>
      <c r="DJ1189" s="37"/>
      <c r="DK1189" s="37"/>
      <c r="DL1189" s="37"/>
      <c r="DM1189" s="37"/>
      <c r="DN1189" s="37"/>
      <c r="DO1189" s="37"/>
      <c r="DP1189" s="37"/>
      <c r="DQ1189" s="37"/>
      <c r="DR1189" s="37"/>
      <c r="DS1189" s="37"/>
      <c r="DT1189" s="37"/>
      <c r="DU1189" s="37"/>
      <c r="DV1189" s="37"/>
      <c r="DW1189" s="37"/>
      <c r="DX1189" s="37"/>
      <c r="DY1189" s="37"/>
      <c r="DZ1189" s="37"/>
      <c r="EA1189" s="37"/>
      <c r="EB1189" s="37"/>
      <c r="EC1189" s="37"/>
      <c r="ED1189" s="37"/>
      <c r="EE1189" s="37"/>
      <c r="EF1189" s="37"/>
      <c r="EG1189" s="37"/>
      <c r="EH1189" s="37"/>
      <c r="EI1189" s="37"/>
      <c r="EJ1189" s="37"/>
      <c r="EK1189" s="37"/>
      <c r="EL1189" s="37"/>
    </row>
    <row r="1190" spans="111:142">
      <c r="DG1190" s="37"/>
      <c r="DH1190" s="37"/>
      <c r="DI1190" s="37"/>
      <c r="DJ1190" s="37"/>
      <c r="DK1190" s="37"/>
      <c r="DL1190" s="37"/>
      <c r="DM1190" s="37"/>
      <c r="DN1190" s="37"/>
      <c r="DO1190" s="37"/>
      <c r="DP1190" s="37"/>
      <c r="DQ1190" s="37"/>
      <c r="DR1190" s="37"/>
      <c r="DS1190" s="37"/>
      <c r="DT1190" s="37"/>
      <c r="DU1190" s="37"/>
      <c r="DV1190" s="37"/>
      <c r="DW1190" s="37"/>
      <c r="DX1190" s="37"/>
      <c r="DY1190" s="37"/>
      <c r="DZ1190" s="37"/>
      <c r="EA1190" s="37"/>
      <c r="EB1190" s="37"/>
      <c r="EC1190" s="37"/>
      <c r="ED1190" s="37"/>
      <c r="EE1190" s="37"/>
      <c r="EF1190" s="37"/>
      <c r="EG1190" s="37"/>
      <c r="EH1190" s="37"/>
      <c r="EI1190" s="37"/>
      <c r="EJ1190" s="37"/>
      <c r="EK1190" s="37"/>
      <c r="EL1190" s="37"/>
    </row>
    <row r="1191" spans="111:142">
      <c r="DG1191" s="37"/>
      <c r="DH1191" s="37"/>
      <c r="DI1191" s="37"/>
      <c r="DJ1191" s="37"/>
      <c r="DK1191" s="37"/>
      <c r="DL1191" s="37"/>
      <c r="DM1191" s="37"/>
      <c r="DN1191" s="37"/>
      <c r="DO1191" s="37"/>
      <c r="DP1191" s="37"/>
      <c r="DQ1191" s="37"/>
      <c r="DR1191" s="37"/>
      <c r="DS1191" s="37"/>
      <c r="DT1191" s="37"/>
      <c r="DU1191" s="37"/>
      <c r="DV1191" s="37"/>
      <c r="DW1191" s="37"/>
      <c r="DX1191" s="37"/>
      <c r="DY1191" s="37"/>
      <c r="DZ1191" s="37"/>
      <c r="EA1191" s="37"/>
      <c r="EB1191" s="37"/>
      <c r="EC1191" s="37"/>
      <c r="ED1191" s="37"/>
      <c r="EE1191" s="37"/>
      <c r="EF1191" s="37"/>
      <c r="EG1191" s="37"/>
      <c r="EH1191" s="37"/>
      <c r="EI1191" s="37"/>
      <c r="EJ1191" s="37"/>
      <c r="EK1191" s="37"/>
      <c r="EL1191" s="37"/>
    </row>
    <row r="1192" spans="111:142">
      <c r="DG1192" s="37"/>
      <c r="DH1192" s="37"/>
      <c r="DI1192" s="37"/>
      <c r="DJ1192" s="37"/>
      <c r="DK1192" s="37"/>
      <c r="DL1192" s="37"/>
      <c r="DM1192" s="37"/>
      <c r="DN1192" s="37"/>
      <c r="DO1192" s="37"/>
      <c r="DP1192" s="37"/>
      <c r="DQ1192" s="37"/>
      <c r="DR1192" s="37"/>
      <c r="DS1192" s="37"/>
      <c r="DT1192" s="37"/>
      <c r="DU1192" s="37"/>
      <c r="DV1192" s="37"/>
      <c r="DW1192" s="37"/>
      <c r="DX1192" s="37"/>
      <c r="DY1192" s="37"/>
      <c r="DZ1192" s="37"/>
      <c r="EA1192" s="37"/>
      <c r="EB1192" s="37"/>
      <c r="EC1192" s="37"/>
      <c r="ED1192" s="37"/>
      <c r="EE1192" s="37"/>
      <c r="EF1192" s="37"/>
      <c r="EG1192" s="37"/>
      <c r="EH1192" s="37"/>
      <c r="EI1192" s="37"/>
      <c r="EJ1192" s="37"/>
      <c r="EK1192" s="37"/>
      <c r="EL1192" s="37"/>
    </row>
    <row r="1193" spans="111:142">
      <c r="DG1193" s="37"/>
      <c r="DH1193" s="37"/>
      <c r="DI1193" s="37"/>
      <c r="DJ1193" s="37"/>
      <c r="DK1193" s="37"/>
      <c r="DL1193" s="37"/>
      <c r="DM1193" s="37"/>
      <c r="DN1193" s="37"/>
      <c r="DO1193" s="37"/>
      <c r="DP1193" s="37"/>
      <c r="DQ1193" s="37"/>
      <c r="DR1193" s="37"/>
      <c r="DS1193" s="37"/>
      <c r="DT1193" s="37"/>
      <c r="DU1193" s="37"/>
      <c r="DV1193" s="37"/>
      <c r="DW1193" s="37"/>
      <c r="DX1193" s="37"/>
      <c r="DY1193" s="37"/>
      <c r="DZ1193" s="37"/>
      <c r="EA1193" s="37"/>
      <c r="EB1193" s="37"/>
      <c r="EC1193" s="37"/>
      <c r="ED1193" s="37"/>
      <c r="EE1193" s="37"/>
      <c r="EF1193" s="37"/>
      <c r="EG1193" s="37"/>
      <c r="EH1193" s="37"/>
      <c r="EI1193" s="37"/>
      <c r="EJ1193" s="37"/>
      <c r="EK1193" s="37"/>
      <c r="EL1193" s="37"/>
    </row>
    <row r="1194" spans="111:142">
      <c r="DG1194" s="37"/>
      <c r="DH1194" s="37"/>
      <c r="DI1194" s="37"/>
      <c r="DJ1194" s="37"/>
      <c r="DK1194" s="37"/>
      <c r="DL1194" s="37"/>
      <c r="DM1194" s="37"/>
      <c r="DN1194" s="37"/>
      <c r="DO1194" s="37"/>
      <c r="DP1194" s="37"/>
      <c r="DQ1194" s="37"/>
      <c r="DR1194" s="37"/>
      <c r="DS1194" s="37"/>
      <c r="DT1194" s="37"/>
      <c r="DU1194" s="37"/>
      <c r="DV1194" s="37"/>
      <c r="DW1194" s="37"/>
      <c r="DX1194" s="37"/>
      <c r="DY1194" s="37"/>
      <c r="DZ1194" s="37"/>
      <c r="EA1194" s="37"/>
      <c r="EB1194" s="37"/>
      <c r="EC1194" s="37"/>
      <c r="ED1194" s="37"/>
      <c r="EE1194" s="37"/>
      <c r="EF1194" s="37"/>
      <c r="EG1194" s="37"/>
      <c r="EH1194" s="37"/>
      <c r="EI1194" s="37"/>
      <c r="EJ1194" s="37"/>
      <c r="EK1194" s="37"/>
      <c r="EL1194" s="37"/>
    </row>
    <row r="1195" spans="111:142">
      <c r="DG1195" s="37"/>
      <c r="DH1195" s="37"/>
      <c r="DI1195" s="37"/>
      <c r="DJ1195" s="37"/>
      <c r="DK1195" s="37"/>
      <c r="DL1195" s="37"/>
      <c r="DM1195" s="37"/>
      <c r="DN1195" s="37"/>
      <c r="DO1195" s="37"/>
      <c r="DP1195" s="37"/>
      <c r="DQ1195" s="37"/>
      <c r="DR1195" s="37"/>
      <c r="DS1195" s="37"/>
      <c r="DT1195" s="37"/>
      <c r="DU1195" s="37"/>
      <c r="DV1195" s="37"/>
      <c r="DW1195" s="37"/>
      <c r="DX1195" s="37"/>
      <c r="DY1195" s="37"/>
      <c r="DZ1195" s="37"/>
      <c r="EA1195" s="37"/>
      <c r="EB1195" s="37"/>
      <c r="EC1195" s="37"/>
      <c r="ED1195" s="37"/>
      <c r="EE1195" s="37"/>
      <c r="EF1195" s="37"/>
      <c r="EG1195" s="37"/>
      <c r="EH1195" s="37"/>
      <c r="EI1195" s="37"/>
      <c r="EJ1195" s="37"/>
      <c r="EK1195" s="37"/>
      <c r="EL1195" s="37"/>
    </row>
    <row r="1196" spans="111:142">
      <c r="DG1196" s="37"/>
      <c r="DH1196" s="37"/>
      <c r="DI1196" s="37"/>
      <c r="DJ1196" s="37"/>
      <c r="DK1196" s="37"/>
      <c r="DL1196" s="37"/>
      <c r="DM1196" s="37"/>
      <c r="DN1196" s="37"/>
      <c r="DO1196" s="37"/>
      <c r="DP1196" s="37"/>
      <c r="DQ1196" s="37"/>
      <c r="DR1196" s="37"/>
      <c r="DS1196" s="37"/>
      <c r="DT1196" s="37"/>
      <c r="DU1196" s="37"/>
      <c r="DV1196" s="37"/>
      <c r="DW1196" s="37"/>
      <c r="DX1196" s="37"/>
      <c r="DY1196" s="37"/>
      <c r="DZ1196" s="37"/>
      <c r="EA1196" s="37"/>
      <c r="EB1196" s="37"/>
      <c r="EC1196" s="37"/>
      <c r="ED1196" s="37"/>
      <c r="EE1196" s="37"/>
      <c r="EF1196" s="37"/>
      <c r="EG1196" s="37"/>
      <c r="EH1196" s="37"/>
      <c r="EI1196" s="37"/>
      <c r="EJ1196" s="37"/>
      <c r="EK1196" s="37"/>
      <c r="EL1196" s="37"/>
    </row>
    <row r="1197" spans="111:142">
      <c r="DG1197" s="37"/>
      <c r="DH1197" s="37"/>
      <c r="DI1197" s="37"/>
      <c r="DJ1197" s="37"/>
      <c r="DK1197" s="37"/>
      <c r="DL1197" s="37"/>
      <c r="DM1197" s="37"/>
      <c r="DN1197" s="37"/>
      <c r="DO1197" s="37"/>
      <c r="DP1197" s="37"/>
      <c r="DQ1197" s="37"/>
      <c r="DR1197" s="37"/>
      <c r="DS1197" s="37"/>
      <c r="DT1197" s="37"/>
      <c r="DU1197" s="37"/>
      <c r="DV1197" s="37"/>
      <c r="DW1197" s="37"/>
      <c r="DX1197" s="37"/>
      <c r="DY1197" s="37"/>
      <c r="DZ1197" s="37"/>
      <c r="EA1197" s="37"/>
      <c r="EB1197" s="37"/>
      <c r="EC1197" s="37"/>
      <c r="ED1197" s="37"/>
      <c r="EE1197" s="37"/>
      <c r="EF1197" s="37"/>
      <c r="EG1197" s="37"/>
      <c r="EH1197" s="37"/>
      <c r="EI1197" s="37"/>
      <c r="EJ1197" s="37"/>
      <c r="EK1197" s="37"/>
      <c r="EL1197" s="37"/>
    </row>
    <row r="1198" spans="111:142">
      <c r="DG1198" s="37"/>
      <c r="DH1198" s="37"/>
      <c r="DI1198" s="37"/>
      <c r="DJ1198" s="37"/>
      <c r="DK1198" s="37"/>
      <c r="DL1198" s="37"/>
      <c r="DM1198" s="37"/>
      <c r="DN1198" s="37"/>
      <c r="DO1198" s="37"/>
      <c r="DP1198" s="37"/>
      <c r="DQ1198" s="37"/>
      <c r="DR1198" s="37"/>
      <c r="DS1198" s="37"/>
      <c r="DT1198" s="37"/>
      <c r="DU1198" s="37"/>
      <c r="DV1198" s="37"/>
      <c r="DW1198" s="37"/>
      <c r="DX1198" s="37"/>
      <c r="DY1198" s="37"/>
      <c r="DZ1198" s="37"/>
      <c r="EA1198" s="37"/>
      <c r="EB1198" s="37"/>
      <c r="EC1198" s="37"/>
      <c r="ED1198" s="37"/>
      <c r="EE1198" s="37"/>
      <c r="EF1198" s="37"/>
      <c r="EG1198" s="37"/>
      <c r="EH1198" s="37"/>
      <c r="EI1198" s="37"/>
      <c r="EJ1198" s="37"/>
      <c r="EK1198" s="37"/>
      <c r="EL1198" s="37"/>
    </row>
    <row r="1199" spans="111:142">
      <c r="DG1199" s="37"/>
      <c r="DH1199" s="37"/>
      <c r="DI1199" s="37"/>
      <c r="DJ1199" s="37"/>
      <c r="DK1199" s="37"/>
      <c r="DL1199" s="37"/>
      <c r="DM1199" s="37"/>
      <c r="DN1199" s="37"/>
      <c r="DO1199" s="37"/>
      <c r="DP1199" s="37"/>
      <c r="DQ1199" s="37"/>
      <c r="DR1199" s="37"/>
      <c r="DS1199" s="37"/>
      <c r="DT1199" s="37"/>
      <c r="DU1199" s="37"/>
      <c r="DV1199" s="37"/>
      <c r="DW1199" s="37"/>
      <c r="DX1199" s="37"/>
      <c r="DY1199" s="37"/>
      <c r="DZ1199" s="37"/>
      <c r="EA1199" s="37"/>
      <c r="EB1199" s="37"/>
      <c r="EC1199" s="37"/>
      <c r="ED1199" s="37"/>
      <c r="EE1199" s="37"/>
      <c r="EF1199" s="37"/>
      <c r="EG1199" s="37"/>
      <c r="EH1199" s="37"/>
      <c r="EI1199" s="37"/>
      <c r="EJ1199" s="37"/>
      <c r="EK1199" s="37"/>
      <c r="EL1199" s="37"/>
    </row>
    <row r="1200" spans="111:142">
      <c r="DG1200" s="37"/>
      <c r="DH1200" s="37"/>
      <c r="DI1200" s="37"/>
      <c r="DJ1200" s="37"/>
      <c r="DK1200" s="37"/>
      <c r="DL1200" s="37"/>
      <c r="DM1200" s="37"/>
      <c r="DN1200" s="37"/>
      <c r="DO1200" s="37"/>
      <c r="DP1200" s="37"/>
      <c r="DQ1200" s="37"/>
      <c r="DR1200" s="37"/>
      <c r="DS1200" s="37"/>
      <c r="DT1200" s="37"/>
      <c r="DU1200" s="37"/>
      <c r="DV1200" s="37"/>
      <c r="DW1200" s="37"/>
      <c r="DX1200" s="37"/>
      <c r="DY1200" s="37"/>
      <c r="DZ1200" s="37"/>
      <c r="EA1200" s="37"/>
      <c r="EB1200" s="37"/>
      <c r="EC1200" s="37"/>
      <c r="ED1200" s="37"/>
      <c r="EE1200" s="37"/>
      <c r="EF1200" s="37"/>
      <c r="EG1200" s="37"/>
      <c r="EH1200" s="37"/>
      <c r="EI1200" s="37"/>
      <c r="EJ1200" s="37"/>
      <c r="EK1200" s="37"/>
      <c r="EL1200" s="37"/>
    </row>
    <row r="1201" spans="111:142">
      <c r="DG1201" s="37"/>
      <c r="DH1201" s="37"/>
      <c r="DI1201" s="37"/>
      <c r="DJ1201" s="37"/>
      <c r="DK1201" s="37"/>
      <c r="DL1201" s="37"/>
      <c r="DM1201" s="37"/>
      <c r="DN1201" s="37"/>
      <c r="DO1201" s="37"/>
      <c r="DP1201" s="37"/>
      <c r="DQ1201" s="37"/>
      <c r="DR1201" s="37"/>
      <c r="DS1201" s="37"/>
      <c r="DT1201" s="37"/>
      <c r="DU1201" s="37"/>
      <c r="DV1201" s="37"/>
      <c r="DW1201" s="37"/>
      <c r="DX1201" s="37"/>
      <c r="DY1201" s="37"/>
      <c r="DZ1201" s="37"/>
      <c r="EA1201" s="37"/>
      <c r="EB1201" s="37"/>
      <c r="EC1201" s="37"/>
      <c r="ED1201" s="37"/>
      <c r="EE1201" s="37"/>
      <c r="EF1201" s="37"/>
      <c r="EG1201" s="37"/>
      <c r="EH1201" s="37"/>
      <c r="EI1201" s="37"/>
      <c r="EJ1201" s="37"/>
      <c r="EK1201" s="37"/>
      <c r="EL1201" s="37"/>
    </row>
    <row r="1202" spans="111:142">
      <c r="DG1202" s="37"/>
      <c r="DH1202" s="37"/>
      <c r="DI1202" s="37"/>
      <c r="DJ1202" s="37"/>
      <c r="DK1202" s="37"/>
      <c r="DL1202" s="37"/>
      <c r="DM1202" s="37"/>
      <c r="DN1202" s="37"/>
      <c r="DO1202" s="37"/>
      <c r="DP1202" s="37"/>
      <c r="DQ1202" s="37"/>
      <c r="DR1202" s="37"/>
      <c r="DS1202" s="37"/>
      <c r="DT1202" s="37"/>
      <c r="DU1202" s="37"/>
      <c r="DV1202" s="37"/>
      <c r="DW1202" s="37"/>
      <c r="DX1202" s="37"/>
      <c r="DY1202" s="37"/>
      <c r="DZ1202" s="37"/>
      <c r="EA1202" s="37"/>
      <c r="EB1202" s="37"/>
      <c r="EC1202" s="37"/>
      <c r="ED1202" s="37"/>
      <c r="EE1202" s="37"/>
      <c r="EF1202" s="37"/>
      <c r="EG1202" s="37"/>
      <c r="EH1202" s="37"/>
      <c r="EI1202" s="37"/>
      <c r="EJ1202" s="37"/>
      <c r="EK1202" s="37"/>
      <c r="EL1202" s="37"/>
    </row>
    <row r="1203" spans="111:142">
      <c r="DG1203" s="37"/>
      <c r="DH1203" s="37"/>
      <c r="DI1203" s="37"/>
      <c r="DJ1203" s="37"/>
      <c r="DK1203" s="37"/>
      <c r="DL1203" s="37"/>
      <c r="DM1203" s="37"/>
      <c r="DN1203" s="37"/>
      <c r="DO1203" s="37"/>
      <c r="DP1203" s="37"/>
      <c r="DQ1203" s="37"/>
      <c r="DR1203" s="37"/>
      <c r="DS1203" s="37"/>
      <c r="DT1203" s="37"/>
      <c r="DU1203" s="37"/>
      <c r="DV1203" s="37"/>
      <c r="DW1203" s="37"/>
      <c r="DX1203" s="37"/>
      <c r="DY1203" s="37"/>
      <c r="DZ1203" s="37"/>
      <c r="EA1203" s="37"/>
      <c r="EB1203" s="37"/>
      <c r="EC1203" s="37"/>
      <c r="ED1203" s="37"/>
      <c r="EE1203" s="37"/>
      <c r="EF1203" s="37"/>
      <c r="EG1203" s="37"/>
      <c r="EH1203" s="37"/>
      <c r="EI1203" s="37"/>
      <c r="EJ1203" s="37"/>
      <c r="EK1203" s="37"/>
      <c r="EL1203" s="37"/>
    </row>
    <row r="1204" spans="111:142">
      <c r="DG1204" s="37"/>
      <c r="DH1204" s="37"/>
      <c r="DI1204" s="37"/>
      <c r="DJ1204" s="37"/>
      <c r="DK1204" s="37"/>
      <c r="DL1204" s="37"/>
      <c r="DM1204" s="37"/>
      <c r="DN1204" s="37"/>
      <c r="DO1204" s="37"/>
      <c r="DP1204" s="37"/>
      <c r="DQ1204" s="37"/>
      <c r="DR1204" s="37"/>
      <c r="DS1204" s="37"/>
      <c r="DT1204" s="37"/>
      <c r="DU1204" s="37"/>
      <c r="DV1204" s="37"/>
      <c r="DW1204" s="37"/>
      <c r="DX1204" s="37"/>
      <c r="DY1204" s="37"/>
      <c r="DZ1204" s="37"/>
      <c r="EA1204" s="37"/>
      <c r="EB1204" s="37"/>
      <c r="EC1204" s="37"/>
      <c r="ED1204" s="37"/>
      <c r="EE1204" s="37"/>
      <c r="EF1204" s="37"/>
      <c r="EG1204" s="37"/>
      <c r="EH1204" s="37"/>
      <c r="EI1204" s="37"/>
      <c r="EJ1204" s="37"/>
      <c r="EK1204" s="37"/>
      <c r="EL1204" s="37"/>
    </row>
    <row r="1205" spans="111:142">
      <c r="DG1205" s="37"/>
      <c r="DH1205" s="37"/>
      <c r="DI1205" s="37"/>
      <c r="DJ1205" s="37"/>
      <c r="DK1205" s="37"/>
      <c r="DL1205" s="37"/>
      <c r="DM1205" s="37"/>
      <c r="DN1205" s="37"/>
      <c r="DO1205" s="37"/>
      <c r="DP1205" s="37"/>
      <c r="DQ1205" s="37"/>
      <c r="DR1205" s="37"/>
      <c r="DS1205" s="37"/>
      <c r="DT1205" s="37"/>
      <c r="DU1205" s="37"/>
      <c r="DV1205" s="37"/>
      <c r="DW1205" s="37"/>
      <c r="DX1205" s="37"/>
      <c r="DY1205" s="37"/>
      <c r="DZ1205" s="37"/>
      <c r="EA1205" s="37"/>
      <c r="EB1205" s="37"/>
      <c r="EC1205" s="37"/>
      <c r="ED1205" s="37"/>
      <c r="EE1205" s="37"/>
      <c r="EF1205" s="37"/>
      <c r="EG1205" s="37"/>
      <c r="EH1205" s="37"/>
      <c r="EI1205" s="37"/>
      <c r="EJ1205" s="37"/>
      <c r="EK1205" s="37"/>
      <c r="EL1205" s="37"/>
    </row>
    <row r="1206" spans="111:142">
      <c r="DG1206" s="37"/>
      <c r="DH1206" s="37"/>
      <c r="DI1206" s="37"/>
      <c r="DJ1206" s="37"/>
      <c r="DK1206" s="37"/>
      <c r="DL1206" s="37"/>
      <c r="DM1206" s="37"/>
      <c r="DN1206" s="37"/>
      <c r="DO1206" s="37"/>
      <c r="DP1206" s="37"/>
      <c r="DQ1206" s="37"/>
      <c r="DR1206" s="37"/>
      <c r="DS1206" s="37"/>
      <c r="DT1206" s="37"/>
      <c r="DU1206" s="37"/>
      <c r="DV1206" s="37"/>
      <c r="DW1206" s="37"/>
      <c r="DX1206" s="37"/>
      <c r="DY1206" s="37"/>
      <c r="DZ1206" s="37"/>
      <c r="EA1206" s="37"/>
      <c r="EB1206" s="37"/>
      <c r="EC1206" s="37"/>
      <c r="ED1206" s="37"/>
      <c r="EE1206" s="37"/>
      <c r="EF1206" s="37"/>
      <c r="EG1206" s="37"/>
      <c r="EH1206" s="37"/>
      <c r="EI1206" s="37"/>
      <c r="EJ1206" s="37"/>
      <c r="EK1206" s="37"/>
      <c r="EL1206" s="37"/>
    </row>
    <row r="1207" spans="111:142">
      <c r="DG1207" s="37"/>
      <c r="DH1207" s="37"/>
      <c r="DI1207" s="37"/>
      <c r="DJ1207" s="37"/>
      <c r="DK1207" s="37"/>
      <c r="DL1207" s="37"/>
      <c r="DM1207" s="37"/>
      <c r="DN1207" s="37"/>
      <c r="DO1207" s="37"/>
      <c r="DP1207" s="37"/>
      <c r="DQ1207" s="37"/>
      <c r="DR1207" s="37"/>
      <c r="DS1207" s="37"/>
      <c r="DT1207" s="37"/>
      <c r="DU1207" s="37"/>
      <c r="DV1207" s="37"/>
      <c r="DW1207" s="37"/>
      <c r="DX1207" s="37"/>
      <c r="DY1207" s="37"/>
      <c r="DZ1207" s="37"/>
      <c r="EA1207" s="37"/>
      <c r="EB1207" s="37"/>
      <c r="EC1207" s="37"/>
      <c r="ED1207" s="37"/>
      <c r="EE1207" s="37"/>
      <c r="EF1207" s="37"/>
      <c r="EG1207" s="37"/>
      <c r="EH1207" s="37"/>
      <c r="EI1207" s="37"/>
      <c r="EJ1207" s="37"/>
      <c r="EK1207" s="37"/>
      <c r="EL1207" s="37"/>
    </row>
    <row r="1208" spans="111:142">
      <c r="DG1208" s="37"/>
      <c r="DH1208" s="37"/>
      <c r="DI1208" s="37"/>
      <c r="DJ1208" s="37"/>
      <c r="DK1208" s="37"/>
      <c r="DL1208" s="37"/>
      <c r="DM1208" s="37"/>
      <c r="DN1208" s="37"/>
      <c r="DO1208" s="37"/>
      <c r="DP1208" s="37"/>
      <c r="DQ1208" s="37"/>
      <c r="DR1208" s="37"/>
      <c r="DS1208" s="37"/>
      <c r="DT1208" s="37"/>
      <c r="DU1208" s="37"/>
      <c r="DV1208" s="37"/>
      <c r="DW1208" s="37"/>
      <c r="DX1208" s="37"/>
      <c r="DY1208" s="37"/>
      <c r="DZ1208" s="37"/>
      <c r="EA1208" s="37"/>
      <c r="EB1208" s="37"/>
      <c r="EC1208" s="37"/>
      <c r="ED1208" s="37"/>
      <c r="EE1208" s="37"/>
      <c r="EF1208" s="37"/>
      <c r="EG1208" s="37"/>
      <c r="EH1208" s="37"/>
      <c r="EI1208" s="37"/>
      <c r="EJ1208" s="37"/>
      <c r="EK1208" s="37"/>
      <c r="EL1208" s="37"/>
    </row>
    <row r="1209" spans="111:142">
      <c r="DG1209" s="37"/>
      <c r="DH1209" s="37"/>
      <c r="DI1209" s="37"/>
      <c r="DJ1209" s="37"/>
      <c r="DK1209" s="37"/>
      <c r="DL1209" s="37"/>
      <c r="DM1209" s="37"/>
      <c r="DN1209" s="37"/>
      <c r="DO1209" s="37"/>
      <c r="DP1209" s="37"/>
      <c r="DQ1209" s="37"/>
      <c r="DR1209" s="37"/>
      <c r="DS1209" s="37"/>
      <c r="DT1209" s="37"/>
      <c r="DU1209" s="37"/>
      <c r="DV1209" s="37"/>
      <c r="DW1209" s="37"/>
      <c r="DX1209" s="37"/>
      <c r="DY1209" s="37"/>
      <c r="DZ1209" s="37"/>
      <c r="EA1209" s="37"/>
      <c r="EB1209" s="37"/>
      <c r="EC1209" s="37"/>
      <c r="ED1209" s="37"/>
      <c r="EE1209" s="37"/>
      <c r="EF1209" s="37"/>
      <c r="EG1209" s="37"/>
      <c r="EH1209" s="37"/>
      <c r="EI1209" s="37"/>
      <c r="EJ1209" s="37"/>
      <c r="EK1209" s="37"/>
      <c r="EL1209" s="37"/>
    </row>
    <row r="1210" spans="111:142">
      <c r="DG1210" s="37"/>
      <c r="DH1210" s="37"/>
      <c r="DI1210" s="37"/>
      <c r="DJ1210" s="37"/>
      <c r="DK1210" s="37"/>
      <c r="DL1210" s="37"/>
      <c r="DM1210" s="37"/>
      <c r="DN1210" s="37"/>
      <c r="DO1210" s="37"/>
      <c r="DP1210" s="37"/>
      <c r="DQ1210" s="37"/>
      <c r="DR1210" s="37"/>
      <c r="DS1210" s="37"/>
      <c r="DT1210" s="37"/>
      <c r="DU1210" s="37"/>
      <c r="DV1210" s="37"/>
      <c r="DW1210" s="37"/>
      <c r="DX1210" s="37"/>
      <c r="DY1210" s="37"/>
      <c r="DZ1210" s="37"/>
      <c r="EA1210" s="37"/>
      <c r="EB1210" s="37"/>
      <c r="EC1210" s="37"/>
      <c r="ED1210" s="37"/>
      <c r="EE1210" s="37"/>
      <c r="EF1210" s="37"/>
      <c r="EG1210" s="37"/>
      <c r="EH1210" s="37"/>
      <c r="EI1210" s="37"/>
      <c r="EJ1210" s="37"/>
      <c r="EK1210" s="37"/>
      <c r="EL1210" s="37"/>
    </row>
    <row r="1211" spans="111:142">
      <c r="DG1211" s="37"/>
      <c r="DH1211" s="37"/>
      <c r="DI1211" s="37"/>
      <c r="DJ1211" s="37"/>
      <c r="DK1211" s="37"/>
      <c r="DL1211" s="37"/>
      <c r="DM1211" s="37"/>
      <c r="DN1211" s="37"/>
      <c r="DO1211" s="37"/>
      <c r="DP1211" s="37"/>
      <c r="DQ1211" s="37"/>
      <c r="DR1211" s="37"/>
      <c r="DS1211" s="37"/>
      <c r="DT1211" s="37"/>
      <c r="DU1211" s="37"/>
      <c r="DV1211" s="37"/>
      <c r="DW1211" s="37"/>
      <c r="DX1211" s="37"/>
      <c r="DY1211" s="37"/>
      <c r="DZ1211" s="37"/>
      <c r="EA1211" s="37"/>
      <c r="EB1211" s="37"/>
      <c r="EC1211" s="37"/>
      <c r="ED1211" s="37"/>
      <c r="EE1211" s="37"/>
      <c r="EF1211" s="37"/>
      <c r="EG1211" s="37"/>
      <c r="EH1211" s="37"/>
      <c r="EI1211" s="37"/>
      <c r="EJ1211" s="37"/>
      <c r="EK1211" s="37"/>
      <c r="EL1211" s="37"/>
    </row>
    <row r="1212" spans="111:142">
      <c r="DG1212" s="37"/>
      <c r="DH1212" s="37"/>
      <c r="DI1212" s="37"/>
      <c r="DJ1212" s="37"/>
      <c r="DK1212" s="37"/>
      <c r="DL1212" s="37"/>
      <c r="DM1212" s="37"/>
      <c r="DN1212" s="37"/>
      <c r="DO1212" s="37"/>
      <c r="DP1212" s="37"/>
      <c r="DQ1212" s="37"/>
      <c r="DR1212" s="37"/>
      <c r="DS1212" s="37"/>
      <c r="DT1212" s="37"/>
      <c r="DU1212" s="37"/>
      <c r="DV1212" s="37"/>
      <c r="DW1212" s="37"/>
      <c r="DX1212" s="37"/>
      <c r="DY1212" s="37"/>
      <c r="DZ1212" s="37"/>
      <c r="EA1212" s="37"/>
      <c r="EB1212" s="37"/>
      <c r="EC1212" s="37"/>
      <c r="ED1212" s="37"/>
      <c r="EE1212" s="37"/>
      <c r="EF1212" s="37"/>
      <c r="EG1212" s="37"/>
      <c r="EH1212" s="37"/>
      <c r="EI1212" s="37"/>
      <c r="EJ1212" s="37"/>
      <c r="EK1212" s="37"/>
      <c r="EL1212" s="37"/>
    </row>
    <row r="1213" spans="111:142">
      <c r="DG1213" s="37"/>
      <c r="DH1213" s="37"/>
      <c r="DI1213" s="37"/>
      <c r="DJ1213" s="37"/>
      <c r="DK1213" s="37"/>
      <c r="DL1213" s="37"/>
      <c r="DM1213" s="37"/>
      <c r="DN1213" s="37"/>
      <c r="DO1213" s="37"/>
      <c r="DP1213" s="37"/>
      <c r="DQ1213" s="37"/>
      <c r="DR1213" s="37"/>
      <c r="DS1213" s="37"/>
      <c r="DT1213" s="37"/>
      <c r="DU1213" s="37"/>
      <c r="DV1213" s="37"/>
      <c r="DW1213" s="37"/>
      <c r="DX1213" s="37"/>
      <c r="DY1213" s="37"/>
      <c r="DZ1213" s="37"/>
      <c r="EA1213" s="37"/>
      <c r="EB1213" s="37"/>
      <c r="EC1213" s="37"/>
      <c r="ED1213" s="37"/>
      <c r="EE1213" s="37"/>
      <c r="EF1213" s="37"/>
      <c r="EG1213" s="37"/>
      <c r="EH1213" s="37"/>
      <c r="EI1213" s="37"/>
      <c r="EJ1213" s="37"/>
      <c r="EK1213" s="37"/>
      <c r="EL1213" s="37"/>
    </row>
    <row r="1214" spans="111:142">
      <c r="DG1214" s="37"/>
      <c r="DH1214" s="37"/>
      <c r="DI1214" s="37"/>
      <c r="DJ1214" s="37"/>
      <c r="DK1214" s="37"/>
      <c r="DL1214" s="37"/>
      <c r="DM1214" s="37"/>
      <c r="DN1214" s="37"/>
      <c r="DO1214" s="37"/>
      <c r="DP1214" s="37"/>
      <c r="DQ1214" s="37"/>
      <c r="DR1214" s="37"/>
      <c r="DS1214" s="37"/>
      <c r="DT1214" s="37"/>
      <c r="DU1214" s="37"/>
      <c r="DV1214" s="37"/>
      <c r="DW1214" s="37"/>
      <c r="DX1214" s="37"/>
      <c r="DY1214" s="37"/>
      <c r="DZ1214" s="37"/>
      <c r="EA1214" s="37"/>
      <c r="EB1214" s="37"/>
      <c r="EC1214" s="37"/>
      <c r="ED1214" s="37"/>
      <c r="EE1214" s="37"/>
      <c r="EF1214" s="37"/>
      <c r="EG1214" s="37"/>
      <c r="EH1214" s="37"/>
      <c r="EI1214" s="37"/>
      <c r="EJ1214" s="37"/>
      <c r="EK1214" s="37"/>
      <c r="EL1214" s="37"/>
    </row>
    <row r="1215" spans="111:142">
      <c r="DG1215" s="37"/>
      <c r="DH1215" s="37"/>
      <c r="DI1215" s="37"/>
      <c r="DJ1215" s="37"/>
      <c r="DK1215" s="37"/>
      <c r="DL1215" s="37"/>
      <c r="DM1215" s="37"/>
      <c r="DN1215" s="37"/>
      <c r="DO1215" s="37"/>
      <c r="DP1215" s="37"/>
      <c r="DQ1215" s="37"/>
      <c r="DR1215" s="37"/>
      <c r="DS1215" s="37"/>
      <c r="DT1215" s="37"/>
      <c r="DU1215" s="37"/>
      <c r="DV1215" s="37"/>
      <c r="DW1215" s="37"/>
      <c r="DX1215" s="37"/>
      <c r="DY1215" s="37"/>
      <c r="DZ1215" s="37"/>
      <c r="EA1215" s="37"/>
      <c r="EB1215" s="37"/>
      <c r="EC1215" s="37"/>
      <c r="ED1215" s="37"/>
      <c r="EE1215" s="37"/>
      <c r="EF1215" s="37"/>
      <c r="EG1215" s="37"/>
      <c r="EH1215" s="37"/>
      <c r="EI1215" s="37"/>
      <c r="EJ1215" s="37"/>
      <c r="EK1215" s="37"/>
      <c r="EL1215" s="37"/>
    </row>
    <row r="1216" spans="111:142">
      <c r="DG1216" s="37"/>
      <c r="DH1216" s="37"/>
      <c r="DI1216" s="37"/>
      <c r="DJ1216" s="37"/>
      <c r="DK1216" s="37"/>
      <c r="DL1216" s="37"/>
      <c r="DM1216" s="37"/>
      <c r="DN1216" s="37"/>
      <c r="DO1216" s="37"/>
      <c r="DP1216" s="37"/>
      <c r="DQ1216" s="37"/>
      <c r="DR1216" s="37"/>
      <c r="DS1216" s="37"/>
      <c r="DT1216" s="37"/>
      <c r="DU1216" s="37"/>
      <c r="DV1216" s="37"/>
      <c r="DW1216" s="37"/>
      <c r="DX1216" s="37"/>
      <c r="DY1216" s="37"/>
      <c r="DZ1216" s="37"/>
      <c r="EA1216" s="37"/>
      <c r="EB1216" s="37"/>
      <c r="EC1216" s="37"/>
      <c r="ED1216" s="37"/>
      <c r="EE1216" s="37"/>
      <c r="EF1216" s="37"/>
      <c r="EG1216" s="37"/>
      <c r="EH1216" s="37"/>
      <c r="EI1216" s="37"/>
      <c r="EJ1216" s="37"/>
      <c r="EK1216" s="37"/>
      <c r="EL1216" s="37"/>
    </row>
    <row r="1217" spans="111:142">
      <c r="DG1217" s="37"/>
      <c r="DH1217" s="37"/>
      <c r="DI1217" s="37"/>
      <c r="DJ1217" s="37"/>
      <c r="DK1217" s="37"/>
      <c r="DL1217" s="37"/>
      <c r="DM1217" s="37"/>
      <c r="DN1217" s="37"/>
      <c r="DO1217" s="37"/>
      <c r="DP1217" s="37"/>
      <c r="DQ1217" s="37"/>
      <c r="DR1217" s="37"/>
      <c r="DS1217" s="37"/>
      <c r="DT1217" s="37"/>
      <c r="DU1217" s="37"/>
      <c r="DV1217" s="37"/>
      <c r="DW1217" s="37"/>
      <c r="DX1217" s="37"/>
      <c r="DY1217" s="37"/>
      <c r="DZ1217" s="37"/>
      <c r="EA1217" s="37"/>
      <c r="EB1217" s="37"/>
      <c r="EC1217" s="37"/>
      <c r="ED1217" s="37"/>
      <c r="EE1217" s="37"/>
      <c r="EF1217" s="37"/>
      <c r="EG1217" s="37"/>
      <c r="EH1217" s="37"/>
      <c r="EI1217" s="37"/>
      <c r="EJ1217" s="37"/>
      <c r="EK1217" s="37"/>
      <c r="EL1217" s="37"/>
    </row>
    <row r="1218" spans="111:142">
      <c r="DG1218" s="37"/>
      <c r="DH1218" s="37"/>
      <c r="DI1218" s="37"/>
      <c r="DJ1218" s="37"/>
      <c r="DK1218" s="37"/>
      <c r="DL1218" s="37"/>
      <c r="DM1218" s="37"/>
      <c r="DN1218" s="37"/>
      <c r="DO1218" s="37"/>
      <c r="DP1218" s="37"/>
      <c r="DQ1218" s="37"/>
      <c r="DR1218" s="37"/>
      <c r="DS1218" s="37"/>
      <c r="DT1218" s="37"/>
      <c r="DU1218" s="37"/>
      <c r="DV1218" s="37"/>
      <c r="DW1218" s="37"/>
      <c r="DX1218" s="37"/>
      <c r="DY1218" s="37"/>
      <c r="DZ1218" s="37"/>
      <c r="EA1218" s="37"/>
      <c r="EB1218" s="37"/>
      <c r="EC1218" s="37"/>
      <c r="ED1218" s="37"/>
      <c r="EE1218" s="37"/>
      <c r="EF1218" s="37"/>
      <c r="EG1218" s="37"/>
      <c r="EH1218" s="37"/>
      <c r="EI1218" s="37"/>
      <c r="EJ1218" s="37"/>
      <c r="EK1218" s="37"/>
      <c r="EL1218" s="37"/>
    </row>
    <row r="1219" spans="111:142">
      <c r="DG1219" s="37"/>
      <c r="DH1219" s="37"/>
      <c r="DI1219" s="37"/>
      <c r="DJ1219" s="37"/>
      <c r="DK1219" s="37"/>
      <c r="DL1219" s="37"/>
      <c r="DM1219" s="37"/>
      <c r="DN1219" s="37"/>
      <c r="DO1219" s="37"/>
      <c r="DP1219" s="37"/>
      <c r="DQ1219" s="37"/>
      <c r="DR1219" s="37"/>
      <c r="DS1219" s="37"/>
      <c r="DT1219" s="37"/>
      <c r="DU1219" s="37"/>
      <c r="DV1219" s="37"/>
      <c r="DW1219" s="37"/>
      <c r="DX1219" s="37"/>
      <c r="DY1219" s="37"/>
      <c r="DZ1219" s="37"/>
      <c r="EA1219" s="37"/>
      <c r="EB1219" s="37"/>
      <c r="EC1219" s="37"/>
      <c r="ED1219" s="37"/>
      <c r="EE1219" s="37"/>
      <c r="EF1219" s="37"/>
      <c r="EG1219" s="37"/>
      <c r="EH1219" s="37"/>
      <c r="EI1219" s="37"/>
      <c r="EJ1219" s="37"/>
      <c r="EK1219" s="37"/>
      <c r="EL1219" s="37"/>
    </row>
    <row r="1220" spans="111:142">
      <c r="DG1220" s="37"/>
      <c r="DH1220" s="37"/>
      <c r="DI1220" s="37"/>
      <c r="DJ1220" s="37"/>
      <c r="DK1220" s="37"/>
      <c r="DL1220" s="37"/>
      <c r="DM1220" s="37"/>
      <c r="DN1220" s="37"/>
      <c r="DO1220" s="37"/>
      <c r="DP1220" s="37"/>
      <c r="DQ1220" s="37"/>
      <c r="DR1220" s="37"/>
      <c r="DS1220" s="37"/>
      <c r="DT1220" s="37"/>
      <c r="DU1220" s="37"/>
      <c r="DV1220" s="37"/>
      <c r="DW1220" s="37"/>
      <c r="DX1220" s="37"/>
      <c r="DY1220" s="37"/>
      <c r="DZ1220" s="37"/>
      <c r="EA1220" s="37"/>
      <c r="EB1220" s="37"/>
      <c r="EC1220" s="37"/>
      <c r="ED1220" s="37"/>
      <c r="EE1220" s="37"/>
      <c r="EF1220" s="37"/>
      <c r="EG1220" s="37"/>
      <c r="EH1220" s="37"/>
      <c r="EI1220" s="37"/>
      <c r="EJ1220" s="37"/>
      <c r="EK1220" s="37"/>
      <c r="EL1220" s="37"/>
    </row>
    <row r="1221" spans="111:142">
      <c r="DG1221" s="37"/>
      <c r="DH1221" s="37"/>
      <c r="DI1221" s="37"/>
      <c r="DJ1221" s="37"/>
      <c r="DK1221" s="37"/>
      <c r="DL1221" s="37"/>
      <c r="DM1221" s="37"/>
      <c r="DN1221" s="37"/>
      <c r="DO1221" s="37"/>
      <c r="DP1221" s="37"/>
      <c r="DQ1221" s="37"/>
      <c r="DR1221" s="37"/>
      <c r="DS1221" s="37"/>
      <c r="DT1221" s="37"/>
      <c r="DU1221" s="37"/>
      <c r="DV1221" s="37"/>
      <c r="DW1221" s="37"/>
      <c r="DX1221" s="37"/>
      <c r="DY1221" s="37"/>
      <c r="DZ1221" s="37"/>
      <c r="EA1221" s="37"/>
      <c r="EB1221" s="37"/>
      <c r="EC1221" s="37"/>
      <c r="ED1221" s="37"/>
      <c r="EE1221" s="37"/>
      <c r="EF1221" s="37"/>
      <c r="EG1221" s="37"/>
      <c r="EH1221" s="37"/>
      <c r="EI1221" s="37"/>
      <c r="EJ1221" s="37"/>
      <c r="EK1221" s="37"/>
      <c r="EL1221" s="37"/>
    </row>
    <row r="1222" spans="111:142">
      <c r="DG1222" s="37"/>
      <c r="DH1222" s="37"/>
      <c r="DI1222" s="37"/>
      <c r="DJ1222" s="37"/>
      <c r="DK1222" s="37"/>
      <c r="DL1222" s="37"/>
      <c r="DM1222" s="37"/>
      <c r="DN1222" s="37"/>
      <c r="DO1222" s="37"/>
      <c r="DP1222" s="37"/>
      <c r="DQ1222" s="37"/>
      <c r="DR1222" s="37"/>
      <c r="DS1222" s="37"/>
      <c r="DT1222" s="37"/>
      <c r="DU1222" s="37"/>
      <c r="DV1222" s="37"/>
      <c r="DW1222" s="37"/>
      <c r="DX1222" s="37"/>
      <c r="DY1222" s="37"/>
      <c r="DZ1222" s="37"/>
      <c r="EA1222" s="37"/>
      <c r="EB1222" s="37"/>
      <c r="EC1222" s="37"/>
      <c r="ED1222" s="37"/>
      <c r="EE1222" s="37"/>
      <c r="EF1222" s="37"/>
      <c r="EG1222" s="37"/>
      <c r="EH1222" s="37"/>
      <c r="EI1222" s="37"/>
      <c r="EJ1222" s="37"/>
      <c r="EK1222" s="37"/>
      <c r="EL1222" s="37"/>
    </row>
    <row r="1223" spans="111:142">
      <c r="DG1223" s="37"/>
      <c r="DH1223" s="37"/>
      <c r="DI1223" s="37"/>
      <c r="DJ1223" s="37"/>
      <c r="DK1223" s="37"/>
      <c r="DL1223" s="37"/>
      <c r="DM1223" s="37"/>
      <c r="DN1223" s="37"/>
      <c r="DO1223" s="37"/>
      <c r="DP1223" s="37"/>
      <c r="DQ1223" s="37"/>
      <c r="DR1223" s="37"/>
      <c r="DS1223" s="37"/>
      <c r="DT1223" s="37"/>
      <c r="DU1223" s="37"/>
      <c r="DV1223" s="37"/>
      <c r="DW1223" s="37"/>
      <c r="DX1223" s="37"/>
      <c r="DY1223" s="37"/>
      <c r="DZ1223" s="37"/>
      <c r="EA1223" s="37"/>
      <c r="EB1223" s="37"/>
      <c r="EC1223" s="37"/>
      <c r="ED1223" s="37"/>
      <c r="EE1223" s="37"/>
      <c r="EF1223" s="37"/>
      <c r="EG1223" s="37"/>
      <c r="EH1223" s="37"/>
      <c r="EI1223" s="37"/>
      <c r="EJ1223" s="37"/>
      <c r="EK1223" s="37"/>
      <c r="EL1223" s="37"/>
    </row>
    <row r="1224" spans="111:142">
      <c r="DG1224" s="37"/>
      <c r="DH1224" s="37"/>
      <c r="DI1224" s="37"/>
      <c r="DJ1224" s="37"/>
      <c r="DK1224" s="37"/>
      <c r="DL1224" s="37"/>
      <c r="DM1224" s="37"/>
      <c r="DN1224" s="37"/>
      <c r="DO1224" s="37"/>
      <c r="DP1224" s="37"/>
      <c r="DQ1224" s="37"/>
      <c r="DR1224" s="37"/>
      <c r="DS1224" s="37"/>
      <c r="DT1224" s="37"/>
      <c r="DU1224" s="37"/>
      <c r="DV1224" s="37"/>
      <c r="DW1224" s="37"/>
      <c r="DX1224" s="37"/>
      <c r="DY1224" s="37"/>
      <c r="DZ1224" s="37"/>
      <c r="EA1224" s="37"/>
      <c r="EB1224" s="37"/>
      <c r="EC1224" s="37"/>
      <c r="ED1224" s="37"/>
      <c r="EE1224" s="37"/>
      <c r="EF1224" s="37"/>
      <c r="EG1224" s="37"/>
      <c r="EH1224" s="37"/>
      <c r="EI1224" s="37"/>
      <c r="EJ1224" s="37"/>
      <c r="EK1224" s="37"/>
      <c r="EL1224" s="37"/>
    </row>
    <row r="1225" spans="111:142">
      <c r="DG1225" s="37"/>
      <c r="DH1225" s="37"/>
      <c r="DI1225" s="37"/>
      <c r="DJ1225" s="37"/>
      <c r="DK1225" s="37"/>
      <c r="DL1225" s="37"/>
      <c r="DM1225" s="37"/>
      <c r="DN1225" s="37"/>
      <c r="DO1225" s="37"/>
      <c r="DP1225" s="37"/>
      <c r="DQ1225" s="37"/>
      <c r="DR1225" s="37"/>
      <c r="DS1225" s="37"/>
      <c r="DT1225" s="37"/>
      <c r="DU1225" s="37"/>
      <c r="DV1225" s="37"/>
      <c r="DW1225" s="37"/>
      <c r="DX1225" s="37"/>
      <c r="DY1225" s="37"/>
      <c r="DZ1225" s="37"/>
      <c r="EA1225" s="37"/>
      <c r="EB1225" s="37"/>
      <c r="EC1225" s="37"/>
      <c r="ED1225" s="37"/>
      <c r="EE1225" s="37"/>
      <c r="EF1225" s="37"/>
      <c r="EG1225" s="37"/>
      <c r="EH1225" s="37"/>
      <c r="EI1225" s="37"/>
      <c r="EJ1225" s="37"/>
      <c r="EK1225" s="37"/>
      <c r="EL1225" s="37"/>
    </row>
    <row r="1226" spans="111:142">
      <c r="DG1226" s="37"/>
      <c r="DH1226" s="37"/>
      <c r="DI1226" s="37"/>
      <c r="DJ1226" s="37"/>
      <c r="DK1226" s="37"/>
      <c r="DL1226" s="37"/>
      <c r="DM1226" s="37"/>
      <c r="DN1226" s="37"/>
      <c r="DO1226" s="37"/>
      <c r="DP1226" s="37"/>
      <c r="DQ1226" s="37"/>
      <c r="DR1226" s="37"/>
      <c r="DS1226" s="37"/>
      <c r="DT1226" s="37"/>
      <c r="DU1226" s="37"/>
      <c r="DV1226" s="37"/>
      <c r="DW1226" s="37"/>
      <c r="DX1226" s="37"/>
      <c r="DY1226" s="37"/>
      <c r="DZ1226" s="37"/>
      <c r="EA1226" s="37"/>
      <c r="EB1226" s="37"/>
      <c r="EC1226" s="37"/>
      <c r="ED1226" s="37"/>
      <c r="EE1226" s="37"/>
      <c r="EF1226" s="37"/>
      <c r="EG1226" s="37"/>
      <c r="EH1226" s="37"/>
      <c r="EI1226" s="37"/>
      <c r="EJ1226" s="37"/>
      <c r="EK1226" s="37"/>
      <c r="EL1226" s="37"/>
    </row>
    <row r="1227" spans="111:142">
      <c r="DG1227" s="37"/>
      <c r="DH1227" s="37"/>
      <c r="DI1227" s="37"/>
      <c r="DJ1227" s="37"/>
      <c r="DK1227" s="37"/>
      <c r="DL1227" s="37"/>
      <c r="DM1227" s="37"/>
      <c r="DN1227" s="37"/>
      <c r="DO1227" s="37"/>
      <c r="DP1227" s="37"/>
      <c r="DQ1227" s="37"/>
      <c r="DR1227" s="37"/>
      <c r="DS1227" s="37"/>
      <c r="DT1227" s="37"/>
      <c r="DU1227" s="37"/>
      <c r="DV1227" s="37"/>
      <c r="DW1227" s="37"/>
      <c r="DX1227" s="37"/>
      <c r="DY1227" s="37"/>
      <c r="DZ1227" s="37"/>
      <c r="EA1227" s="37"/>
      <c r="EB1227" s="37"/>
      <c r="EC1227" s="37"/>
      <c r="ED1227" s="37"/>
      <c r="EE1227" s="37"/>
      <c r="EF1227" s="37"/>
      <c r="EG1227" s="37"/>
      <c r="EH1227" s="37"/>
      <c r="EI1227" s="37"/>
      <c r="EJ1227" s="37"/>
      <c r="EK1227" s="37"/>
      <c r="EL1227" s="37"/>
    </row>
    <row r="1228" spans="111:142">
      <c r="DG1228" s="37"/>
      <c r="DH1228" s="37"/>
      <c r="DI1228" s="37"/>
      <c r="DJ1228" s="37"/>
      <c r="DK1228" s="37"/>
      <c r="DL1228" s="37"/>
      <c r="DM1228" s="37"/>
      <c r="DN1228" s="37"/>
      <c r="DO1228" s="37"/>
      <c r="DP1228" s="37"/>
      <c r="DQ1228" s="37"/>
      <c r="DR1228" s="37"/>
      <c r="DS1228" s="37"/>
      <c r="DT1228" s="37"/>
      <c r="DU1228" s="37"/>
      <c r="DV1228" s="37"/>
      <c r="DW1228" s="37"/>
      <c r="DX1228" s="37"/>
      <c r="DY1228" s="37"/>
      <c r="DZ1228" s="37"/>
      <c r="EA1228" s="37"/>
      <c r="EB1228" s="37"/>
      <c r="EC1228" s="37"/>
      <c r="ED1228" s="37"/>
      <c r="EE1228" s="37"/>
      <c r="EF1228" s="37"/>
      <c r="EG1228" s="37"/>
      <c r="EH1228" s="37"/>
      <c r="EI1228" s="37"/>
      <c r="EJ1228" s="37"/>
      <c r="EK1228" s="37"/>
      <c r="EL1228" s="37"/>
    </row>
    <row r="1229" spans="111:142">
      <c r="DG1229" s="37"/>
      <c r="DH1229" s="37"/>
      <c r="DI1229" s="37"/>
      <c r="DJ1229" s="37"/>
      <c r="DK1229" s="37"/>
      <c r="DL1229" s="37"/>
      <c r="DM1229" s="37"/>
      <c r="DN1229" s="37"/>
      <c r="DO1229" s="37"/>
      <c r="DP1229" s="37"/>
      <c r="DQ1229" s="37"/>
      <c r="DR1229" s="37"/>
      <c r="DS1229" s="37"/>
      <c r="DT1229" s="37"/>
      <c r="DU1229" s="37"/>
      <c r="DV1229" s="37"/>
      <c r="DW1229" s="37"/>
      <c r="DX1229" s="37"/>
      <c r="DY1229" s="37"/>
      <c r="DZ1229" s="37"/>
      <c r="EA1229" s="37"/>
      <c r="EB1229" s="37"/>
      <c r="EC1229" s="37"/>
      <c r="ED1229" s="37"/>
      <c r="EE1229" s="37"/>
      <c r="EF1229" s="37"/>
      <c r="EG1229" s="37"/>
      <c r="EH1229" s="37"/>
      <c r="EI1229" s="37"/>
      <c r="EJ1229" s="37"/>
      <c r="EK1229" s="37"/>
      <c r="EL1229" s="37"/>
    </row>
    <row r="1230" spans="111:142">
      <c r="DG1230" s="37"/>
      <c r="DH1230" s="37"/>
      <c r="DI1230" s="37"/>
      <c r="DJ1230" s="37"/>
      <c r="DK1230" s="37"/>
      <c r="DL1230" s="37"/>
      <c r="DM1230" s="37"/>
      <c r="DN1230" s="37"/>
      <c r="DO1230" s="37"/>
      <c r="DP1230" s="37"/>
      <c r="DQ1230" s="37"/>
      <c r="DR1230" s="37"/>
      <c r="DS1230" s="37"/>
      <c r="DT1230" s="37"/>
      <c r="DU1230" s="37"/>
      <c r="DV1230" s="37"/>
      <c r="DW1230" s="37"/>
      <c r="DX1230" s="37"/>
      <c r="DY1230" s="37"/>
      <c r="DZ1230" s="37"/>
      <c r="EA1230" s="37"/>
      <c r="EB1230" s="37"/>
      <c r="EC1230" s="37"/>
      <c r="ED1230" s="37"/>
      <c r="EE1230" s="37"/>
      <c r="EF1230" s="37"/>
      <c r="EG1230" s="37"/>
      <c r="EH1230" s="37"/>
      <c r="EI1230" s="37"/>
      <c r="EJ1230" s="37"/>
      <c r="EK1230" s="37"/>
      <c r="EL1230" s="37"/>
    </row>
    <row r="1231" spans="111:142">
      <c r="DG1231" s="37"/>
      <c r="DH1231" s="37"/>
      <c r="DI1231" s="37"/>
      <c r="DJ1231" s="37"/>
      <c r="DK1231" s="37"/>
      <c r="DL1231" s="37"/>
      <c r="DM1231" s="37"/>
      <c r="DN1231" s="37"/>
      <c r="DO1231" s="37"/>
      <c r="DP1231" s="37"/>
      <c r="DQ1231" s="37"/>
      <c r="DR1231" s="37"/>
      <c r="DS1231" s="37"/>
      <c r="DT1231" s="37"/>
      <c r="DU1231" s="37"/>
      <c r="DV1231" s="37"/>
      <c r="DW1231" s="37"/>
      <c r="DX1231" s="37"/>
      <c r="DY1231" s="37"/>
      <c r="DZ1231" s="37"/>
      <c r="EA1231" s="37"/>
      <c r="EB1231" s="37"/>
      <c r="EC1231" s="37"/>
      <c r="ED1231" s="37"/>
      <c r="EE1231" s="37"/>
      <c r="EF1231" s="37"/>
      <c r="EG1231" s="37"/>
      <c r="EH1231" s="37"/>
      <c r="EI1231" s="37"/>
      <c r="EJ1231" s="37"/>
      <c r="EK1231" s="37"/>
      <c r="EL1231" s="37"/>
    </row>
    <row r="1232" spans="111:142">
      <c r="DG1232" s="37"/>
      <c r="DH1232" s="37"/>
      <c r="DI1232" s="37"/>
      <c r="DJ1232" s="37"/>
      <c r="DK1232" s="37"/>
      <c r="DL1232" s="37"/>
      <c r="DM1232" s="37"/>
      <c r="DN1232" s="37"/>
      <c r="DO1232" s="37"/>
      <c r="DP1232" s="37"/>
      <c r="DQ1232" s="37"/>
      <c r="DR1232" s="37"/>
      <c r="DS1232" s="37"/>
      <c r="DT1232" s="37"/>
      <c r="DU1232" s="37"/>
      <c r="DV1232" s="37"/>
      <c r="DW1232" s="37"/>
      <c r="DX1232" s="37"/>
      <c r="DY1232" s="37"/>
      <c r="DZ1232" s="37"/>
      <c r="EA1232" s="37"/>
      <c r="EB1232" s="37"/>
      <c r="EC1232" s="37"/>
      <c r="ED1232" s="37"/>
      <c r="EE1232" s="37"/>
      <c r="EF1232" s="37"/>
      <c r="EG1232" s="37"/>
      <c r="EH1232" s="37"/>
      <c r="EI1232" s="37"/>
      <c r="EJ1232" s="37"/>
      <c r="EK1232" s="37"/>
      <c r="EL1232" s="37"/>
    </row>
    <row r="1233" spans="111:142">
      <c r="DG1233" s="37"/>
      <c r="DH1233" s="37"/>
      <c r="DI1233" s="37"/>
      <c r="DJ1233" s="37"/>
      <c r="DK1233" s="37"/>
      <c r="DL1233" s="37"/>
      <c r="DM1233" s="37"/>
      <c r="DN1233" s="37"/>
      <c r="DO1233" s="37"/>
      <c r="DP1233" s="37"/>
      <c r="DQ1233" s="37"/>
      <c r="DR1233" s="37"/>
      <c r="DS1233" s="37"/>
      <c r="DT1233" s="37"/>
      <c r="DU1233" s="37"/>
      <c r="DV1233" s="37"/>
      <c r="DW1233" s="37"/>
      <c r="DX1233" s="37"/>
      <c r="DY1233" s="37"/>
      <c r="DZ1233" s="37"/>
      <c r="EA1233" s="37"/>
      <c r="EB1233" s="37"/>
      <c r="EC1233" s="37"/>
      <c r="ED1233" s="37"/>
      <c r="EE1233" s="37"/>
      <c r="EF1233" s="37"/>
      <c r="EG1233" s="37"/>
      <c r="EH1233" s="37"/>
      <c r="EI1233" s="37"/>
      <c r="EJ1233" s="37"/>
      <c r="EK1233" s="37"/>
      <c r="EL1233" s="37"/>
    </row>
    <row r="1234" spans="111:142">
      <c r="DG1234" s="37"/>
      <c r="DH1234" s="37"/>
      <c r="DI1234" s="37"/>
      <c r="DJ1234" s="37"/>
      <c r="DK1234" s="37"/>
      <c r="DL1234" s="37"/>
      <c r="DM1234" s="37"/>
      <c r="DN1234" s="37"/>
      <c r="DO1234" s="37"/>
      <c r="DP1234" s="37"/>
      <c r="DQ1234" s="37"/>
      <c r="DR1234" s="37"/>
      <c r="DS1234" s="37"/>
      <c r="DT1234" s="37"/>
      <c r="DU1234" s="37"/>
      <c r="DV1234" s="37"/>
      <c r="DW1234" s="37"/>
      <c r="DX1234" s="37"/>
      <c r="DY1234" s="37"/>
      <c r="DZ1234" s="37"/>
      <c r="EA1234" s="37"/>
      <c r="EB1234" s="37"/>
      <c r="EC1234" s="37"/>
      <c r="ED1234" s="37"/>
      <c r="EE1234" s="37"/>
      <c r="EF1234" s="37"/>
      <c r="EG1234" s="37"/>
      <c r="EH1234" s="37"/>
      <c r="EI1234" s="37"/>
      <c r="EJ1234" s="37"/>
      <c r="EK1234" s="37"/>
      <c r="EL1234" s="37"/>
    </row>
    <row r="1235" spans="111:142">
      <c r="DG1235" s="37"/>
      <c r="DH1235" s="37"/>
      <c r="DI1235" s="37"/>
      <c r="DJ1235" s="37"/>
      <c r="DK1235" s="37"/>
      <c r="DL1235" s="37"/>
      <c r="DM1235" s="37"/>
      <c r="DN1235" s="37"/>
      <c r="DO1235" s="37"/>
      <c r="DP1235" s="37"/>
      <c r="DQ1235" s="37"/>
      <c r="DR1235" s="37"/>
      <c r="DS1235" s="37"/>
      <c r="DT1235" s="37"/>
      <c r="DU1235" s="37"/>
      <c r="DV1235" s="37"/>
      <c r="DW1235" s="37"/>
      <c r="DX1235" s="37"/>
      <c r="DY1235" s="37"/>
      <c r="DZ1235" s="37"/>
      <c r="EA1235" s="37"/>
      <c r="EB1235" s="37"/>
      <c r="EC1235" s="37"/>
      <c r="ED1235" s="37"/>
      <c r="EE1235" s="37"/>
      <c r="EF1235" s="37"/>
      <c r="EG1235" s="37"/>
      <c r="EH1235" s="37"/>
      <c r="EI1235" s="37"/>
      <c r="EJ1235" s="37"/>
      <c r="EK1235" s="37"/>
      <c r="EL1235" s="37"/>
    </row>
    <row r="1236" spans="111:142">
      <c r="DG1236" s="37"/>
      <c r="DH1236" s="37"/>
      <c r="DI1236" s="37"/>
      <c r="DJ1236" s="37"/>
      <c r="DK1236" s="37"/>
      <c r="DL1236" s="37"/>
      <c r="DM1236" s="37"/>
      <c r="DN1236" s="37"/>
      <c r="DO1236" s="37"/>
      <c r="DP1236" s="37"/>
      <c r="DQ1236" s="37"/>
      <c r="DR1236" s="37"/>
      <c r="DS1236" s="37"/>
      <c r="DT1236" s="37"/>
      <c r="DU1236" s="37"/>
      <c r="DV1236" s="37"/>
      <c r="DW1236" s="37"/>
      <c r="DX1236" s="37"/>
      <c r="DY1236" s="37"/>
      <c r="DZ1236" s="37"/>
      <c r="EA1236" s="37"/>
      <c r="EB1236" s="37"/>
      <c r="EC1236" s="37"/>
      <c r="ED1236" s="37"/>
      <c r="EE1236" s="37"/>
      <c r="EF1236" s="37"/>
      <c r="EG1236" s="37"/>
      <c r="EH1236" s="37"/>
      <c r="EI1236" s="37"/>
      <c r="EJ1236" s="37"/>
      <c r="EK1236" s="37"/>
      <c r="EL1236" s="37"/>
    </row>
    <row r="1237" spans="111:142">
      <c r="DG1237" s="37"/>
      <c r="DH1237" s="37"/>
      <c r="DI1237" s="37"/>
      <c r="DJ1237" s="37"/>
      <c r="DK1237" s="37"/>
      <c r="DL1237" s="37"/>
      <c r="DM1237" s="37"/>
      <c r="DN1237" s="37"/>
      <c r="DO1237" s="37"/>
      <c r="DP1237" s="37"/>
      <c r="DQ1237" s="37"/>
      <c r="DR1237" s="37"/>
      <c r="DS1237" s="37"/>
      <c r="DT1237" s="37"/>
      <c r="DU1237" s="37"/>
      <c r="DV1237" s="37"/>
      <c r="DW1237" s="37"/>
      <c r="DX1237" s="37"/>
      <c r="DY1237" s="37"/>
      <c r="DZ1237" s="37"/>
      <c r="EA1237" s="37"/>
      <c r="EB1237" s="37"/>
      <c r="EC1237" s="37"/>
      <c r="ED1237" s="37"/>
      <c r="EE1237" s="37"/>
      <c r="EF1237" s="37"/>
      <c r="EG1237" s="37"/>
      <c r="EH1237" s="37"/>
      <c r="EI1237" s="37"/>
      <c r="EJ1237" s="37"/>
      <c r="EK1237" s="37"/>
      <c r="EL1237" s="37"/>
    </row>
    <row r="1238" spans="111:142">
      <c r="DG1238" s="37"/>
      <c r="DH1238" s="37"/>
      <c r="DI1238" s="37"/>
      <c r="DJ1238" s="37"/>
      <c r="DK1238" s="37"/>
      <c r="DL1238" s="37"/>
      <c r="DM1238" s="37"/>
      <c r="DN1238" s="37"/>
      <c r="DO1238" s="37"/>
      <c r="DP1238" s="37"/>
      <c r="DQ1238" s="37"/>
      <c r="DR1238" s="37"/>
      <c r="DS1238" s="37"/>
      <c r="DT1238" s="37"/>
      <c r="DU1238" s="37"/>
      <c r="DV1238" s="37"/>
      <c r="DW1238" s="37"/>
      <c r="DX1238" s="37"/>
      <c r="DY1238" s="37"/>
      <c r="DZ1238" s="37"/>
      <c r="EA1238" s="37"/>
      <c r="EB1238" s="37"/>
      <c r="EC1238" s="37"/>
      <c r="ED1238" s="37"/>
      <c r="EE1238" s="37"/>
      <c r="EF1238" s="37"/>
      <c r="EG1238" s="37"/>
      <c r="EH1238" s="37"/>
      <c r="EI1238" s="37"/>
      <c r="EJ1238" s="37"/>
      <c r="EK1238" s="37"/>
      <c r="EL1238" s="37"/>
    </row>
    <row r="1239" spans="111:142">
      <c r="DG1239" s="37"/>
      <c r="DH1239" s="37"/>
      <c r="DI1239" s="37"/>
      <c r="DJ1239" s="37"/>
      <c r="DK1239" s="37"/>
      <c r="DL1239" s="37"/>
      <c r="DM1239" s="37"/>
      <c r="DN1239" s="37"/>
      <c r="DO1239" s="37"/>
      <c r="DP1239" s="37"/>
      <c r="DQ1239" s="37"/>
      <c r="DR1239" s="37"/>
      <c r="DS1239" s="37"/>
      <c r="DT1239" s="37"/>
      <c r="DU1239" s="37"/>
      <c r="DV1239" s="37"/>
      <c r="DW1239" s="37"/>
      <c r="DX1239" s="37"/>
      <c r="DY1239" s="37"/>
      <c r="DZ1239" s="37"/>
      <c r="EA1239" s="37"/>
      <c r="EB1239" s="37"/>
      <c r="EC1239" s="37"/>
      <c r="ED1239" s="37"/>
      <c r="EE1239" s="37"/>
      <c r="EF1239" s="37"/>
      <c r="EG1239" s="37"/>
      <c r="EH1239" s="37"/>
      <c r="EI1239" s="37"/>
      <c r="EJ1239" s="37"/>
      <c r="EK1239" s="37"/>
      <c r="EL1239" s="37"/>
    </row>
    <row r="1240" spans="111:142">
      <c r="DG1240" s="37"/>
      <c r="DH1240" s="37"/>
      <c r="DI1240" s="37"/>
      <c r="DJ1240" s="37"/>
      <c r="DK1240" s="37"/>
      <c r="DL1240" s="37"/>
      <c r="DM1240" s="37"/>
      <c r="DN1240" s="37"/>
      <c r="DO1240" s="37"/>
      <c r="DP1240" s="37"/>
      <c r="DQ1240" s="37"/>
      <c r="DR1240" s="37"/>
      <c r="DS1240" s="37"/>
      <c r="DT1240" s="37"/>
      <c r="DU1240" s="37"/>
      <c r="DV1240" s="37"/>
      <c r="DW1240" s="37"/>
      <c r="DX1240" s="37"/>
      <c r="DY1240" s="37"/>
      <c r="DZ1240" s="37"/>
      <c r="EA1240" s="37"/>
      <c r="EB1240" s="37"/>
      <c r="EC1240" s="37"/>
      <c r="ED1240" s="37"/>
      <c r="EE1240" s="37"/>
      <c r="EF1240" s="37"/>
      <c r="EG1240" s="37"/>
      <c r="EH1240" s="37"/>
      <c r="EI1240" s="37"/>
      <c r="EJ1240" s="37"/>
      <c r="EK1240" s="37"/>
      <c r="EL1240" s="37"/>
    </row>
    <row r="1241" spans="111:142">
      <c r="DG1241" s="37"/>
      <c r="DH1241" s="37"/>
      <c r="DI1241" s="37"/>
      <c r="DJ1241" s="37"/>
      <c r="DK1241" s="37"/>
      <c r="DL1241" s="37"/>
      <c r="DM1241" s="37"/>
      <c r="DN1241" s="37"/>
      <c r="DO1241" s="37"/>
      <c r="DP1241" s="37"/>
      <c r="DQ1241" s="37"/>
      <c r="DR1241" s="37"/>
      <c r="DS1241" s="37"/>
      <c r="DT1241" s="37"/>
      <c r="DU1241" s="37"/>
      <c r="DV1241" s="37"/>
      <c r="DW1241" s="37"/>
      <c r="DX1241" s="37"/>
      <c r="DY1241" s="37"/>
      <c r="DZ1241" s="37"/>
      <c r="EA1241" s="37"/>
      <c r="EB1241" s="37"/>
      <c r="EC1241" s="37"/>
      <c r="ED1241" s="37"/>
      <c r="EE1241" s="37"/>
      <c r="EF1241" s="37"/>
      <c r="EG1241" s="37"/>
      <c r="EH1241" s="37"/>
      <c r="EI1241" s="37"/>
      <c r="EJ1241" s="37"/>
      <c r="EK1241" s="37"/>
      <c r="EL1241" s="37"/>
    </row>
    <row r="1242" spans="111:142">
      <c r="DG1242" s="37"/>
      <c r="DH1242" s="37"/>
      <c r="DI1242" s="37"/>
      <c r="DJ1242" s="37"/>
      <c r="DK1242" s="37"/>
      <c r="DL1242" s="37"/>
      <c r="DM1242" s="37"/>
      <c r="DN1242" s="37"/>
      <c r="DO1242" s="37"/>
      <c r="DP1242" s="37"/>
      <c r="DQ1242" s="37"/>
      <c r="DR1242" s="37"/>
      <c r="DS1242" s="37"/>
      <c r="DT1242" s="37"/>
      <c r="DU1242" s="37"/>
      <c r="DV1242" s="37"/>
      <c r="DW1242" s="37"/>
      <c r="DX1242" s="37"/>
      <c r="DY1242" s="37"/>
      <c r="DZ1242" s="37"/>
      <c r="EA1242" s="37"/>
      <c r="EB1242" s="37"/>
      <c r="EC1242" s="37"/>
      <c r="ED1242" s="37"/>
      <c r="EE1242" s="37"/>
      <c r="EF1242" s="37"/>
      <c r="EG1242" s="37"/>
      <c r="EH1242" s="37"/>
      <c r="EI1242" s="37"/>
      <c r="EJ1242" s="37"/>
      <c r="EK1242" s="37"/>
      <c r="EL1242" s="37"/>
    </row>
    <row r="1243" spans="111:142">
      <c r="DG1243" s="37"/>
      <c r="DH1243" s="37"/>
      <c r="DI1243" s="37"/>
      <c r="DJ1243" s="37"/>
      <c r="DK1243" s="37"/>
      <c r="DL1243" s="37"/>
      <c r="DM1243" s="37"/>
      <c r="DN1243" s="37"/>
      <c r="DO1243" s="37"/>
      <c r="DP1243" s="37"/>
      <c r="DQ1243" s="37"/>
      <c r="DR1243" s="37"/>
      <c r="DS1243" s="37"/>
      <c r="DT1243" s="37"/>
      <c r="DU1243" s="37"/>
      <c r="DV1243" s="37"/>
      <c r="DW1243" s="37"/>
      <c r="DX1243" s="37"/>
      <c r="DY1243" s="37"/>
      <c r="DZ1243" s="37"/>
      <c r="EA1243" s="37"/>
      <c r="EB1243" s="37"/>
      <c r="EC1243" s="37"/>
      <c r="ED1243" s="37"/>
      <c r="EE1243" s="37"/>
      <c r="EF1243" s="37"/>
      <c r="EG1243" s="37"/>
      <c r="EH1243" s="37"/>
      <c r="EI1243" s="37"/>
      <c r="EJ1243" s="37"/>
      <c r="EK1243" s="37"/>
      <c r="EL1243" s="37"/>
    </row>
    <row r="1244" spans="111:142">
      <c r="DG1244" s="37"/>
      <c r="DH1244" s="37"/>
      <c r="DI1244" s="37"/>
      <c r="DJ1244" s="37"/>
      <c r="DK1244" s="37"/>
      <c r="DL1244" s="37"/>
      <c r="DM1244" s="37"/>
      <c r="DN1244" s="37"/>
      <c r="DO1244" s="37"/>
      <c r="DP1244" s="37"/>
      <c r="DQ1244" s="37"/>
      <c r="DR1244" s="37"/>
      <c r="DS1244" s="37"/>
      <c r="DT1244" s="37"/>
      <c r="DU1244" s="37"/>
      <c r="DV1244" s="37"/>
      <c r="DW1244" s="37"/>
      <c r="DX1244" s="37"/>
      <c r="DY1244" s="37"/>
      <c r="DZ1244" s="37"/>
      <c r="EA1244" s="37"/>
      <c r="EB1244" s="37"/>
      <c r="EC1244" s="37"/>
      <c r="ED1244" s="37"/>
      <c r="EE1244" s="37"/>
      <c r="EF1244" s="37"/>
      <c r="EG1244" s="37"/>
      <c r="EH1244" s="37"/>
      <c r="EI1244" s="37"/>
      <c r="EJ1244" s="37"/>
      <c r="EK1244" s="37"/>
      <c r="EL1244" s="37"/>
    </row>
    <row r="1245" spans="111:142">
      <c r="DG1245" s="37"/>
      <c r="DH1245" s="37"/>
      <c r="DI1245" s="37"/>
      <c r="DJ1245" s="37"/>
      <c r="DK1245" s="37"/>
      <c r="DL1245" s="37"/>
      <c r="DM1245" s="37"/>
      <c r="DN1245" s="37"/>
      <c r="DO1245" s="37"/>
      <c r="DP1245" s="37"/>
      <c r="DQ1245" s="37"/>
      <c r="DR1245" s="37"/>
      <c r="DS1245" s="37"/>
      <c r="DT1245" s="37"/>
      <c r="DU1245" s="37"/>
      <c r="DV1245" s="37"/>
      <c r="DW1245" s="37"/>
      <c r="DX1245" s="37"/>
      <c r="DY1245" s="37"/>
      <c r="DZ1245" s="37"/>
      <c r="EA1245" s="37"/>
      <c r="EB1245" s="37"/>
      <c r="EC1245" s="37"/>
      <c r="ED1245" s="37"/>
      <c r="EE1245" s="37"/>
      <c r="EF1245" s="37"/>
      <c r="EG1245" s="37"/>
      <c r="EH1245" s="37"/>
      <c r="EI1245" s="37"/>
      <c r="EJ1245" s="37"/>
      <c r="EK1245" s="37"/>
      <c r="EL1245" s="37"/>
    </row>
    <row r="1246" spans="111:142">
      <c r="DG1246" s="37"/>
      <c r="DH1246" s="37"/>
      <c r="DI1246" s="37"/>
      <c r="DJ1246" s="37"/>
      <c r="DK1246" s="37"/>
      <c r="DL1246" s="37"/>
      <c r="DM1246" s="37"/>
      <c r="DN1246" s="37"/>
      <c r="DO1246" s="37"/>
      <c r="DP1246" s="37"/>
      <c r="DQ1246" s="37"/>
      <c r="DR1246" s="37"/>
      <c r="DS1246" s="37"/>
      <c r="DT1246" s="37"/>
      <c r="DU1246" s="37"/>
      <c r="DV1246" s="37"/>
      <c r="DW1246" s="37"/>
      <c r="DX1246" s="37"/>
      <c r="DY1246" s="37"/>
      <c r="DZ1246" s="37"/>
      <c r="EA1246" s="37"/>
      <c r="EB1246" s="37"/>
      <c r="EC1246" s="37"/>
      <c r="ED1246" s="37"/>
      <c r="EE1246" s="37"/>
      <c r="EF1246" s="37"/>
      <c r="EG1246" s="37"/>
      <c r="EH1246" s="37"/>
      <c r="EI1246" s="37"/>
      <c r="EJ1246" s="37"/>
      <c r="EK1246" s="37"/>
      <c r="EL1246" s="37"/>
    </row>
    <row r="1247" spans="111:142">
      <c r="DG1247" s="37"/>
      <c r="DH1247" s="37"/>
      <c r="DI1247" s="37"/>
      <c r="DJ1247" s="37"/>
      <c r="DK1247" s="37"/>
      <c r="DL1247" s="37"/>
      <c r="DM1247" s="37"/>
      <c r="DN1247" s="37"/>
      <c r="DO1247" s="37"/>
      <c r="DP1247" s="37"/>
      <c r="DQ1247" s="37"/>
      <c r="DR1247" s="37"/>
      <c r="DS1247" s="37"/>
      <c r="DT1247" s="37"/>
      <c r="DU1247" s="37"/>
      <c r="DV1247" s="37"/>
      <c r="DW1247" s="37"/>
      <c r="DX1247" s="37"/>
      <c r="DY1247" s="37"/>
      <c r="DZ1247" s="37"/>
      <c r="EA1247" s="37"/>
      <c r="EB1247" s="37"/>
      <c r="EC1247" s="37"/>
      <c r="ED1247" s="37"/>
      <c r="EE1247" s="37"/>
      <c r="EF1247" s="37"/>
      <c r="EG1247" s="37"/>
      <c r="EH1247" s="37"/>
      <c r="EI1247" s="37"/>
      <c r="EJ1247" s="37"/>
      <c r="EK1247" s="37"/>
      <c r="EL1247" s="37"/>
    </row>
    <row r="1248" spans="111:142">
      <c r="DG1248" s="37"/>
      <c r="DH1248" s="37"/>
      <c r="DI1248" s="37"/>
      <c r="DJ1248" s="37"/>
      <c r="DK1248" s="37"/>
      <c r="DL1248" s="37"/>
      <c r="DM1248" s="37"/>
      <c r="DN1248" s="37"/>
      <c r="DO1248" s="37"/>
      <c r="DP1248" s="37"/>
      <c r="DQ1248" s="37"/>
      <c r="DR1248" s="37"/>
      <c r="DS1248" s="37"/>
      <c r="DT1248" s="37"/>
      <c r="DU1248" s="37"/>
      <c r="DV1248" s="37"/>
      <c r="DW1248" s="37"/>
      <c r="DX1248" s="37"/>
      <c r="DY1248" s="37"/>
      <c r="DZ1248" s="37"/>
      <c r="EA1248" s="37"/>
      <c r="EB1248" s="37"/>
      <c r="EC1248" s="37"/>
      <c r="ED1248" s="37"/>
      <c r="EE1248" s="37"/>
      <c r="EF1248" s="37"/>
      <c r="EG1248" s="37"/>
      <c r="EH1248" s="37"/>
      <c r="EI1248" s="37"/>
      <c r="EJ1248" s="37"/>
      <c r="EK1248" s="37"/>
      <c r="EL1248" s="37"/>
    </row>
    <row r="1249" spans="111:142">
      <c r="DG1249" s="37"/>
      <c r="DH1249" s="37"/>
      <c r="DI1249" s="37"/>
      <c r="DJ1249" s="37"/>
      <c r="DK1249" s="37"/>
      <c r="DL1249" s="37"/>
      <c r="DM1249" s="37"/>
      <c r="DN1249" s="37"/>
      <c r="DO1249" s="37"/>
      <c r="DP1249" s="37"/>
      <c r="DQ1249" s="37"/>
      <c r="DR1249" s="37"/>
      <c r="DS1249" s="37"/>
      <c r="DT1249" s="37"/>
      <c r="DU1249" s="37"/>
      <c r="DV1249" s="37"/>
      <c r="DW1249" s="37"/>
      <c r="DX1249" s="37"/>
      <c r="DY1249" s="37"/>
      <c r="DZ1249" s="37"/>
      <c r="EA1249" s="37"/>
      <c r="EB1249" s="37"/>
      <c r="EC1249" s="37"/>
      <c r="ED1249" s="37"/>
      <c r="EE1249" s="37"/>
      <c r="EF1249" s="37"/>
      <c r="EG1249" s="37"/>
      <c r="EH1249" s="37"/>
      <c r="EI1249" s="37"/>
      <c r="EJ1249" s="37"/>
      <c r="EK1249" s="37"/>
      <c r="EL1249" s="37"/>
    </row>
    <row r="1250" spans="111:142">
      <c r="DG1250" s="37"/>
      <c r="DH1250" s="37"/>
      <c r="DI1250" s="37"/>
      <c r="DJ1250" s="37"/>
      <c r="DK1250" s="37"/>
      <c r="DL1250" s="37"/>
      <c r="DM1250" s="37"/>
      <c r="DN1250" s="37"/>
      <c r="DO1250" s="37"/>
      <c r="DP1250" s="37"/>
      <c r="DQ1250" s="37"/>
      <c r="DR1250" s="37"/>
      <c r="DS1250" s="37"/>
      <c r="DT1250" s="37"/>
      <c r="DU1250" s="37"/>
      <c r="DV1250" s="37"/>
      <c r="DW1250" s="37"/>
      <c r="DX1250" s="37"/>
      <c r="DY1250" s="37"/>
      <c r="DZ1250" s="37"/>
      <c r="EA1250" s="37"/>
      <c r="EB1250" s="37"/>
      <c r="EC1250" s="37"/>
      <c r="ED1250" s="37"/>
      <c r="EE1250" s="37"/>
      <c r="EF1250" s="37"/>
      <c r="EG1250" s="37"/>
      <c r="EH1250" s="37"/>
      <c r="EI1250" s="37"/>
      <c r="EJ1250" s="37"/>
      <c r="EK1250" s="37"/>
      <c r="EL1250" s="37"/>
    </row>
    <row r="1251" spans="111:142">
      <c r="DG1251" s="37"/>
      <c r="DH1251" s="37"/>
      <c r="DI1251" s="37"/>
      <c r="DJ1251" s="37"/>
      <c r="DK1251" s="37"/>
      <c r="DL1251" s="37"/>
      <c r="DM1251" s="37"/>
      <c r="DN1251" s="37"/>
      <c r="DO1251" s="37"/>
      <c r="DP1251" s="37"/>
      <c r="DQ1251" s="37"/>
      <c r="DR1251" s="37"/>
      <c r="DS1251" s="37"/>
      <c r="DT1251" s="37"/>
      <c r="DU1251" s="37"/>
      <c r="DV1251" s="37"/>
      <c r="DW1251" s="37"/>
      <c r="DX1251" s="37"/>
      <c r="DY1251" s="37"/>
      <c r="DZ1251" s="37"/>
      <c r="EA1251" s="37"/>
      <c r="EB1251" s="37"/>
      <c r="EC1251" s="37"/>
      <c r="ED1251" s="37"/>
      <c r="EE1251" s="37"/>
      <c r="EF1251" s="37"/>
      <c r="EG1251" s="37"/>
      <c r="EH1251" s="37"/>
      <c r="EI1251" s="37"/>
      <c r="EJ1251" s="37"/>
      <c r="EK1251" s="37"/>
      <c r="EL1251" s="37"/>
    </row>
    <row r="1252" spans="111:142">
      <c r="DG1252" s="37"/>
      <c r="DH1252" s="37"/>
      <c r="DI1252" s="37"/>
      <c r="DJ1252" s="37"/>
      <c r="DK1252" s="37"/>
      <c r="DL1252" s="37"/>
      <c r="DM1252" s="37"/>
      <c r="DN1252" s="37"/>
      <c r="DO1252" s="37"/>
      <c r="DP1252" s="37"/>
      <c r="DQ1252" s="37"/>
      <c r="DR1252" s="37"/>
      <c r="DS1252" s="37"/>
      <c r="DT1252" s="37"/>
      <c r="DU1252" s="37"/>
      <c r="DV1252" s="37"/>
      <c r="DW1252" s="37"/>
      <c r="DX1252" s="37"/>
      <c r="DY1252" s="37"/>
      <c r="DZ1252" s="37"/>
      <c r="EA1252" s="37"/>
      <c r="EB1252" s="37"/>
      <c r="EC1252" s="37"/>
      <c r="ED1252" s="37"/>
      <c r="EE1252" s="37"/>
      <c r="EF1252" s="37"/>
      <c r="EG1252" s="37"/>
      <c r="EH1252" s="37"/>
      <c r="EI1252" s="37"/>
      <c r="EJ1252" s="37"/>
      <c r="EK1252" s="37"/>
      <c r="EL1252" s="37"/>
    </row>
    <row r="1253" spans="111:142">
      <c r="DG1253" s="37"/>
      <c r="DH1253" s="37"/>
      <c r="DI1253" s="37"/>
      <c r="DJ1253" s="37"/>
      <c r="DK1253" s="37"/>
      <c r="DL1253" s="37"/>
      <c r="DM1253" s="37"/>
      <c r="DN1253" s="37"/>
      <c r="DO1253" s="37"/>
      <c r="DP1253" s="37"/>
      <c r="DQ1253" s="37"/>
      <c r="DR1253" s="37"/>
      <c r="DS1253" s="37"/>
      <c r="DT1253" s="37"/>
      <c r="DU1253" s="37"/>
      <c r="DV1253" s="37"/>
      <c r="DW1253" s="37"/>
      <c r="DX1253" s="37"/>
      <c r="DY1253" s="37"/>
      <c r="DZ1253" s="37"/>
      <c r="EA1253" s="37"/>
      <c r="EB1253" s="37"/>
      <c r="EC1253" s="37"/>
      <c r="ED1253" s="37"/>
      <c r="EE1253" s="37"/>
      <c r="EF1253" s="37"/>
      <c r="EG1253" s="37"/>
      <c r="EH1253" s="37"/>
      <c r="EI1253" s="37"/>
      <c r="EJ1253" s="37"/>
      <c r="EK1253" s="37"/>
      <c r="EL1253" s="37"/>
    </row>
    <row r="1254" spans="111:142">
      <c r="DG1254" s="37"/>
      <c r="DH1254" s="37"/>
      <c r="DI1254" s="37"/>
      <c r="DJ1254" s="37"/>
      <c r="DK1254" s="37"/>
      <c r="DL1254" s="37"/>
      <c r="DM1254" s="37"/>
      <c r="DN1254" s="37"/>
      <c r="DO1254" s="37"/>
      <c r="DP1254" s="37"/>
      <c r="DQ1254" s="37"/>
      <c r="DR1254" s="37"/>
      <c r="DS1254" s="37"/>
      <c r="DT1254" s="37"/>
      <c r="DU1254" s="37"/>
      <c r="DV1254" s="37"/>
      <c r="DW1254" s="37"/>
      <c r="DX1254" s="37"/>
      <c r="DY1254" s="37"/>
      <c r="DZ1254" s="37"/>
      <c r="EA1254" s="37"/>
      <c r="EB1254" s="37"/>
      <c r="EC1254" s="37"/>
      <c r="ED1254" s="37"/>
      <c r="EE1254" s="37"/>
      <c r="EF1254" s="37"/>
      <c r="EG1254" s="37"/>
      <c r="EH1254" s="37"/>
      <c r="EI1254" s="37"/>
      <c r="EJ1254" s="37"/>
      <c r="EK1254" s="37"/>
      <c r="EL1254" s="37"/>
    </row>
    <row r="1255" spans="111:142">
      <c r="DG1255" s="37"/>
      <c r="DH1255" s="37"/>
      <c r="DI1255" s="37"/>
      <c r="DJ1255" s="37"/>
      <c r="DK1255" s="37"/>
      <c r="DL1255" s="37"/>
      <c r="DM1255" s="37"/>
      <c r="DN1255" s="37"/>
      <c r="DO1255" s="37"/>
      <c r="DP1255" s="37"/>
      <c r="DQ1255" s="37"/>
      <c r="DR1255" s="37"/>
      <c r="DS1255" s="37"/>
      <c r="DT1255" s="37"/>
      <c r="DU1255" s="37"/>
      <c r="DV1255" s="37"/>
      <c r="DW1255" s="37"/>
      <c r="DX1255" s="37"/>
      <c r="DY1255" s="37"/>
      <c r="DZ1255" s="37"/>
      <c r="EA1255" s="37"/>
      <c r="EB1255" s="37"/>
      <c r="EC1255" s="37"/>
      <c r="ED1255" s="37"/>
      <c r="EE1255" s="37"/>
      <c r="EF1255" s="37"/>
      <c r="EG1255" s="37"/>
      <c r="EH1255" s="37"/>
      <c r="EI1255" s="37"/>
      <c r="EJ1255" s="37"/>
      <c r="EK1255" s="37"/>
      <c r="EL1255" s="37"/>
    </row>
    <row r="1256" spans="111:142">
      <c r="DG1256" s="37"/>
      <c r="DH1256" s="37"/>
      <c r="DI1256" s="37"/>
      <c r="DJ1256" s="37"/>
      <c r="DK1256" s="37"/>
      <c r="DL1256" s="37"/>
      <c r="DM1256" s="37"/>
      <c r="DN1256" s="37"/>
      <c r="DO1256" s="37"/>
      <c r="DP1256" s="37"/>
      <c r="DQ1256" s="37"/>
      <c r="DR1256" s="37"/>
      <c r="DS1256" s="37"/>
      <c r="DT1256" s="37"/>
      <c r="DU1256" s="37"/>
      <c r="DV1256" s="37"/>
      <c r="DW1256" s="37"/>
      <c r="DX1256" s="37"/>
      <c r="DY1256" s="37"/>
      <c r="DZ1256" s="37"/>
      <c r="EA1256" s="37"/>
      <c r="EB1256" s="37"/>
      <c r="EC1256" s="37"/>
      <c r="ED1256" s="37"/>
      <c r="EE1256" s="37"/>
      <c r="EF1256" s="37"/>
      <c r="EG1256" s="37"/>
      <c r="EH1256" s="37"/>
      <c r="EI1256" s="37"/>
      <c r="EJ1256" s="37"/>
      <c r="EK1256" s="37"/>
      <c r="EL1256" s="37"/>
    </row>
    <row r="1257" spans="111:142">
      <c r="DG1257" s="37"/>
      <c r="DH1257" s="37"/>
      <c r="DI1257" s="37"/>
      <c r="DJ1257" s="37"/>
      <c r="DK1257" s="37"/>
      <c r="DL1257" s="37"/>
      <c r="DM1257" s="37"/>
      <c r="DN1257" s="37"/>
      <c r="DO1257" s="37"/>
      <c r="DP1257" s="37"/>
      <c r="DQ1257" s="37"/>
      <c r="DR1257" s="37"/>
      <c r="DS1257" s="37"/>
      <c r="DT1257" s="37"/>
      <c r="DU1257" s="37"/>
      <c r="DV1257" s="37"/>
      <c r="DW1257" s="37"/>
      <c r="DX1257" s="37"/>
      <c r="DY1257" s="37"/>
      <c r="DZ1257" s="37"/>
      <c r="EA1257" s="37"/>
      <c r="EB1257" s="37"/>
      <c r="EC1257" s="37"/>
      <c r="ED1257" s="37"/>
      <c r="EE1257" s="37"/>
      <c r="EF1257" s="37"/>
      <c r="EG1257" s="37"/>
      <c r="EH1257" s="37"/>
      <c r="EI1257" s="37"/>
      <c r="EJ1257" s="37"/>
      <c r="EK1257" s="37"/>
      <c r="EL1257" s="37"/>
    </row>
    <row r="1258" spans="111:142">
      <c r="DG1258" s="37"/>
      <c r="DH1258" s="37"/>
      <c r="DI1258" s="37"/>
      <c r="DJ1258" s="37"/>
      <c r="DK1258" s="37"/>
      <c r="DL1258" s="37"/>
      <c r="DM1258" s="37"/>
      <c r="DN1258" s="37"/>
      <c r="DO1258" s="37"/>
      <c r="DP1258" s="37"/>
      <c r="DQ1258" s="37"/>
      <c r="DR1258" s="37"/>
      <c r="DS1258" s="37"/>
      <c r="DT1258" s="37"/>
      <c r="DU1258" s="37"/>
      <c r="DV1258" s="37"/>
      <c r="DW1258" s="37"/>
      <c r="DX1258" s="37"/>
      <c r="DY1258" s="37"/>
      <c r="DZ1258" s="37"/>
      <c r="EA1258" s="37"/>
      <c r="EB1258" s="37"/>
      <c r="EC1258" s="37"/>
      <c r="ED1258" s="37"/>
      <c r="EE1258" s="37"/>
      <c r="EF1258" s="37"/>
      <c r="EG1258" s="37"/>
      <c r="EH1258" s="37"/>
      <c r="EI1258" s="37"/>
      <c r="EJ1258" s="37"/>
      <c r="EK1258" s="37"/>
      <c r="EL1258" s="37"/>
    </row>
    <row r="1259" spans="111:142">
      <c r="DG1259" s="37"/>
      <c r="DH1259" s="37"/>
      <c r="DI1259" s="37"/>
      <c r="DJ1259" s="37"/>
      <c r="DK1259" s="37"/>
      <c r="DL1259" s="37"/>
      <c r="DM1259" s="37"/>
      <c r="DN1259" s="37"/>
      <c r="DO1259" s="37"/>
      <c r="DP1259" s="37"/>
      <c r="DQ1259" s="37"/>
      <c r="DR1259" s="37"/>
      <c r="DS1259" s="37"/>
      <c r="DT1259" s="37"/>
      <c r="DU1259" s="37"/>
      <c r="DV1259" s="37"/>
      <c r="DW1259" s="37"/>
      <c r="DX1259" s="37"/>
      <c r="DY1259" s="37"/>
      <c r="DZ1259" s="37"/>
      <c r="EA1259" s="37"/>
      <c r="EB1259" s="37"/>
      <c r="EC1259" s="37"/>
      <c r="ED1259" s="37"/>
      <c r="EE1259" s="37"/>
      <c r="EF1259" s="37"/>
      <c r="EG1259" s="37"/>
      <c r="EH1259" s="37"/>
      <c r="EI1259" s="37"/>
      <c r="EJ1259" s="37"/>
      <c r="EK1259" s="37"/>
      <c r="EL1259" s="37"/>
    </row>
    <row r="1260" spans="111:142">
      <c r="DG1260" s="37"/>
      <c r="DH1260" s="37"/>
      <c r="DI1260" s="37"/>
      <c r="DJ1260" s="37"/>
      <c r="DK1260" s="37"/>
      <c r="DL1260" s="37"/>
      <c r="DM1260" s="37"/>
      <c r="DN1260" s="37"/>
      <c r="DO1260" s="37"/>
      <c r="DP1260" s="37"/>
      <c r="DQ1260" s="37"/>
      <c r="DR1260" s="37"/>
      <c r="DS1260" s="37"/>
      <c r="DT1260" s="37"/>
      <c r="DU1260" s="37"/>
      <c r="DV1260" s="37"/>
      <c r="DW1260" s="37"/>
      <c r="DX1260" s="37"/>
      <c r="DY1260" s="37"/>
      <c r="DZ1260" s="37"/>
      <c r="EA1260" s="37"/>
      <c r="EB1260" s="37"/>
      <c r="EC1260" s="37"/>
      <c r="ED1260" s="37"/>
      <c r="EE1260" s="37"/>
      <c r="EF1260" s="37"/>
      <c r="EG1260" s="37"/>
      <c r="EH1260" s="37"/>
      <c r="EI1260" s="37"/>
      <c r="EJ1260" s="37"/>
      <c r="EK1260" s="37"/>
      <c r="EL1260" s="37"/>
    </row>
    <row r="1261" spans="111:142">
      <c r="DG1261" s="37"/>
      <c r="DH1261" s="37"/>
      <c r="DI1261" s="37"/>
      <c r="DJ1261" s="37"/>
      <c r="DK1261" s="37"/>
      <c r="DL1261" s="37"/>
      <c r="DM1261" s="37"/>
      <c r="DN1261" s="37"/>
      <c r="DO1261" s="37"/>
      <c r="DP1261" s="37"/>
      <c r="DQ1261" s="37"/>
      <c r="DR1261" s="37"/>
      <c r="DS1261" s="37"/>
      <c r="DT1261" s="37"/>
      <c r="DU1261" s="37"/>
      <c r="DV1261" s="37"/>
      <c r="DW1261" s="37"/>
      <c r="DX1261" s="37"/>
      <c r="DY1261" s="37"/>
      <c r="DZ1261" s="37"/>
      <c r="EA1261" s="37"/>
      <c r="EB1261" s="37"/>
      <c r="EC1261" s="37"/>
      <c r="ED1261" s="37"/>
      <c r="EE1261" s="37"/>
      <c r="EF1261" s="37"/>
      <c r="EG1261" s="37"/>
      <c r="EH1261" s="37"/>
      <c r="EI1261" s="37"/>
      <c r="EJ1261" s="37"/>
      <c r="EK1261" s="37"/>
      <c r="EL1261" s="37"/>
    </row>
    <row r="1262" spans="111:142">
      <c r="DG1262" s="37"/>
      <c r="DH1262" s="37"/>
      <c r="DI1262" s="37"/>
      <c r="DJ1262" s="37"/>
      <c r="DK1262" s="37"/>
      <c r="DL1262" s="37"/>
      <c r="DM1262" s="37"/>
      <c r="DN1262" s="37"/>
      <c r="DO1262" s="37"/>
      <c r="DP1262" s="37"/>
      <c r="DQ1262" s="37"/>
      <c r="DR1262" s="37"/>
      <c r="DS1262" s="37"/>
      <c r="DT1262" s="37"/>
      <c r="DU1262" s="37"/>
      <c r="DV1262" s="37"/>
      <c r="DW1262" s="37"/>
      <c r="DX1262" s="37"/>
      <c r="DY1262" s="37"/>
      <c r="DZ1262" s="37"/>
      <c r="EA1262" s="37"/>
      <c r="EB1262" s="37"/>
      <c r="EC1262" s="37"/>
      <c r="ED1262" s="37"/>
      <c r="EE1262" s="37"/>
      <c r="EF1262" s="37"/>
      <c r="EG1262" s="37"/>
      <c r="EH1262" s="37"/>
      <c r="EI1262" s="37"/>
      <c r="EJ1262" s="37"/>
      <c r="EK1262" s="37"/>
      <c r="EL1262" s="37"/>
    </row>
    <row r="1263" spans="111:142">
      <c r="DG1263" s="37"/>
      <c r="DH1263" s="37"/>
      <c r="DI1263" s="37"/>
      <c r="DJ1263" s="37"/>
      <c r="DK1263" s="37"/>
      <c r="DL1263" s="37"/>
      <c r="DM1263" s="37"/>
      <c r="DN1263" s="37"/>
      <c r="DO1263" s="37"/>
      <c r="DP1263" s="37"/>
      <c r="DQ1263" s="37"/>
      <c r="DR1263" s="37"/>
      <c r="DS1263" s="37"/>
      <c r="DT1263" s="37"/>
      <c r="DU1263" s="37"/>
      <c r="DV1263" s="37"/>
      <c r="DW1263" s="37"/>
      <c r="DX1263" s="37"/>
      <c r="DY1263" s="37"/>
      <c r="DZ1263" s="37"/>
      <c r="EA1263" s="37"/>
      <c r="EB1263" s="37"/>
      <c r="EC1263" s="37"/>
      <c r="ED1263" s="37"/>
      <c r="EE1263" s="37"/>
      <c r="EF1263" s="37"/>
      <c r="EG1263" s="37"/>
      <c r="EH1263" s="37"/>
      <c r="EI1263" s="37"/>
      <c r="EJ1263" s="37"/>
      <c r="EK1263" s="37"/>
      <c r="EL1263" s="37"/>
    </row>
    <row r="1264" spans="111:142">
      <c r="DG1264" s="37"/>
      <c r="DH1264" s="37"/>
      <c r="DI1264" s="37"/>
      <c r="DJ1264" s="37"/>
      <c r="DK1264" s="37"/>
      <c r="DL1264" s="37"/>
      <c r="DM1264" s="37"/>
      <c r="DN1264" s="37"/>
      <c r="DO1264" s="37"/>
      <c r="DP1264" s="37"/>
      <c r="DQ1264" s="37"/>
      <c r="DR1264" s="37"/>
      <c r="DS1264" s="37"/>
      <c r="DT1264" s="37"/>
      <c r="DU1264" s="37"/>
      <c r="DV1264" s="37"/>
      <c r="DW1264" s="37"/>
      <c r="DX1264" s="37"/>
      <c r="DY1264" s="37"/>
      <c r="DZ1264" s="37"/>
      <c r="EA1264" s="37"/>
      <c r="EB1264" s="37"/>
      <c r="EC1264" s="37"/>
      <c r="ED1264" s="37"/>
      <c r="EE1264" s="37"/>
      <c r="EF1264" s="37"/>
      <c r="EG1264" s="37"/>
      <c r="EH1264" s="37"/>
      <c r="EI1264" s="37"/>
      <c r="EJ1264" s="37"/>
      <c r="EK1264" s="37"/>
      <c r="EL1264" s="37"/>
    </row>
    <row r="1265" spans="111:142">
      <c r="DG1265" s="37"/>
      <c r="DH1265" s="37"/>
      <c r="DI1265" s="37"/>
      <c r="DJ1265" s="37"/>
      <c r="DK1265" s="37"/>
      <c r="DL1265" s="37"/>
      <c r="DM1265" s="37"/>
      <c r="DN1265" s="37"/>
      <c r="DO1265" s="37"/>
      <c r="DP1265" s="37"/>
      <c r="DQ1265" s="37"/>
      <c r="DR1265" s="37"/>
      <c r="DS1265" s="37"/>
      <c r="DT1265" s="37"/>
      <c r="DU1265" s="37"/>
      <c r="DV1265" s="37"/>
      <c r="DW1265" s="37"/>
      <c r="DX1265" s="37"/>
      <c r="DY1265" s="37"/>
      <c r="DZ1265" s="37"/>
      <c r="EA1265" s="37"/>
      <c r="EB1265" s="37"/>
      <c r="EC1265" s="37"/>
      <c r="ED1265" s="37"/>
      <c r="EE1265" s="37"/>
      <c r="EF1265" s="37"/>
      <c r="EG1265" s="37"/>
      <c r="EH1265" s="37"/>
      <c r="EI1265" s="37"/>
      <c r="EJ1265" s="37"/>
      <c r="EK1265" s="37"/>
      <c r="EL1265" s="37"/>
    </row>
    <row r="1266" spans="111:142">
      <c r="DG1266" s="37"/>
      <c r="DH1266" s="37"/>
      <c r="DI1266" s="37"/>
      <c r="DJ1266" s="37"/>
      <c r="DK1266" s="37"/>
      <c r="DL1266" s="37"/>
      <c r="DM1266" s="37"/>
      <c r="DN1266" s="37"/>
      <c r="DO1266" s="37"/>
      <c r="DP1266" s="37"/>
      <c r="DQ1266" s="37"/>
      <c r="DR1266" s="37"/>
      <c r="DS1266" s="37"/>
      <c r="DT1266" s="37"/>
      <c r="DU1266" s="37"/>
      <c r="DV1266" s="37"/>
      <c r="DW1266" s="37"/>
      <c r="DX1266" s="37"/>
      <c r="DY1266" s="37"/>
      <c r="DZ1266" s="37"/>
      <c r="EA1266" s="37"/>
      <c r="EB1266" s="37"/>
      <c r="EC1266" s="37"/>
      <c r="ED1266" s="37"/>
      <c r="EE1266" s="37"/>
      <c r="EF1266" s="37"/>
      <c r="EG1266" s="37"/>
      <c r="EH1266" s="37"/>
      <c r="EI1266" s="37"/>
      <c r="EJ1266" s="37"/>
      <c r="EK1266" s="37"/>
      <c r="EL1266" s="37"/>
    </row>
    <row r="1267" spans="111:142">
      <c r="DG1267" s="37"/>
      <c r="DH1267" s="37"/>
      <c r="DI1267" s="37"/>
      <c r="DJ1267" s="37"/>
      <c r="DK1267" s="37"/>
      <c r="DL1267" s="37"/>
      <c r="DM1267" s="37"/>
      <c r="DN1267" s="37"/>
      <c r="DO1267" s="37"/>
      <c r="DP1267" s="37"/>
      <c r="DQ1267" s="37"/>
      <c r="DR1267" s="37"/>
      <c r="DS1267" s="37"/>
      <c r="DT1267" s="37"/>
      <c r="DU1267" s="37"/>
      <c r="DV1267" s="37"/>
      <c r="DW1267" s="37"/>
      <c r="DX1267" s="37"/>
      <c r="DY1267" s="37"/>
      <c r="DZ1267" s="37"/>
      <c r="EA1267" s="37"/>
      <c r="EB1267" s="37"/>
      <c r="EC1267" s="37"/>
      <c r="ED1267" s="37"/>
      <c r="EE1267" s="37"/>
      <c r="EF1267" s="37"/>
      <c r="EG1267" s="37"/>
      <c r="EH1267" s="37"/>
      <c r="EI1267" s="37"/>
      <c r="EJ1267" s="37"/>
      <c r="EK1267" s="37"/>
      <c r="EL1267" s="37"/>
    </row>
    <row r="1268" spans="111:142">
      <c r="DG1268" s="37"/>
      <c r="DH1268" s="37"/>
      <c r="DI1268" s="37"/>
      <c r="DJ1268" s="37"/>
      <c r="DK1268" s="37"/>
      <c r="DL1268" s="37"/>
      <c r="DM1268" s="37"/>
      <c r="DN1268" s="37"/>
      <c r="DO1268" s="37"/>
      <c r="DP1268" s="37"/>
      <c r="DQ1268" s="37"/>
      <c r="DR1268" s="37"/>
      <c r="DS1268" s="37"/>
      <c r="DT1268" s="37"/>
      <c r="DU1268" s="37"/>
      <c r="DV1268" s="37"/>
      <c r="DW1268" s="37"/>
      <c r="DX1268" s="37"/>
      <c r="DY1268" s="37"/>
      <c r="DZ1268" s="37"/>
      <c r="EA1268" s="37"/>
      <c r="EB1268" s="37"/>
      <c r="EC1268" s="37"/>
      <c r="ED1268" s="37"/>
      <c r="EE1268" s="37"/>
      <c r="EF1268" s="37"/>
      <c r="EG1268" s="37"/>
      <c r="EH1268" s="37"/>
      <c r="EI1268" s="37"/>
      <c r="EJ1268" s="37"/>
      <c r="EK1268" s="37"/>
      <c r="EL1268" s="37"/>
    </row>
    <row r="1269" spans="111:142">
      <c r="DG1269" s="37"/>
      <c r="DH1269" s="37"/>
      <c r="DI1269" s="37"/>
      <c r="DJ1269" s="37"/>
      <c r="DK1269" s="37"/>
      <c r="DL1269" s="37"/>
      <c r="DM1269" s="37"/>
      <c r="DN1269" s="37"/>
      <c r="DO1269" s="37"/>
      <c r="DP1269" s="37"/>
      <c r="DQ1269" s="37"/>
      <c r="DR1269" s="37"/>
      <c r="DS1269" s="37"/>
      <c r="DT1269" s="37"/>
      <c r="DU1269" s="37"/>
      <c r="DV1269" s="37"/>
      <c r="DW1269" s="37"/>
      <c r="DX1269" s="37"/>
      <c r="DY1269" s="37"/>
      <c r="DZ1269" s="37"/>
      <c r="EA1269" s="37"/>
      <c r="EB1269" s="37"/>
      <c r="EC1269" s="37"/>
      <c r="ED1269" s="37"/>
      <c r="EE1269" s="37"/>
      <c r="EF1269" s="37"/>
      <c r="EG1269" s="37"/>
      <c r="EH1269" s="37"/>
      <c r="EI1269" s="37"/>
      <c r="EJ1269" s="37"/>
      <c r="EK1269" s="37"/>
      <c r="EL1269" s="37"/>
    </row>
    <row r="1270" spans="111:142">
      <c r="DG1270" s="37"/>
      <c r="DH1270" s="37"/>
      <c r="DI1270" s="37"/>
      <c r="DJ1270" s="37"/>
      <c r="DK1270" s="37"/>
      <c r="DL1270" s="37"/>
      <c r="DM1270" s="37"/>
      <c r="DN1270" s="37"/>
      <c r="DO1270" s="37"/>
      <c r="DP1270" s="37"/>
      <c r="DQ1270" s="37"/>
      <c r="DR1270" s="37"/>
      <c r="DS1270" s="37"/>
      <c r="DT1270" s="37"/>
      <c r="DU1270" s="37"/>
      <c r="DV1270" s="37"/>
      <c r="DW1270" s="37"/>
      <c r="DX1270" s="37"/>
      <c r="DY1270" s="37"/>
      <c r="DZ1270" s="37"/>
      <c r="EA1270" s="37"/>
      <c r="EB1270" s="37"/>
      <c r="EC1270" s="37"/>
      <c r="ED1270" s="37"/>
      <c r="EE1270" s="37"/>
      <c r="EF1270" s="37"/>
      <c r="EG1270" s="37"/>
      <c r="EH1270" s="37"/>
      <c r="EI1270" s="37"/>
      <c r="EJ1270" s="37"/>
      <c r="EK1270" s="37"/>
      <c r="EL1270" s="37"/>
    </row>
    <row r="1271" spans="111:142">
      <c r="DG1271" s="37"/>
      <c r="DH1271" s="37"/>
      <c r="DI1271" s="37"/>
      <c r="DJ1271" s="37"/>
      <c r="DK1271" s="37"/>
      <c r="DL1271" s="37"/>
      <c r="DM1271" s="37"/>
      <c r="DN1271" s="37"/>
      <c r="DO1271" s="37"/>
      <c r="DP1271" s="37"/>
      <c r="DQ1271" s="37"/>
      <c r="DR1271" s="37"/>
      <c r="DS1271" s="37"/>
      <c r="DT1271" s="37"/>
      <c r="DU1271" s="37"/>
      <c r="DV1271" s="37"/>
      <c r="DW1271" s="37"/>
      <c r="DX1271" s="37"/>
      <c r="DY1271" s="37"/>
      <c r="DZ1271" s="37"/>
      <c r="EA1271" s="37"/>
      <c r="EB1271" s="37"/>
      <c r="EC1271" s="37"/>
      <c r="ED1271" s="37"/>
      <c r="EE1271" s="37"/>
      <c r="EF1271" s="37"/>
      <c r="EG1271" s="37"/>
      <c r="EH1271" s="37"/>
      <c r="EI1271" s="37"/>
      <c r="EJ1271" s="37"/>
      <c r="EK1271" s="37"/>
      <c r="EL1271" s="37"/>
    </row>
    <row r="1272" spans="111:142">
      <c r="DG1272" s="37"/>
      <c r="DH1272" s="37"/>
      <c r="DI1272" s="37"/>
      <c r="DJ1272" s="37"/>
      <c r="DK1272" s="37"/>
      <c r="DL1272" s="37"/>
      <c r="DM1272" s="37"/>
      <c r="DN1272" s="37"/>
      <c r="DO1272" s="37"/>
      <c r="DP1272" s="37"/>
      <c r="DQ1272" s="37"/>
      <c r="DR1272" s="37"/>
      <c r="DS1272" s="37"/>
      <c r="DT1272" s="37"/>
      <c r="DU1272" s="37"/>
      <c r="DV1272" s="37"/>
      <c r="DW1272" s="37"/>
      <c r="DX1272" s="37"/>
      <c r="DY1272" s="37"/>
      <c r="DZ1272" s="37"/>
      <c r="EA1272" s="37"/>
      <c r="EB1272" s="37"/>
      <c r="EC1272" s="37"/>
      <c r="ED1272" s="37"/>
      <c r="EE1272" s="37"/>
      <c r="EF1272" s="37"/>
      <c r="EG1272" s="37"/>
      <c r="EH1272" s="37"/>
      <c r="EI1272" s="37"/>
      <c r="EJ1272" s="37"/>
      <c r="EK1272" s="37"/>
      <c r="EL1272" s="37"/>
    </row>
    <row r="1273" spans="111:142">
      <c r="DG1273" s="37"/>
      <c r="DH1273" s="37"/>
      <c r="DI1273" s="37"/>
      <c r="DJ1273" s="37"/>
      <c r="DK1273" s="37"/>
      <c r="DL1273" s="37"/>
      <c r="DM1273" s="37"/>
      <c r="DN1273" s="37"/>
      <c r="DO1273" s="37"/>
      <c r="DP1273" s="37"/>
      <c r="DQ1273" s="37"/>
      <c r="DR1273" s="37"/>
      <c r="DS1273" s="37"/>
      <c r="DT1273" s="37"/>
      <c r="DU1273" s="37"/>
      <c r="DV1273" s="37"/>
      <c r="DW1273" s="37"/>
      <c r="DX1273" s="37"/>
      <c r="DY1273" s="37"/>
      <c r="DZ1273" s="37"/>
      <c r="EA1273" s="37"/>
      <c r="EB1273" s="37"/>
      <c r="EC1273" s="37"/>
      <c r="ED1273" s="37"/>
      <c r="EE1273" s="37"/>
      <c r="EF1273" s="37"/>
      <c r="EG1273" s="37"/>
      <c r="EH1273" s="37"/>
      <c r="EI1273" s="37"/>
      <c r="EJ1273" s="37"/>
      <c r="EK1273" s="37"/>
      <c r="EL1273" s="37"/>
    </row>
    <row r="1274" spans="111:142">
      <c r="DG1274" s="37"/>
      <c r="DH1274" s="37"/>
      <c r="DI1274" s="37"/>
      <c r="DJ1274" s="37"/>
      <c r="DK1274" s="37"/>
      <c r="DL1274" s="37"/>
      <c r="DM1274" s="37"/>
      <c r="DN1274" s="37"/>
      <c r="DO1274" s="37"/>
      <c r="DP1274" s="37"/>
      <c r="DQ1274" s="37"/>
      <c r="DR1274" s="37"/>
      <c r="DS1274" s="37"/>
      <c r="DT1274" s="37"/>
      <c r="DU1274" s="37"/>
      <c r="DV1274" s="37"/>
      <c r="DW1274" s="37"/>
      <c r="DX1274" s="37"/>
      <c r="DY1274" s="37"/>
      <c r="DZ1274" s="37"/>
      <c r="EA1274" s="37"/>
      <c r="EB1274" s="37"/>
      <c r="EC1274" s="37"/>
      <c r="ED1274" s="37"/>
      <c r="EE1274" s="37"/>
      <c r="EF1274" s="37"/>
      <c r="EG1274" s="37"/>
      <c r="EH1274" s="37"/>
      <c r="EI1274" s="37"/>
      <c r="EJ1274" s="37"/>
      <c r="EK1274" s="37"/>
      <c r="EL1274" s="37"/>
    </row>
    <row r="1275" spans="111:142">
      <c r="DG1275" s="37"/>
      <c r="DH1275" s="37"/>
      <c r="DI1275" s="37"/>
      <c r="DJ1275" s="37"/>
      <c r="DK1275" s="37"/>
      <c r="DL1275" s="37"/>
      <c r="DM1275" s="37"/>
      <c r="DN1275" s="37"/>
      <c r="DO1275" s="37"/>
      <c r="DP1275" s="37"/>
      <c r="DQ1275" s="37"/>
      <c r="DR1275" s="37"/>
      <c r="DS1275" s="37"/>
      <c r="DT1275" s="37"/>
      <c r="DU1275" s="37"/>
      <c r="DV1275" s="37"/>
      <c r="DW1275" s="37"/>
      <c r="DX1275" s="37"/>
      <c r="DY1275" s="37"/>
      <c r="DZ1275" s="37"/>
      <c r="EA1275" s="37"/>
      <c r="EB1275" s="37"/>
      <c r="EC1275" s="37"/>
      <c r="ED1275" s="37"/>
      <c r="EE1275" s="37"/>
      <c r="EF1275" s="37"/>
      <c r="EG1275" s="37"/>
      <c r="EH1275" s="37"/>
      <c r="EI1275" s="37"/>
      <c r="EJ1275" s="37"/>
      <c r="EK1275" s="37"/>
      <c r="EL1275" s="37"/>
    </row>
    <row r="1276" spans="111:142">
      <c r="DG1276" s="37"/>
      <c r="DH1276" s="37"/>
      <c r="DI1276" s="37"/>
      <c r="DJ1276" s="37"/>
      <c r="DK1276" s="37"/>
      <c r="DL1276" s="37"/>
      <c r="DM1276" s="37"/>
      <c r="DN1276" s="37"/>
      <c r="DO1276" s="37"/>
      <c r="DP1276" s="37"/>
      <c r="DQ1276" s="37"/>
      <c r="DR1276" s="37"/>
      <c r="DS1276" s="37"/>
      <c r="DT1276" s="37"/>
      <c r="DU1276" s="37"/>
      <c r="DV1276" s="37"/>
      <c r="DW1276" s="37"/>
      <c r="DX1276" s="37"/>
      <c r="DY1276" s="37"/>
      <c r="DZ1276" s="37"/>
      <c r="EA1276" s="37"/>
      <c r="EB1276" s="37"/>
      <c r="EC1276" s="37"/>
      <c r="ED1276" s="37"/>
      <c r="EE1276" s="37"/>
      <c r="EF1276" s="37"/>
      <c r="EG1276" s="37"/>
      <c r="EH1276" s="37"/>
      <c r="EI1276" s="37"/>
      <c r="EJ1276" s="37"/>
      <c r="EK1276" s="37"/>
      <c r="EL1276" s="37"/>
    </row>
    <row r="1277" spans="111:142">
      <c r="DG1277" s="37"/>
      <c r="DH1277" s="37"/>
      <c r="DI1277" s="37"/>
      <c r="DJ1277" s="37"/>
      <c r="DK1277" s="37"/>
      <c r="DL1277" s="37"/>
      <c r="DM1277" s="37"/>
      <c r="DN1277" s="37"/>
      <c r="DO1277" s="37"/>
      <c r="DP1277" s="37"/>
      <c r="DQ1277" s="37"/>
      <c r="DR1277" s="37"/>
      <c r="DS1277" s="37"/>
      <c r="DT1277" s="37"/>
      <c r="DU1277" s="37"/>
      <c r="DV1277" s="37"/>
      <c r="DW1277" s="37"/>
      <c r="DX1277" s="37"/>
      <c r="DY1277" s="37"/>
      <c r="DZ1277" s="37"/>
      <c r="EA1277" s="37"/>
      <c r="EB1277" s="37"/>
      <c r="EC1277" s="37"/>
      <c r="ED1277" s="37"/>
      <c r="EE1277" s="37"/>
      <c r="EF1277" s="37"/>
      <c r="EG1277" s="37"/>
      <c r="EH1277" s="37"/>
      <c r="EI1277" s="37"/>
      <c r="EJ1277" s="37"/>
      <c r="EK1277" s="37"/>
      <c r="EL1277" s="37"/>
    </row>
    <row r="1278" spans="111:142">
      <c r="DG1278" s="37"/>
      <c r="DH1278" s="37"/>
      <c r="DI1278" s="37"/>
      <c r="DJ1278" s="37"/>
      <c r="DK1278" s="37"/>
      <c r="DL1278" s="37"/>
      <c r="DM1278" s="37"/>
      <c r="DN1278" s="37"/>
      <c r="DO1278" s="37"/>
      <c r="DP1278" s="37"/>
      <c r="DQ1278" s="37"/>
      <c r="DR1278" s="37"/>
      <c r="DS1278" s="37"/>
      <c r="DT1278" s="37"/>
      <c r="DU1278" s="37"/>
      <c r="DV1278" s="37"/>
      <c r="DW1278" s="37"/>
      <c r="DX1278" s="37"/>
      <c r="DY1278" s="37"/>
      <c r="DZ1278" s="37"/>
      <c r="EA1278" s="37"/>
      <c r="EB1278" s="37"/>
      <c r="EC1278" s="37"/>
      <c r="ED1278" s="37"/>
      <c r="EE1278" s="37"/>
      <c r="EF1278" s="37"/>
      <c r="EG1278" s="37"/>
      <c r="EH1278" s="37"/>
      <c r="EI1278" s="37"/>
      <c r="EJ1278" s="37"/>
      <c r="EK1278" s="37"/>
      <c r="EL1278" s="37"/>
    </row>
    <row r="1279" spans="111:142">
      <c r="DG1279" s="37"/>
      <c r="DH1279" s="37"/>
      <c r="DI1279" s="37"/>
      <c r="DJ1279" s="37"/>
      <c r="DK1279" s="37"/>
      <c r="DL1279" s="37"/>
      <c r="DM1279" s="37"/>
      <c r="DN1279" s="37"/>
      <c r="DO1279" s="37"/>
      <c r="DP1279" s="37"/>
      <c r="DQ1279" s="37"/>
      <c r="DR1279" s="37"/>
      <c r="DS1279" s="37"/>
      <c r="DT1279" s="37"/>
      <c r="DU1279" s="37"/>
      <c r="DV1279" s="37"/>
      <c r="DW1279" s="37"/>
      <c r="DX1279" s="37"/>
      <c r="DY1279" s="37"/>
      <c r="DZ1279" s="37"/>
      <c r="EA1279" s="37"/>
      <c r="EB1279" s="37"/>
      <c r="EC1279" s="37"/>
      <c r="ED1279" s="37"/>
      <c r="EE1279" s="37"/>
      <c r="EF1279" s="37"/>
      <c r="EG1279" s="37"/>
      <c r="EH1279" s="37"/>
      <c r="EI1279" s="37"/>
      <c r="EJ1279" s="37"/>
      <c r="EK1279" s="37"/>
      <c r="EL1279" s="37"/>
    </row>
    <row r="1280" spans="111:142">
      <c r="DG1280" s="37"/>
      <c r="DH1280" s="37"/>
      <c r="DI1280" s="37"/>
      <c r="DJ1280" s="37"/>
      <c r="DK1280" s="37"/>
      <c r="DL1280" s="37"/>
      <c r="DM1280" s="37"/>
      <c r="DN1280" s="37"/>
      <c r="DO1280" s="37"/>
      <c r="DP1280" s="37"/>
      <c r="DQ1280" s="37"/>
      <c r="DR1280" s="37"/>
      <c r="DS1280" s="37"/>
      <c r="DT1280" s="37"/>
      <c r="DU1280" s="37"/>
      <c r="DV1280" s="37"/>
      <c r="DW1280" s="37"/>
      <c r="DX1280" s="37"/>
      <c r="DY1280" s="37"/>
      <c r="DZ1280" s="37"/>
      <c r="EA1280" s="37"/>
      <c r="EB1280" s="37"/>
      <c r="EC1280" s="37"/>
      <c r="ED1280" s="37"/>
      <c r="EE1280" s="37"/>
      <c r="EF1280" s="37"/>
      <c r="EG1280" s="37"/>
      <c r="EH1280" s="37"/>
      <c r="EI1280" s="37"/>
      <c r="EJ1280" s="37"/>
      <c r="EK1280" s="37"/>
      <c r="EL1280" s="37"/>
    </row>
    <row r="1281" spans="111:142">
      <c r="DG1281" s="37"/>
      <c r="DH1281" s="37"/>
      <c r="DI1281" s="37"/>
      <c r="DJ1281" s="37"/>
      <c r="DK1281" s="37"/>
      <c r="DL1281" s="37"/>
      <c r="DM1281" s="37"/>
      <c r="DN1281" s="37"/>
      <c r="DO1281" s="37"/>
      <c r="DP1281" s="37"/>
      <c r="DQ1281" s="37"/>
      <c r="DR1281" s="37"/>
      <c r="DS1281" s="37"/>
      <c r="DT1281" s="37"/>
      <c r="DU1281" s="37"/>
      <c r="DV1281" s="37"/>
      <c r="DW1281" s="37"/>
      <c r="DX1281" s="37"/>
      <c r="DY1281" s="37"/>
      <c r="DZ1281" s="37"/>
      <c r="EA1281" s="37"/>
      <c r="EB1281" s="37"/>
      <c r="EC1281" s="37"/>
      <c r="ED1281" s="37"/>
      <c r="EE1281" s="37"/>
      <c r="EF1281" s="37"/>
      <c r="EG1281" s="37"/>
      <c r="EH1281" s="37"/>
      <c r="EI1281" s="37"/>
      <c r="EJ1281" s="37"/>
      <c r="EK1281" s="37"/>
      <c r="EL1281" s="37"/>
    </row>
    <row r="1282" spans="111:142">
      <c r="DG1282" s="37"/>
      <c r="DH1282" s="37"/>
      <c r="DI1282" s="37"/>
      <c r="DJ1282" s="37"/>
      <c r="DK1282" s="37"/>
      <c r="DL1282" s="37"/>
      <c r="DM1282" s="37"/>
      <c r="DN1282" s="37"/>
      <c r="DO1282" s="37"/>
      <c r="DP1282" s="37"/>
      <c r="DQ1282" s="37"/>
      <c r="DR1282" s="37"/>
      <c r="DS1282" s="37"/>
      <c r="DT1282" s="37"/>
      <c r="DU1282" s="37"/>
      <c r="DV1282" s="37"/>
      <c r="DW1282" s="37"/>
      <c r="DX1282" s="37"/>
      <c r="DY1282" s="37"/>
      <c r="DZ1282" s="37"/>
      <c r="EA1282" s="37"/>
      <c r="EB1282" s="37"/>
      <c r="EC1282" s="37"/>
      <c r="ED1282" s="37"/>
      <c r="EE1282" s="37"/>
      <c r="EF1282" s="37"/>
      <c r="EG1282" s="37"/>
      <c r="EH1282" s="37"/>
      <c r="EI1282" s="37"/>
      <c r="EJ1282" s="37"/>
      <c r="EK1282" s="37"/>
      <c r="EL1282" s="37"/>
    </row>
    <row r="1283" spans="111:142">
      <c r="DG1283" s="37"/>
      <c r="DH1283" s="37"/>
      <c r="DI1283" s="37"/>
      <c r="DJ1283" s="37"/>
      <c r="DK1283" s="37"/>
      <c r="DL1283" s="37"/>
      <c r="DM1283" s="37"/>
      <c r="DN1283" s="37"/>
      <c r="DO1283" s="37"/>
      <c r="DP1283" s="37"/>
      <c r="DQ1283" s="37"/>
      <c r="DR1283" s="37"/>
      <c r="DS1283" s="37"/>
      <c r="DT1283" s="37"/>
      <c r="DU1283" s="37"/>
      <c r="DV1283" s="37"/>
      <c r="DW1283" s="37"/>
      <c r="DX1283" s="37"/>
      <c r="DY1283" s="37"/>
      <c r="DZ1283" s="37"/>
      <c r="EA1283" s="37"/>
      <c r="EB1283" s="37"/>
      <c r="EC1283" s="37"/>
      <c r="ED1283" s="37"/>
      <c r="EE1283" s="37"/>
      <c r="EF1283" s="37"/>
      <c r="EG1283" s="37"/>
      <c r="EH1283" s="37"/>
      <c r="EI1283" s="37"/>
      <c r="EJ1283" s="37"/>
      <c r="EK1283" s="37"/>
      <c r="EL1283" s="37"/>
    </row>
    <row r="1284" spans="111:142">
      <c r="DG1284" s="37"/>
      <c r="DH1284" s="37"/>
      <c r="DI1284" s="37"/>
      <c r="DJ1284" s="37"/>
      <c r="DK1284" s="37"/>
      <c r="DL1284" s="37"/>
      <c r="DM1284" s="37"/>
      <c r="DN1284" s="37"/>
      <c r="DO1284" s="37"/>
      <c r="DP1284" s="37"/>
      <c r="DQ1284" s="37"/>
      <c r="DR1284" s="37"/>
      <c r="DS1284" s="37"/>
      <c r="DT1284" s="37"/>
      <c r="DU1284" s="37"/>
      <c r="DV1284" s="37"/>
      <c r="DW1284" s="37"/>
      <c r="DX1284" s="37"/>
      <c r="DY1284" s="37"/>
      <c r="DZ1284" s="37"/>
      <c r="EA1284" s="37"/>
      <c r="EB1284" s="37"/>
      <c r="EC1284" s="37"/>
      <c r="ED1284" s="37"/>
      <c r="EE1284" s="37"/>
      <c r="EF1284" s="37"/>
      <c r="EG1284" s="37"/>
      <c r="EH1284" s="37"/>
      <c r="EI1284" s="37"/>
      <c r="EJ1284" s="37"/>
      <c r="EK1284" s="37"/>
      <c r="EL1284" s="37"/>
    </row>
    <row r="1285" spans="111:142">
      <c r="DG1285" s="37"/>
      <c r="DH1285" s="37"/>
      <c r="DI1285" s="37"/>
      <c r="DJ1285" s="37"/>
      <c r="DK1285" s="37"/>
      <c r="DL1285" s="37"/>
      <c r="DM1285" s="37"/>
      <c r="DN1285" s="37"/>
      <c r="DO1285" s="37"/>
      <c r="DP1285" s="37"/>
      <c r="DQ1285" s="37"/>
      <c r="DR1285" s="37"/>
      <c r="DS1285" s="37"/>
      <c r="DT1285" s="37"/>
      <c r="DU1285" s="37"/>
      <c r="DV1285" s="37"/>
      <c r="DW1285" s="37"/>
      <c r="DX1285" s="37"/>
      <c r="DY1285" s="37"/>
      <c r="DZ1285" s="37"/>
      <c r="EA1285" s="37"/>
      <c r="EB1285" s="37"/>
      <c r="EC1285" s="37"/>
      <c r="ED1285" s="37"/>
      <c r="EE1285" s="37"/>
      <c r="EF1285" s="37"/>
      <c r="EG1285" s="37"/>
      <c r="EH1285" s="37"/>
      <c r="EI1285" s="37"/>
      <c r="EJ1285" s="37"/>
      <c r="EK1285" s="37"/>
      <c r="EL1285" s="37"/>
    </row>
    <row r="1286" spans="111:142">
      <c r="DG1286" s="37"/>
      <c r="DH1286" s="37"/>
      <c r="DI1286" s="37"/>
      <c r="DJ1286" s="37"/>
      <c r="DK1286" s="37"/>
      <c r="DL1286" s="37"/>
      <c r="DM1286" s="37"/>
      <c r="DN1286" s="37"/>
      <c r="DO1286" s="37"/>
      <c r="DP1286" s="37"/>
      <c r="DQ1286" s="37"/>
      <c r="DR1286" s="37"/>
      <c r="DS1286" s="37"/>
      <c r="DT1286" s="37"/>
      <c r="DU1286" s="37"/>
      <c r="DV1286" s="37"/>
      <c r="DW1286" s="37"/>
      <c r="DX1286" s="37"/>
      <c r="DY1286" s="37"/>
      <c r="DZ1286" s="37"/>
      <c r="EA1286" s="37"/>
      <c r="EB1286" s="37"/>
      <c r="EC1286" s="37"/>
      <c r="ED1286" s="37"/>
      <c r="EE1286" s="37"/>
      <c r="EF1286" s="37"/>
      <c r="EG1286" s="37"/>
      <c r="EH1286" s="37"/>
      <c r="EI1286" s="37"/>
      <c r="EJ1286" s="37"/>
      <c r="EK1286" s="37"/>
      <c r="EL1286" s="37"/>
    </row>
    <row r="1287" spans="111:142">
      <c r="DG1287" s="37"/>
      <c r="DH1287" s="37"/>
      <c r="DI1287" s="37"/>
      <c r="DJ1287" s="37"/>
      <c r="DK1287" s="37"/>
      <c r="DL1287" s="37"/>
      <c r="DM1287" s="37"/>
      <c r="DN1287" s="37"/>
      <c r="DO1287" s="37"/>
      <c r="DP1287" s="37"/>
      <c r="DQ1287" s="37"/>
      <c r="DR1287" s="37"/>
      <c r="DS1287" s="37"/>
      <c r="DT1287" s="37"/>
      <c r="DU1287" s="37"/>
      <c r="DV1287" s="37"/>
      <c r="DW1287" s="37"/>
      <c r="DX1287" s="37"/>
      <c r="DY1287" s="37"/>
      <c r="DZ1287" s="37"/>
      <c r="EA1287" s="37"/>
      <c r="EB1287" s="37"/>
      <c r="EC1287" s="37"/>
      <c r="ED1287" s="37"/>
      <c r="EE1287" s="37"/>
      <c r="EF1287" s="37"/>
      <c r="EG1287" s="37"/>
      <c r="EH1287" s="37"/>
      <c r="EI1287" s="37"/>
      <c r="EJ1287" s="37"/>
      <c r="EK1287" s="37"/>
      <c r="EL1287" s="37"/>
    </row>
    <row r="1288" spans="111:142">
      <c r="DG1288" s="37"/>
      <c r="DH1288" s="37"/>
      <c r="DI1288" s="37"/>
      <c r="DJ1288" s="37"/>
      <c r="DK1288" s="37"/>
      <c r="DL1288" s="37"/>
      <c r="DM1288" s="37"/>
      <c r="DN1288" s="37"/>
      <c r="DO1288" s="37"/>
      <c r="DP1288" s="37"/>
      <c r="DQ1288" s="37"/>
      <c r="DR1288" s="37"/>
      <c r="DS1288" s="37"/>
      <c r="DT1288" s="37"/>
      <c r="DU1288" s="37"/>
      <c r="DV1288" s="37"/>
      <c r="DW1288" s="37"/>
      <c r="DX1288" s="37"/>
      <c r="DY1288" s="37"/>
      <c r="DZ1288" s="37"/>
      <c r="EA1288" s="37"/>
      <c r="EB1288" s="37"/>
      <c r="EC1288" s="37"/>
      <c r="ED1288" s="37"/>
      <c r="EE1288" s="37"/>
      <c r="EF1288" s="37"/>
      <c r="EG1288" s="37"/>
      <c r="EH1288" s="37"/>
      <c r="EI1288" s="37"/>
      <c r="EJ1288" s="37"/>
      <c r="EK1288" s="37"/>
      <c r="EL1288" s="37"/>
    </row>
    <row r="1289" spans="111:142">
      <c r="DG1289" s="37"/>
      <c r="DH1289" s="37"/>
      <c r="DI1289" s="37"/>
      <c r="DJ1289" s="37"/>
      <c r="DK1289" s="37"/>
      <c r="DL1289" s="37"/>
      <c r="DM1289" s="37"/>
      <c r="DN1289" s="37"/>
      <c r="DO1289" s="37"/>
      <c r="DP1289" s="37"/>
      <c r="DQ1289" s="37"/>
      <c r="DR1289" s="37"/>
      <c r="DS1289" s="37"/>
      <c r="DT1289" s="37"/>
      <c r="DU1289" s="37"/>
      <c r="DV1289" s="37"/>
      <c r="DW1289" s="37"/>
      <c r="DX1289" s="37"/>
      <c r="DY1289" s="37"/>
      <c r="DZ1289" s="37"/>
      <c r="EA1289" s="37"/>
      <c r="EB1289" s="37"/>
      <c r="EC1289" s="37"/>
      <c r="ED1289" s="37"/>
      <c r="EE1289" s="37"/>
      <c r="EF1289" s="37"/>
      <c r="EG1289" s="37"/>
      <c r="EH1289" s="37"/>
      <c r="EI1289" s="37"/>
      <c r="EJ1289" s="37"/>
      <c r="EK1289" s="37"/>
      <c r="EL1289" s="37"/>
    </row>
    <row r="1290" spans="111:142">
      <c r="DG1290" s="37"/>
      <c r="DH1290" s="37"/>
      <c r="DI1290" s="37"/>
      <c r="DJ1290" s="37"/>
      <c r="DK1290" s="37"/>
      <c r="DL1290" s="37"/>
      <c r="DM1290" s="37"/>
      <c r="DN1290" s="37"/>
      <c r="DO1290" s="37"/>
      <c r="DP1290" s="37"/>
      <c r="DQ1290" s="37"/>
      <c r="DR1290" s="37"/>
      <c r="DS1290" s="37"/>
      <c r="DT1290" s="37"/>
      <c r="DU1290" s="37"/>
      <c r="DV1290" s="37"/>
      <c r="DW1290" s="37"/>
      <c r="DX1290" s="37"/>
      <c r="DY1290" s="37"/>
      <c r="DZ1290" s="37"/>
      <c r="EA1290" s="37"/>
      <c r="EB1290" s="37"/>
      <c r="EC1290" s="37"/>
      <c r="ED1290" s="37"/>
      <c r="EE1290" s="37"/>
      <c r="EF1290" s="37"/>
      <c r="EG1290" s="37"/>
      <c r="EH1290" s="37"/>
      <c r="EI1290" s="37"/>
      <c r="EJ1290" s="37"/>
      <c r="EK1290" s="37"/>
      <c r="EL1290" s="37"/>
    </row>
    <row r="1291" spans="111:142">
      <c r="DG1291" s="37"/>
      <c r="DH1291" s="37"/>
      <c r="DI1291" s="37"/>
      <c r="DJ1291" s="37"/>
      <c r="DK1291" s="37"/>
      <c r="DL1291" s="37"/>
      <c r="DM1291" s="37"/>
      <c r="DN1291" s="37"/>
      <c r="DO1291" s="37"/>
      <c r="DP1291" s="37"/>
      <c r="DQ1291" s="37"/>
      <c r="DR1291" s="37"/>
      <c r="DS1291" s="37"/>
      <c r="DT1291" s="37"/>
      <c r="DU1291" s="37"/>
      <c r="DV1291" s="37"/>
      <c r="DW1291" s="37"/>
      <c r="DX1291" s="37"/>
      <c r="DY1291" s="37"/>
      <c r="DZ1291" s="37"/>
      <c r="EA1291" s="37"/>
      <c r="EB1291" s="37"/>
      <c r="EC1291" s="37"/>
      <c r="ED1291" s="37"/>
      <c r="EE1291" s="37"/>
      <c r="EF1291" s="37"/>
      <c r="EG1291" s="37"/>
      <c r="EH1291" s="37"/>
      <c r="EI1291" s="37"/>
      <c r="EJ1291" s="37"/>
      <c r="EK1291" s="37"/>
      <c r="EL1291" s="37"/>
    </row>
    <row r="1292" spans="111:142">
      <c r="DG1292" s="37"/>
      <c r="DH1292" s="37"/>
      <c r="DI1292" s="37"/>
      <c r="DJ1292" s="37"/>
      <c r="DK1292" s="37"/>
      <c r="DL1292" s="37"/>
      <c r="DM1292" s="37"/>
      <c r="DN1292" s="37"/>
      <c r="DO1292" s="37"/>
      <c r="DP1292" s="37"/>
      <c r="DQ1292" s="37"/>
      <c r="DR1292" s="37"/>
      <c r="DS1292" s="37"/>
      <c r="DT1292" s="37"/>
      <c r="DU1292" s="37"/>
      <c r="DV1292" s="37"/>
      <c r="DW1292" s="37"/>
      <c r="DX1292" s="37"/>
      <c r="DY1292" s="37"/>
      <c r="DZ1292" s="37"/>
      <c r="EA1292" s="37"/>
      <c r="EB1292" s="37"/>
      <c r="EC1292" s="37"/>
      <c r="ED1292" s="37"/>
      <c r="EE1292" s="37"/>
      <c r="EF1292" s="37"/>
      <c r="EG1292" s="37"/>
      <c r="EH1292" s="37"/>
      <c r="EI1292" s="37"/>
      <c r="EJ1292" s="37"/>
      <c r="EK1292" s="37"/>
      <c r="EL1292" s="37"/>
    </row>
    <row r="1293" spans="111:142">
      <c r="DG1293" s="37"/>
      <c r="DH1293" s="37"/>
      <c r="DI1293" s="37"/>
      <c r="DJ1293" s="37"/>
      <c r="DK1293" s="37"/>
      <c r="DL1293" s="37"/>
      <c r="DM1293" s="37"/>
      <c r="DN1293" s="37"/>
      <c r="DO1293" s="37"/>
      <c r="DP1293" s="37"/>
      <c r="DQ1293" s="37"/>
      <c r="DR1293" s="37"/>
      <c r="DS1293" s="37"/>
      <c r="DT1293" s="37"/>
      <c r="DU1293" s="37"/>
      <c r="DV1293" s="37"/>
      <c r="DW1293" s="37"/>
      <c r="DX1293" s="37"/>
      <c r="DY1293" s="37"/>
      <c r="DZ1293" s="37"/>
      <c r="EA1293" s="37"/>
      <c r="EB1293" s="37"/>
      <c r="EC1293" s="37"/>
      <c r="ED1293" s="37"/>
      <c r="EE1293" s="37"/>
      <c r="EF1293" s="37"/>
      <c r="EG1293" s="37"/>
      <c r="EH1293" s="37"/>
      <c r="EI1293" s="37"/>
      <c r="EJ1293" s="37"/>
      <c r="EK1293" s="37"/>
      <c r="EL1293" s="37"/>
    </row>
    <row r="1294" spans="111:142">
      <c r="DG1294" s="37"/>
      <c r="DH1294" s="37"/>
      <c r="DI1294" s="37"/>
      <c r="DJ1294" s="37"/>
      <c r="DK1294" s="37"/>
      <c r="DL1294" s="37"/>
      <c r="DM1294" s="37"/>
      <c r="DN1294" s="37"/>
      <c r="DO1294" s="37"/>
      <c r="DP1294" s="37"/>
      <c r="DQ1294" s="37"/>
      <c r="DR1294" s="37"/>
      <c r="DS1294" s="37"/>
      <c r="DT1294" s="37"/>
      <c r="DU1294" s="37"/>
      <c r="DV1294" s="37"/>
      <c r="DW1294" s="37"/>
      <c r="DX1294" s="37"/>
      <c r="DY1294" s="37"/>
      <c r="DZ1294" s="37"/>
      <c r="EA1294" s="37"/>
      <c r="EB1294" s="37"/>
      <c r="EC1294" s="37"/>
      <c r="ED1294" s="37"/>
      <c r="EE1294" s="37"/>
      <c r="EF1294" s="37"/>
      <c r="EG1294" s="37"/>
      <c r="EH1294" s="37"/>
      <c r="EI1294" s="37"/>
      <c r="EJ1294" s="37"/>
      <c r="EK1294" s="37"/>
      <c r="EL1294" s="37"/>
    </row>
    <row r="1295" spans="111:142">
      <c r="DG1295" s="37"/>
      <c r="DH1295" s="37"/>
      <c r="DI1295" s="37"/>
      <c r="DJ1295" s="37"/>
      <c r="DK1295" s="37"/>
      <c r="DL1295" s="37"/>
      <c r="DM1295" s="37"/>
      <c r="DN1295" s="37"/>
      <c r="DO1295" s="37"/>
      <c r="DP1295" s="37"/>
      <c r="DQ1295" s="37"/>
      <c r="DR1295" s="37"/>
      <c r="DS1295" s="37"/>
      <c r="DT1295" s="37"/>
      <c r="DU1295" s="37"/>
      <c r="DV1295" s="37"/>
      <c r="DW1295" s="37"/>
      <c r="DX1295" s="37"/>
      <c r="DY1295" s="37"/>
      <c r="DZ1295" s="37"/>
      <c r="EA1295" s="37"/>
      <c r="EB1295" s="37"/>
      <c r="EC1295" s="37"/>
      <c r="ED1295" s="37"/>
      <c r="EE1295" s="37"/>
      <c r="EF1295" s="37"/>
      <c r="EG1295" s="37"/>
      <c r="EH1295" s="37"/>
      <c r="EI1295" s="37"/>
      <c r="EJ1295" s="37"/>
      <c r="EK1295" s="37"/>
      <c r="EL1295" s="37"/>
    </row>
    <row r="1296" spans="111:142">
      <c r="DG1296" s="37"/>
      <c r="DH1296" s="37"/>
      <c r="DI1296" s="37"/>
      <c r="DJ1296" s="37"/>
      <c r="DK1296" s="37"/>
      <c r="DL1296" s="37"/>
      <c r="DM1296" s="37"/>
      <c r="DN1296" s="37"/>
      <c r="DO1296" s="37"/>
      <c r="DP1296" s="37"/>
      <c r="DQ1296" s="37"/>
      <c r="DR1296" s="37"/>
      <c r="DS1296" s="37"/>
      <c r="DT1296" s="37"/>
      <c r="DU1296" s="37"/>
      <c r="DV1296" s="37"/>
      <c r="DW1296" s="37"/>
      <c r="DX1296" s="37"/>
      <c r="DY1296" s="37"/>
      <c r="DZ1296" s="37"/>
      <c r="EA1296" s="37"/>
      <c r="EB1296" s="37"/>
      <c r="EC1296" s="37"/>
      <c r="ED1296" s="37"/>
      <c r="EE1296" s="37"/>
      <c r="EF1296" s="37"/>
      <c r="EG1296" s="37"/>
      <c r="EH1296" s="37"/>
      <c r="EI1296" s="37"/>
      <c r="EJ1296" s="37"/>
      <c r="EK1296" s="37"/>
      <c r="EL1296" s="37"/>
    </row>
    <row r="1297" spans="111:142">
      <c r="DG1297" s="37"/>
      <c r="DH1297" s="37"/>
      <c r="DI1297" s="37"/>
      <c r="DJ1297" s="37"/>
      <c r="DK1297" s="37"/>
      <c r="DL1297" s="37"/>
      <c r="DM1297" s="37"/>
      <c r="DN1297" s="37"/>
      <c r="DO1297" s="37"/>
      <c r="DP1297" s="37"/>
      <c r="DQ1297" s="37"/>
      <c r="DR1297" s="37"/>
      <c r="DS1297" s="37"/>
      <c r="DT1297" s="37"/>
      <c r="DU1297" s="37"/>
      <c r="DV1297" s="37"/>
      <c r="DW1297" s="37"/>
      <c r="DX1297" s="37"/>
      <c r="DY1297" s="37"/>
      <c r="DZ1297" s="37"/>
      <c r="EA1297" s="37"/>
      <c r="EB1297" s="37"/>
      <c r="EC1297" s="37"/>
      <c r="ED1297" s="37"/>
      <c r="EE1297" s="37"/>
      <c r="EF1297" s="37"/>
      <c r="EG1297" s="37"/>
      <c r="EH1297" s="37"/>
      <c r="EI1297" s="37"/>
      <c r="EJ1297" s="37"/>
      <c r="EK1297" s="37"/>
      <c r="EL1297" s="37"/>
    </row>
    <row r="1298" spans="111:142">
      <c r="DG1298" s="37"/>
      <c r="DH1298" s="37"/>
      <c r="DI1298" s="37"/>
      <c r="DJ1298" s="37"/>
      <c r="DK1298" s="37"/>
      <c r="DL1298" s="37"/>
      <c r="DM1298" s="37"/>
      <c r="DN1298" s="37"/>
      <c r="DO1298" s="37"/>
      <c r="DP1298" s="37"/>
      <c r="DQ1298" s="37"/>
      <c r="DR1298" s="37"/>
      <c r="DS1298" s="37"/>
      <c r="DT1298" s="37"/>
      <c r="DU1298" s="37"/>
      <c r="DV1298" s="37"/>
      <c r="DW1298" s="37"/>
      <c r="DX1298" s="37"/>
      <c r="DY1298" s="37"/>
      <c r="DZ1298" s="37"/>
      <c r="EA1298" s="37"/>
      <c r="EB1298" s="37"/>
      <c r="EC1298" s="37"/>
      <c r="ED1298" s="37"/>
      <c r="EE1298" s="37"/>
      <c r="EF1298" s="37"/>
      <c r="EG1298" s="37"/>
      <c r="EH1298" s="37"/>
      <c r="EI1298" s="37"/>
      <c r="EJ1298" s="37"/>
      <c r="EK1298" s="37"/>
      <c r="EL1298" s="37"/>
    </row>
    <row r="1299" spans="111:142">
      <c r="DG1299" s="37"/>
      <c r="DH1299" s="37"/>
      <c r="DI1299" s="37"/>
      <c r="DJ1299" s="37"/>
      <c r="DK1299" s="37"/>
      <c r="DL1299" s="37"/>
      <c r="DM1299" s="37"/>
      <c r="DN1299" s="37"/>
      <c r="DO1299" s="37"/>
      <c r="DP1299" s="37"/>
      <c r="DQ1299" s="37"/>
      <c r="DR1299" s="37"/>
      <c r="DS1299" s="37"/>
      <c r="DT1299" s="37"/>
      <c r="DU1299" s="37"/>
      <c r="DV1299" s="37"/>
      <c r="DW1299" s="37"/>
      <c r="DX1299" s="37"/>
      <c r="DY1299" s="37"/>
      <c r="DZ1299" s="37"/>
      <c r="EA1299" s="37"/>
      <c r="EB1299" s="37"/>
      <c r="EC1299" s="37"/>
      <c r="ED1299" s="37"/>
      <c r="EE1299" s="37"/>
      <c r="EF1299" s="37"/>
      <c r="EG1299" s="37"/>
      <c r="EH1299" s="37"/>
      <c r="EI1299" s="37"/>
      <c r="EJ1299" s="37"/>
      <c r="EK1299" s="37"/>
      <c r="EL1299" s="37"/>
    </row>
    <row r="1300" spans="111:142">
      <c r="DG1300" s="37"/>
      <c r="DH1300" s="37"/>
      <c r="DI1300" s="37"/>
      <c r="DJ1300" s="37"/>
      <c r="DK1300" s="37"/>
      <c r="DL1300" s="37"/>
      <c r="DM1300" s="37"/>
      <c r="DN1300" s="37"/>
      <c r="DO1300" s="37"/>
      <c r="DP1300" s="37"/>
      <c r="DQ1300" s="37"/>
      <c r="DR1300" s="37"/>
      <c r="DS1300" s="37"/>
      <c r="DT1300" s="37"/>
      <c r="DU1300" s="37"/>
      <c r="DV1300" s="37"/>
      <c r="DW1300" s="37"/>
      <c r="DX1300" s="37"/>
      <c r="DY1300" s="37"/>
      <c r="DZ1300" s="37"/>
      <c r="EA1300" s="37"/>
      <c r="EB1300" s="37"/>
      <c r="EC1300" s="37"/>
      <c r="ED1300" s="37"/>
      <c r="EE1300" s="37"/>
      <c r="EF1300" s="37"/>
      <c r="EG1300" s="37"/>
      <c r="EH1300" s="37"/>
      <c r="EI1300" s="37"/>
      <c r="EJ1300" s="37"/>
      <c r="EK1300" s="37"/>
      <c r="EL1300" s="37"/>
    </row>
    <row r="1301" spans="111:142">
      <c r="DG1301" s="37"/>
      <c r="DH1301" s="37"/>
      <c r="DI1301" s="37"/>
      <c r="DJ1301" s="37"/>
      <c r="DK1301" s="37"/>
      <c r="DL1301" s="37"/>
      <c r="DM1301" s="37"/>
      <c r="DN1301" s="37"/>
      <c r="DO1301" s="37"/>
      <c r="DP1301" s="37"/>
      <c r="DQ1301" s="37"/>
      <c r="DR1301" s="37"/>
      <c r="DS1301" s="37"/>
      <c r="DT1301" s="37"/>
      <c r="DU1301" s="37"/>
      <c r="DV1301" s="37"/>
      <c r="DW1301" s="37"/>
      <c r="DX1301" s="37"/>
      <c r="DY1301" s="37"/>
      <c r="DZ1301" s="37"/>
      <c r="EA1301" s="37"/>
      <c r="EB1301" s="37"/>
      <c r="EC1301" s="37"/>
      <c r="ED1301" s="37"/>
      <c r="EE1301" s="37"/>
      <c r="EF1301" s="37"/>
      <c r="EG1301" s="37"/>
      <c r="EH1301" s="37"/>
      <c r="EI1301" s="37"/>
      <c r="EJ1301" s="37"/>
      <c r="EK1301" s="37"/>
      <c r="EL1301" s="37"/>
    </row>
    <row r="1302" spans="111:142">
      <c r="DG1302" s="37"/>
      <c r="DH1302" s="37"/>
      <c r="DI1302" s="37"/>
      <c r="DJ1302" s="37"/>
      <c r="DK1302" s="37"/>
      <c r="DL1302" s="37"/>
      <c r="DM1302" s="37"/>
      <c r="DN1302" s="37"/>
      <c r="DO1302" s="37"/>
      <c r="DP1302" s="37"/>
      <c r="DQ1302" s="37"/>
      <c r="DR1302" s="37"/>
      <c r="DS1302" s="37"/>
      <c r="DT1302" s="37"/>
      <c r="DU1302" s="37"/>
      <c r="DV1302" s="37"/>
      <c r="DW1302" s="37"/>
      <c r="DX1302" s="37"/>
      <c r="DY1302" s="37"/>
      <c r="DZ1302" s="37"/>
      <c r="EA1302" s="37"/>
      <c r="EB1302" s="37"/>
      <c r="EC1302" s="37"/>
      <c r="ED1302" s="37"/>
      <c r="EE1302" s="37"/>
      <c r="EF1302" s="37"/>
      <c r="EG1302" s="37"/>
      <c r="EH1302" s="37"/>
      <c r="EI1302" s="37"/>
      <c r="EJ1302" s="37"/>
      <c r="EK1302" s="37"/>
      <c r="EL1302" s="37"/>
    </row>
    <row r="1303" spans="111:142">
      <c r="DG1303" s="37"/>
      <c r="DH1303" s="37"/>
      <c r="DI1303" s="37"/>
      <c r="DJ1303" s="37"/>
      <c r="DK1303" s="37"/>
      <c r="DL1303" s="37"/>
      <c r="DM1303" s="37"/>
      <c r="DN1303" s="37"/>
      <c r="DO1303" s="37"/>
      <c r="DP1303" s="37"/>
      <c r="DQ1303" s="37"/>
      <c r="DR1303" s="37"/>
      <c r="DS1303" s="37"/>
      <c r="DT1303" s="37"/>
      <c r="DU1303" s="37"/>
      <c r="DV1303" s="37"/>
      <c r="DW1303" s="37"/>
      <c r="DX1303" s="37"/>
      <c r="DY1303" s="37"/>
      <c r="DZ1303" s="37"/>
      <c r="EA1303" s="37"/>
      <c r="EB1303" s="37"/>
      <c r="EC1303" s="37"/>
      <c r="ED1303" s="37"/>
      <c r="EE1303" s="37"/>
      <c r="EF1303" s="37"/>
      <c r="EG1303" s="37"/>
      <c r="EH1303" s="37"/>
      <c r="EI1303" s="37"/>
      <c r="EJ1303" s="37"/>
      <c r="EK1303" s="37"/>
      <c r="EL1303" s="37"/>
    </row>
    <row r="1304" spans="111:142">
      <c r="DG1304" s="37"/>
      <c r="DH1304" s="37"/>
      <c r="DI1304" s="37"/>
      <c r="DJ1304" s="37"/>
      <c r="DK1304" s="37"/>
      <c r="DL1304" s="37"/>
      <c r="DM1304" s="37"/>
      <c r="DN1304" s="37"/>
      <c r="DO1304" s="37"/>
      <c r="DP1304" s="37"/>
      <c r="DQ1304" s="37"/>
      <c r="DR1304" s="37"/>
      <c r="DS1304" s="37"/>
      <c r="DT1304" s="37"/>
      <c r="DU1304" s="37"/>
      <c r="DV1304" s="37"/>
      <c r="DW1304" s="37"/>
      <c r="DX1304" s="37"/>
      <c r="DY1304" s="37"/>
      <c r="DZ1304" s="37"/>
      <c r="EA1304" s="37"/>
      <c r="EB1304" s="37"/>
      <c r="EC1304" s="37"/>
      <c r="ED1304" s="37"/>
      <c r="EE1304" s="37"/>
      <c r="EF1304" s="37"/>
      <c r="EG1304" s="37"/>
      <c r="EH1304" s="37"/>
      <c r="EI1304" s="37"/>
      <c r="EJ1304" s="37"/>
      <c r="EK1304" s="37"/>
      <c r="EL1304" s="37"/>
    </row>
    <row r="1305" spans="111:142">
      <c r="DG1305" s="37"/>
      <c r="DH1305" s="37"/>
      <c r="DI1305" s="37"/>
      <c r="DJ1305" s="37"/>
      <c r="DK1305" s="37"/>
      <c r="DL1305" s="37"/>
      <c r="DM1305" s="37"/>
      <c r="DN1305" s="37"/>
      <c r="DO1305" s="37"/>
      <c r="DP1305" s="37"/>
      <c r="DQ1305" s="37"/>
      <c r="DR1305" s="37"/>
      <c r="DS1305" s="37"/>
      <c r="DT1305" s="37"/>
      <c r="DU1305" s="37"/>
      <c r="DV1305" s="37"/>
      <c r="DW1305" s="37"/>
      <c r="DX1305" s="37"/>
      <c r="DY1305" s="37"/>
      <c r="DZ1305" s="37"/>
      <c r="EA1305" s="37"/>
      <c r="EB1305" s="37"/>
      <c r="EC1305" s="37"/>
      <c r="ED1305" s="37"/>
      <c r="EE1305" s="37"/>
      <c r="EF1305" s="37"/>
      <c r="EG1305" s="37"/>
      <c r="EH1305" s="37"/>
      <c r="EI1305" s="37"/>
      <c r="EJ1305" s="37"/>
      <c r="EK1305" s="37"/>
      <c r="EL1305" s="37"/>
    </row>
    <row r="1306" spans="111:142">
      <c r="DG1306" s="37"/>
      <c r="DH1306" s="37"/>
      <c r="DI1306" s="37"/>
      <c r="DJ1306" s="37"/>
      <c r="DK1306" s="37"/>
      <c r="DL1306" s="37"/>
      <c r="DM1306" s="37"/>
      <c r="DN1306" s="37"/>
      <c r="DO1306" s="37"/>
      <c r="DP1306" s="37"/>
      <c r="DQ1306" s="37"/>
      <c r="DR1306" s="37"/>
      <c r="DS1306" s="37"/>
      <c r="DT1306" s="37"/>
      <c r="DU1306" s="37"/>
      <c r="DV1306" s="37"/>
      <c r="DW1306" s="37"/>
      <c r="DX1306" s="37"/>
      <c r="DY1306" s="37"/>
      <c r="DZ1306" s="37"/>
      <c r="EA1306" s="37"/>
      <c r="EB1306" s="37"/>
      <c r="EC1306" s="37"/>
      <c r="ED1306" s="37"/>
      <c r="EE1306" s="37"/>
      <c r="EF1306" s="37"/>
      <c r="EG1306" s="37"/>
      <c r="EH1306" s="37"/>
      <c r="EI1306" s="37"/>
      <c r="EJ1306" s="37"/>
      <c r="EK1306" s="37"/>
      <c r="EL1306" s="37"/>
    </row>
    <row r="1307" spans="111:142">
      <c r="DG1307" s="37"/>
      <c r="DH1307" s="37"/>
      <c r="DI1307" s="37"/>
      <c r="DJ1307" s="37"/>
      <c r="DK1307" s="37"/>
      <c r="DL1307" s="37"/>
      <c r="DM1307" s="37"/>
      <c r="DN1307" s="37"/>
      <c r="DO1307" s="37"/>
      <c r="DP1307" s="37"/>
      <c r="DQ1307" s="37"/>
      <c r="DR1307" s="37"/>
      <c r="DS1307" s="37"/>
      <c r="DT1307" s="37"/>
      <c r="DU1307" s="37"/>
      <c r="DV1307" s="37"/>
      <c r="DW1307" s="37"/>
      <c r="DX1307" s="37"/>
      <c r="DY1307" s="37"/>
      <c r="DZ1307" s="37"/>
      <c r="EA1307" s="37"/>
      <c r="EB1307" s="37"/>
      <c r="EC1307" s="37"/>
      <c r="ED1307" s="37"/>
      <c r="EE1307" s="37"/>
      <c r="EF1307" s="37"/>
      <c r="EG1307" s="37"/>
      <c r="EH1307" s="37"/>
      <c r="EI1307" s="37"/>
      <c r="EJ1307" s="37"/>
      <c r="EK1307" s="37"/>
      <c r="EL1307" s="37"/>
    </row>
    <row r="1308" spans="111:142">
      <c r="DG1308" s="37"/>
      <c r="DH1308" s="37"/>
      <c r="DI1308" s="37"/>
      <c r="DJ1308" s="37"/>
      <c r="DK1308" s="37"/>
      <c r="DL1308" s="37"/>
      <c r="DM1308" s="37"/>
      <c r="DN1308" s="37"/>
      <c r="DO1308" s="37"/>
      <c r="DP1308" s="37"/>
      <c r="DQ1308" s="37"/>
      <c r="DR1308" s="37"/>
      <c r="DS1308" s="37"/>
      <c r="DT1308" s="37"/>
      <c r="DU1308" s="37"/>
      <c r="DV1308" s="37"/>
      <c r="DW1308" s="37"/>
      <c r="DX1308" s="37"/>
      <c r="DY1308" s="37"/>
      <c r="DZ1308" s="37"/>
      <c r="EA1308" s="37"/>
      <c r="EB1308" s="37"/>
      <c r="EC1308" s="37"/>
      <c r="ED1308" s="37"/>
      <c r="EE1308" s="37"/>
      <c r="EF1308" s="37"/>
      <c r="EG1308" s="37"/>
      <c r="EH1308" s="37"/>
      <c r="EI1308" s="37"/>
      <c r="EJ1308" s="37"/>
      <c r="EK1308" s="37"/>
      <c r="EL1308" s="37"/>
    </row>
    <row r="1309" spans="111:142">
      <c r="DG1309" s="37"/>
      <c r="DH1309" s="37"/>
      <c r="DI1309" s="37"/>
      <c r="DJ1309" s="37"/>
      <c r="DK1309" s="37"/>
      <c r="DL1309" s="37"/>
      <c r="DM1309" s="37"/>
      <c r="DN1309" s="37"/>
      <c r="DO1309" s="37"/>
      <c r="DP1309" s="37"/>
      <c r="DQ1309" s="37"/>
      <c r="DR1309" s="37"/>
      <c r="DS1309" s="37"/>
      <c r="DT1309" s="37"/>
      <c r="DU1309" s="37"/>
      <c r="DV1309" s="37"/>
      <c r="DW1309" s="37"/>
      <c r="DX1309" s="37"/>
      <c r="DY1309" s="37"/>
      <c r="DZ1309" s="37"/>
      <c r="EA1309" s="37"/>
      <c r="EB1309" s="37"/>
      <c r="EC1309" s="37"/>
      <c r="ED1309" s="37"/>
      <c r="EE1309" s="37"/>
      <c r="EF1309" s="37"/>
      <c r="EG1309" s="37"/>
      <c r="EH1309" s="37"/>
      <c r="EI1309" s="37"/>
      <c r="EJ1309" s="37"/>
      <c r="EK1309" s="37"/>
      <c r="EL1309" s="37"/>
    </row>
    <row r="1310" spans="111:142">
      <c r="DG1310" s="37"/>
      <c r="DH1310" s="37"/>
      <c r="DI1310" s="37"/>
      <c r="DJ1310" s="37"/>
      <c r="DK1310" s="37"/>
      <c r="DL1310" s="37"/>
      <c r="DM1310" s="37"/>
      <c r="DN1310" s="37"/>
      <c r="DO1310" s="37"/>
      <c r="DP1310" s="37"/>
      <c r="DQ1310" s="37"/>
      <c r="DR1310" s="37"/>
      <c r="DS1310" s="37"/>
      <c r="DT1310" s="37"/>
      <c r="DU1310" s="37"/>
      <c r="DV1310" s="37"/>
      <c r="DW1310" s="37"/>
      <c r="DX1310" s="37"/>
      <c r="DY1310" s="37"/>
      <c r="DZ1310" s="37"/>
      <c r="EA1310" s="37"/>
      <c r="EB1310" s="37"/>
      <c r="EC1310" s="37"/>
      <c r="ED1310" s="37"/>
      <c r="EE1310" s="37"/>
      <c r="EF1310" s="37"/>
      <c r="EG1310" s="37"/>
      <c r="EH1310" s="37"/>
      <c r="EI1310" s="37"/>
      <c r="EJ1310" s="37"/>
      <c r="EK1310" s="37"/>
      <c r="EL1310" s="37"/>
    </row>
    <row r="1311" spans="111:142">
      <c r="DG1311" s="37"/>
      <c r="DH1311" s="37"/>
      <c r="DI1311" s="37"/>
      <c r="DJ1311" s="37"/>
      <c r="DK1311" s="37"/>
      <c r="DL1311" s="37"/>
      <c r="DM1311" s="37"/>
      <c r="DN1311" s="37"/>
      <c r="DO1311" s="37"/>
      <c r="DP1311" s="37"/>
      <c r="DQ1311" s="37"/>
      <c r="DR1311" s="37"/>
      <c r="DS1311" s="37"/>
      <c r="DT1311" s="37"/>
      <c r="DU1311" s="37"/>
      <c r="DV1311" s="37"/>
      <c r="DW1311" s="37"/>
      <c r="DX1311" s="37"/>
      <c r="DY1311" s="37"/>
      <c r="DZ1311" s="37"/>
      <c r="EA1311" s="37"/>
      <c r="EB1311" s="37"/>
      <c r="EC1311" s="37"/>
      <c r="ED1311" s="37"/>
      <c r="EE1311" s="37"/>
      <c r="EF1311" s="37"/>
      <c r="EG1311" s="37"/>
      <c r="EH1311" s="37"/>
      <c r="EI1311" s="37"/>
      <c r="EJ1311" s="37"/>
      <c r="EK1311" s="37"/>
      <c r="EL1311" s="37"/>
    </row>
    <row r="1312" spans="111:142">
      <c r="DG1312" s="37"/>
      <c r="DH1312" s="37"/>
      <c r="DI1312" s="37"/>
      <c r="DJ1312" s="37"/>
      <c r="DK1312" s="37"/>
      <c r="DL1312" s="37"/>
      <c r="DM1312" s="37"/>
      <c r="DN1312" s="37"/>
      <c r="DO1312" s="37"/>
      <c r="DP1312" s="37"/>
      <c r="DQ1312" s="37"/>
      <c r="DR1312" s="37"/>
      <c r="DS1312" s="37"/>
      <c r="DT1312" s="37"/>
      <c r="DU1312" s="37"/>
      <c r="DV1312" s="37"/>
      <c r="DW1312" s="37"/>
      <c r="DX1312" s="37"/>
      <c r="DY1312" s="37"/>
      <c r="DZ1312" s="37"/>
      <c r="EA1312" s="37"/>
      <c r="EB1312" s="37"/>
      <c r="EC1312" s="37"/>
      <c r="ED1312" s="37"/>
      <c r="EE1312" s="37"/>
      <c r="EF1312" s="37"/>
      <c r="EG1312" s="37"/>
      <c r="EH1312" s="37"/>
      <c r="EI1312" s="37"/>
      <c r="EJ1312" s="37"/>
      <c r="EK1312" s="37"/>
      <c r="EL1312" s="37"/>
    </row>
    <row r="1313" spans="111:142">
      <c r="DG1313" s="37"/>
      <c r="DH1313" s="37"/>
      <c r="DI1313" s="37"/>
      <c r="DJ1313" s="37"/>
      <c r="DK1313" s="37"/>
      <c r="DL1313" s="37"/>
      <c r="DM1313" s="37"/>
      <c r="DN1313" s="37"/>
      <c r="DO1313" s="37"/>
      <c r="DP1313" s="37"/>
      <c r="DQ1313" s="37"/>
      <c r="DR1313" s="37"/>
      <c r="DS1313" s="37"/>
      <c r="DT1313" s="37"/>
      <c r="DU1313" s="37"/>
      <c r="DV1313" s="37"/>
      <c r="DW1313" s="37"/>
      <c r="DX1313" s="37"/>
      <c r="DY1313" s="37"/>
      <c r="DZ1313" s="37"/>
      <c r="EA1313" s="37"/>
      <c r="EB1313" s="37"/>
      <c r="EC1313" s="37"/>
      <c r="ED1313" s="37"/>
      <c r="EE1313" s="37"/>
      <c r="EF1313" s="37"/>
      <c r="EG1313" s="37"/>
      <c r="EH1313" s="37"/>
      <c r="EI1313" s="37"/>
      <c r="EJ1313" s="37"/>
      <c r="EK1313" s="37"/>
      <c r="EL1313" s="37"/>
    </row>
    <row r="1314" spans="111:142">
      <c r="DG1314" s="37"/>
      <c r="DH1314" s="37"/>
      <c r="DI1314" s="37"/>
      <c r="DJ1314" s="37"/>
      <c r="DK1314" s="37"/>
      <c r="DL1314" s="37"/>
      <c r="DM1314" s="37"/>
      <c r="DN1314" s="37"/>
      <c r="DO1314" s="37"/>
      <c r="DP1314" s="37"/>
      <c r="DQ1314" s="37"/>
      <c r="DR1314" s="37"/>
      <c r="DS1314" s="37"/>
      <c r="DT1314" s="37"/>
      <c r="DU1314" s="37"/>
      <c r="DV1314" s="37"/>
      <c r="DW1314" s="37"/>
      <c r="DX1314" s="37"/>
      <c r="DY1314" s="37"/>
      <c r="DZ1314" s="37"/>
      <c r="EA1314" s="37"/>
      <c r="EB1314" s="37"/>
      <c r="EC1314" s="37"/>
      <c r="ED1314" s="37"/>
      <c r="EE1314" s="37"/>
      <c r="EF1314" s="37"/>
      <c r="EG1314" s="37"/>
      <c r="EH1314" s="37"/>
      <c r="EI1314" s="37"/>
      <c r="EJ1314" s="37"/>
      <c r="EK1314" s="37"/>
      <c r="EL1314" s="37"/>
    </row>
    <row r="1315" spans="111:142">
      <c r="DG1315" s="37"/>
      <c r="DH1315" s="37"/>
      <c r="DI1315" s="37"/>
      <c r="DJ1315" s="37"/>
      <c r="DK1315" s="37"/>
      <c r="DL1315" s="37"/>
      <c r="DM1315" s="37"/>
      <c r="DN1315" s="37"/>
      <c r="DO1315" s="37"/>
      <c r="DP1315" s="37"/>
      <c r="DQ1315" s="37"/>
      <c r="DR1315" s="37"/>
      <c r="DS1315" s="37"/>
      <c r="DT1315" s="37"/>
      <c r="DU1315" s="37"/>
      <c r="DV1315" s="37"/>
      <c r="DW1315" s="37"/>
      <c r="DX1315" s="37"/>
      <c r="DY1315" s="37"/>
      <c r="DZ1315" s="37"/>
      <c r="EA1315" s="37"/>
      <c r="EB1315" s="37"/>
      <c r="EC1315" s="37"/>
      <c r="ED1315" s="37"/>
      <c r="EE1315" s="37"/>
      <c r="EF1315" s="37"/>
      <c r="EG1315" s="37"/>
      <c r="EH1315" s="37"/>
      <c r="EI1315" s="37"/>
      <c r="EJ1315" s="37"/>
      <c r="EK1315" s="37"/>
      <c r="EL1315" s="37"/>
    </row>
    <row r="1316" spans="111:142">
      <c r="DG1316" s="37"/>
      <c r="DH1316" s="37"/>
      <c r="DI1316" s="37"/>
      <c r="DJ1316" s="37"/>
      <c r="DK1316" s="37"/>
      <c r="DL1316" s="37"/>
      <c r="DM1316" s="37"/>
      <c r="DN1316" s="37"/>
      <c r="DO1316" s="37"/>
      <c r="DP1316" s="37"/>
      <c r="DQ1316" s="37"/>
      <c r="DR1316" s="37"/>
      <c r="DS1316" s="37"/>
      <c r="DT1316" s="37"/>
      <c r="DU1316" s="37"/>
      <c r="DV1316" s="37"/>
      <c r="DW1316" s="37"/>
      <c r="DX1316" s="37"/>
      <c r="DY1316" s="37"/>
      <c r="DZ1316" s="37"/>
      <c r="EA1316" s="37"/>
      <c r="EB1316" s="37"/>
      <c r="EC1316" s="37"/>
      <c r="ED1316" s="37"/>
      <c r="EE1316" s="37"/>
      <c r="EF1316" s="37"/>
      <c r="EG1316" s="37"/>
      <c r="EH1316" s="37"/>
      <c r="EI1316" s="37"/>
      <c r="EJ1316" s="37"/>
      <c r="EK1316" s="37"/>
      <c r="EL1316" s="37"/>
    </row>
    <row r="1317" spans="111:142">
      <c r="DG1317" s="37"/>
      <c r="DH1317" s="37"/>
      <c r="DI1317" s="37"/>
      <c r="DJ1317" s="37"/>
      <c r="DK1317" s="37"/>
      <c r="DL1317" s="37"/>
      <c r="DM1317" s="37"/>
      <c r="DN1317" s="37"/>
      <c r="DO1317" s="37"/>
      <c r="DP1317" s="37"/>
      <c r="DQ1317" s="37"/>
      <c r="DR1317" s="37"/>
      <c r="DS1317" s="37"/>
      <c r="DT1317" s="37"/>
      <c r="DU1317" s="37"/>
      <c r="DV1317" s="37"/>
      <c r="DW1317" s="37"/>
      <c r="DX1317" s="37"/>
      <c r="DY1317" s="37"/>
      <c r="DZ1317" s="37"/>
      <c r="EA1317" s="37"/>
      <c r="EB1317" s="37"/>
      <c r="EC1317" s="37"/>
      <c r="ED1317" s="37"/>
      <c r="EE1317" s="37"/>
      <c r="EF1317" s="37"/>
      <c r="EG1317" s="37"/>
      <c r="EH1317" s="37"/>
      <c r="EI1317" s="37"/>
      <c r="EJ1317" s="37"/>
      <c r="EK1317" s="37"/>
      <c r="EL1317" s="37"/>
    </row>
    <row r="1318" spans="111:142">
      <c r="DG1318" s="37"/>
      <c r="DH1318" s="37"/>
      <c r="DI1318" s="37"/>
      <c r="DJ1318" s="37"/>
      <c r="DK1318" s="37"/>
      <c r="DL1318" s="37"/>
      <c r="DM1318" s="37"/>
      <c r="DN1318" s="37"/>
      <c r="DO1318" s="37"/>
      <c r="DP1318" s="37"/>
      <c r="DQ1318" s="37"/>
      <c r="DR1318" s="37"/>
      <c r="DS1318" s="37"/>
      <c r="DT1318" s="37"/>
      <c r="DU1318" s="37"/>
      <c r="DV1318" s="37"/>
      <c r="DW1318" s="37"/>
      <c r="DX1318" s="37"/>
      <c r="DY1318" s="37"/>
      <c r="DZ1318" s="37"/>
      <c r="EA1318" s="37"/>
      <c r="EB1318" s="37"/>
      <c r="EC1318" s="37"/>
      <c r="ED1318" s="37"/>
      <c r="EE1318" s="37"/>
      <c r="EF1318" s="37"/>
      <c r="EG1318" s="37"/>
      <c r="EH1318" s="37"/>
      <c r="EI1318" s="37"/>
      <c r="EJ1318" s="37"/>
      <c r="EK1318" s="37"/>
      <c r="EL1318" s="37"/>
    </row>
    <row r="1319" spans="111:142">
      <c r="DG1319" s="37"/>
      <c r="DH1319" s="37"/>
      <c r="DI1319" s="37"/>
      <c r="DJ1319" s="37"/>
      <c r="DK1319" s="37"/>
      <c r="DL1319" s="37"/>
      <c r="DM1319" s="37"/>
      <c r="DN1319" s="37"/>
      <c r="DO1319" s="37"/>
      <c r="DP1319" s="37"/>
      <c r="DQ1319" s="37"/>
      <c r="DR1319" s="37"/>
      <c r="DS1319" s="37"/>
      <c r="DT1319" s="37"/>
      <c r="DU1319" s="37"/>
      <c r="DV1319" s="37"/>
      <c r="DW1319" s="37"/>
      <c r="DX1319" s="37"/>
      <c r="DY1319" s="37"/>
      <c r="DZ1319" s="37"/>
      <c r="EA1319" s="37"/>
      <c r="EB1319" s="37"/>
      <c r="EC1319" s="37"/>
      <c r="ED1319" s="37"/>
      <c r="EE1319" s="37"/>
      <c r="EF1319" s="37"/>
      <c r="EG1319" s="37"/>
      <c r="EH1319" s="37"/>
      <c r="EI1319" s="37"/>
      <c r="EJ1319" s="37"/>
      <c r="EK1319" s="37"/>
      <c r="EL1319" s="37"/>
    </row>
    <row r="1320" spans="111:142">
      <c r="DG1320" s="37"/>
      <c r="DH1320" s="37"/>
      <c r="DI1320" s="37"/>
      <c r="DJ1320" s="37"/>
      <c r="DK1320" s="37"/>
      <c r="DL1320" s="37"/>
      <c r="DM1320" s="37"/>
      <c r="DN1320" s="37"/>
      <c r="DO1320" s="37"/>
      <c r="DP1320" s="37"/>
      <c r="DQ1320" s="37"/>
      <c r="DR1320" s="37"/>
      <c r="DS1320" s="37"/>
      <c r="DT1320" s="37"/>
      <c r="DU1320" s="37"/>
      <c r="DV1320" s="37"/>
      <c r="DW1320" s="37"/>
      <c r="DX1320" s="37"/>
      <c r="DY1320" s="37"/>
      <c r="DZ1320" s="37"/>
      <c r="EA1320" s="37"/>
      <c r="EB1320" s="37"/>
      <c r="EC1320" s="37"/>
      <c r="ED1320" s="37"/>
      <c r="EE1320" s="37"/>
      <c r="EF1320" s="37"/>
      <c r="EG1320" s="37"/>
      <c r="EH1320" s="37"/>
      <c r="EI1320" s="37"/>
      <c r="EJ1320" s="37"/>
      <c r="EK1320" s="37"/>
      <c r="EL1320" s="37"/>
    </row>
    <row r="1321" spans="111:142">
      <c r="DG1321" s="37"/>
      <c r="DH1321" s="37"/>
      <c r="DI1321" s="37"/>
      <c r="DJ1321" s="37"/>
      <c r="DK1321" s="37"/>
      <c r="DL1321" s="37"/>
      <c r="DM1321" s="37"/>
      <c r="DN1321" s="37"/>
      <c r="DO1321" s="37"/>
      <c r="DP1321" s="37"/>
      <c r="DQ1321" s="37"/>
      <c r="DR1321" s="37"/>
      <c r="DS1321" s="37"/>
      <c r="DT1321" s="37"/>
      <c r="DU1321" s="37"/>
      <c r="DV1321" s="37"/>
      <c r="DW1321" s="37"/>
      <c r="DX1321" s="37"/>
      <c r="DY1321" s="37"/>
      <c r="DZ1321" s="37"/>
      <c r="EA1321" s="37"/>
      <c r="EB1321" s="37"/>
      <c r="EC1321" s="37"/>
      <c r="ED1321" s="37"/>
      <c r="EE1321" s="37"/>
      <c r="EF1321" s="37"/>
      <c r="EG1321" s="37"/>
      <c r="EH1321" s="37"/>
      <c r="EI1321" s="37"/>
      <c r="EJ1321" s="37"/>
      <c r="EK1321" s="37"/>
      <c r="EL1321" s="37"/>
    </row>
    <row r="1322" spans="111:142">
      <c r="DG1322" s="37"/>
      <c r="DH1322" s="37"/>
      <c r="DI1322" s="37"/>
      <c r="DJ1322" s="37"/>
      <c r="DK1322" s="37"/>
      <c r="DL1322" s="37"/>
      <c r="DM1322" s="37"/>
      <c r="DN1322" s="37"/>
      <c r="DO1322" s="37"/>
      <c r="DP1322" s="37"/>
      <c r="DQ1322" s="37"/>
      <c r="DR1322" s="37"/>
      <c r="DS1322" s="37"/>
      <c r="DT1322" s="37"/>
      <c r="DU1322" s="37"/>
      <c r="DV1322" s="37"/>
      <c r="DW1322" s="37"/>
      <c r="DX1322" s="37"/>
      <c r="DY1322" s="37"/>
      <c r="DZ1322" s="37"/>
      <c r="EA1322" s="37"/>
      <c r="EB1322" s="37"/>
      <c r="EC1322" s="37"/>
      <c r="ED1322" s="37"/>
      <c r="EE1322" s="37"/>
      <c r="EF1322" s="37"/>
      <c r="EG1322" s="37"/>
      <c r="EH1322" s="37"/>
      <c r="EI1322" s="37"/>
      <c r="EJ1322" s="37"/>
      <c r="EK1322" s="37"/>
      <c r="EL1322" s="37"/>
    </row>
    <row r="1323" spans="111:142">
      <c r="DG1323" s="37"/>
      <c r="DH1323" s="37"/>
      <c r="DI1323" s="37"/>
      <c r="DJ1323" s="37"/>
      <c r="DK1323" s="37"/>
      <c r="DL1323" s="37"/>
      <c r="DM1323" s="37"/>
      <c r="DN1323" s="37"/>
      <c r="DO1323" s="37"/>
      <c r="DP1323" s="37"/>
      <c r="DQ1323" s="37"/>
      <c r="DR1323" s="37"/>
      <c r="DS1323" s="37"/>
      <c r="DT1323" s="37"/>
      <c r="DU1323" s="37"/>
      <c r="DV1323" s="37"/>
      <c r="DW1323" s="37"/>
      <c r="DX1323" s="37"/>
      <c r="DY1323" s="37"/>
      <c r="DZ1323" s="37"/>
      <c r="EA1323" s="37"/>
      <c r="EB1323" s="37"/>
      <c r="EC1323" s="37"/>
      <c r="ED1323" s="37"/>
      <c r="EE1323" s="37"/>
      <c r="EF1323" s="37"/>
      <c r="EG1323" s="37"/>
      <c r="EH1323" s="37"/>
      <c r="EI1323" s="37"/>
      <c r="EJ1323" s="37"/>
      <c r="EK1323" s="37"/>
      <c r="EL1323" s="37"/>
    </row>
    <row r="1324" spans="111:142">
      <c r="DG1324" s="37"/>
      <c r="DH1324" s="37"/>
      <c r="DI1324" s="37"/>
      <c r="DJ1324" s="37"/>
      <c r="DK1324" s="37"/>
      <c r="DL1324" s="37"/>
      <c r="DM1324" s="37"/>
      <c r="DN1324" s="37"/>
      <c r="DO1324" s="37"/>
      <c r="DP1324" s="37"/>
      <c r="DQ1324" s="37"/>
      <c r="DR1324" s="37"/>
      <c r="DS1324" s="37"/>
      <c r="DT1324" s="37"/>
      <c r="DU1324" s="37"/>
      <c r="DV1324" s="37"/>
      <c r="DW1324" s="37"/>
      <c r="DX1324" s="37"/>
      <c r="DY1324" s="37"/>
      <c r="DZ1324" s="37"/>
      <c r="EA1324" s="37"/>
      <c r="EB1324" s="37"/>
      <c r="EC1324" s="37"/>
      <c r="ED1324" s="37"/>
      <c r="EE1324" s="37"/>
      <c r="EF1324" s="37"/>
      <c r="EG1324" s="37"/>
      <c r="EH1324" s="37"/>
      <c r="EI1324" s="37"/>
      <c r="EJ1324" s="37"/>
      <c r="EK1324" s="37"/>
      <c r="EL1324" s="37"/>
    </row>
    <row r="1325" spans="111:142">
      <c r="DG1325" s="37"/>
      <c r="DH1325" s="37"/>
      <c r="DI1325" s="37"/>
      <c r="DJ1325" s="37"/>
      <c r="DK1325" s="37"/>
      <c r="DL1325" s="37"/>
      <c r="DM1325" s="37"/>
      <c r="DN1325" s="37"/>
      <c r="DO1325" s="37"/>
      <c r="DP1325" s="37"/>
      <c r="DQ1325" s="37"/>
      <c r="DR1325" s="37"/>
      <c r="DS1325" s="37"/>
      <c r="DT1325" s="37"/>
      <c r="DU1325" s="37"/>
      <c r="DV1325" s="37"/>
      <c r="DW1325" s="37"/>
      <c r="DX1325" s="37"/>
      <c r="DY1325" s="37"/>
      <c r="DZ1325" s="37"/>
      <c r="EA1325" s="37"/>
      <c r="EB1325" s="37"/>
      <c r="EC1325" s="37"/>
      <c r="ED1325" s="37"/>
      <c r="EE1325" s="37"/>
      <c r="EF1325" s="37"/>
      <c r="EG1325" s="37"/>
      <c r="EH1325" s="37"/>
      <c r="EI1325" s="37"/>
      <c r="EJ1325" s="37"/>
      <c r="EK1325" s="37"/>
      <c r="EL1325" s="37"/>
    </row>
    <row r="1326" spans="111:142">
      <c r="DG1326" s="37"/>
      <c r="DH1326" s="37"/>
      <c r="DI1326" s="37"/>
      <c r="DJ1326" s="37"/>
      <c r="DK1326" s="37"/>
      <c r="DL1326" s="37"/>
      <c r="DM1326" s="37"/>
      <c r="DN1326" s="37"/>
      <c r="DO1326" s="37"/>
      <c r="DP1326" s="37"/>
      <c r="DQ1326" s="37"/>
      <c r="DR1326" s="37"/>
      <c r="DS1326" s="37"/>
      <c r="DT1326" s="37"/>
      <c r="DU1326" s="37"/>
      <c r="DV1326" s="37"/>
      <c r="DW1326" s="37"/>
      <c r="DX1326" s="37"/>
      <c r="DY1326" s="37"/>
      <c r="DZ1326" s="37"/>
      <c r="EA1326" s="37"/>
      <c r="EB1326" s="37"/>
      <c r="EC1326" s="37"/>
      <c r="ED1326" s="37"/>
      <c r="EE1326" s="37"/>
      <c r="EF1326" s="37"/>
      <c r="EG1326" s="37"/>
      <c r="EH1326" s="37"/>
      <c r="EI1326" s="37"/>
      <c r="EJ1326" s="37"/>
      <c r="EK1326" s="37"/>
      <c r="EL1326" s="37"/>
    </row>
    <row r="1327" spans="111:142">
      <c r="DG1327" s="37"/>
      <c r="DH1327" s="37"/>
      <c r="DI1327" s="37"/>
      <c r="DJ1327" s="37"/>
      <c r="DK1327" s="37"/>
      <c r="DL1327" s="37"/>
      <c r="DM1327" s="37"/>
      <c r="DN1327" s="37"/>
      <c r="DO1327" s="37"/>
      <c r="DP1327" s="37"/>
      <c r="DQ1327" s="37"/>
      <c r="DR1327" s="37"/>
      <c r="DS1327" s="37"/>
      <c r="DT1327" s="37"/>
      <c r="DU1327" s="37"/>
      <c r="DV1327" s="37"/>
      <c r="DW1327" s="37"/>
      <c r="DX1327" s="37"/>
      <c r="DY1327" s="37"/>
      <c r="DZ1327" s="37"/>
      <c r="EA1327" s="37"/>
      <c r="EB1327" s="37"/>
      <c r="EC1327" s="37"/>
      <c r="ED1327" s="37"/>
      <c r="EE1327" s="37"/>
      <c r="EF1327" s="37"/>
      <c r="EG1327" s="37"/>
      <c r="EH1327" s="37"/>
      <c r="EI1327" s="37"/>
      <c r="EJ1327" s="37"/>
      <c r="EK1327" s="37"/>
      <c r="EL1327" s="37"/>
    </row>
    <row r="1328" spans="111:142">
      <c r="DG1328" s="37"/>
      <c r="DH1328" s="37"/>
      <c r="DI1328" s="37"/>
      <c r="DJ1328" s="37"/>
      <c r="DK1328" s="37"/>
      <c r="DL1328" s="37"/>
      <c r="DM1328" s="37"/>
      <c r="DN1328" s="37"/>
      <c r="DO1328" s="37"/>
      <c r="DP1328" s="37"/>
      <c r="DQ1328" s="37"/>
      <c r="DR1328" s="37"/>
      <c r="DS1328" s="37"/>
      <c r="DT1328" s="37"/>
      <c r="DU1328" s="37"/>
      <c r="DV1328" s="37"/>
      <c r="DW1328" s="37"/>
      <c r="DX1328" s="37"/>
      <c r="DY1328" s="37"/>
      <c r="DZ1328" s="37"/>
      <c r="EA1328" s="37"/>
      <c r="EB1328" s="37"/>
      <c r="EC1328" s="37"/>
      <c r="ED1328" s="37"/>
      <c r="EE1328" s="37"/>
      <c r="EF1328" s="37"/>
      <c r="EG1328" s="37"/>
      <c r="EH1328" s="37"/>
      <c r="EI1328" s="37"/>
      <c r="EJ1328" s="37"/>
      <c r="EK1328" s="37"/>
      <c r="EL1328" s="37"/>
    </row>
    <row r="1329" spans="111:142">
      <c r="DG1329" s="37"/>
      <c r="DH1329" s="37"/>
      <c r="DI1329" s="37"/>
      <c r="DJ1329" s="37"/>
      <c r="DK1329" s="37"/>
      <c r="DL1329" s="37"/>
      <c r="DM1329" s="37"/>
      <c r="DN1329" s="37"/>
      <c r="DO1329" s="37"/>
      <c r="DP1329" s="37"/>
      <c r="DQ1329" s="37"/>
      <c r="DR1329" s="37"/>
      <c r="DS1329" s="37"/>
      <c r="DT1329" s="37"/>
      <c r="DU1329" s="37"/>
      <c r="DV1329" s="37"/>
      <c r="DW1329" s="37"/>
      <c r="DX1329" s="37"/>
      <c r="DY1329" s="37"/>
      <c r="DZ1329" s="37"/>
      <c r="EA1329" s="37"/>
      <c r="EB1329" s="37"/>
      <c r="EC1329" s="37"/>
      <c r="ED1329" s="37"/>
      <c r="EE1329" s="37"/>
      <c r="EF1329" s="37"/>
      <c r="EG1329" s="37"/>
      <c r="EH1329" s="37"/>
      <c r="EI1329" s="37"/>
      <c r="EJ1329" s="37"/>
      <c r="EK1329" s="37"/>
      <c r="EL1329" s="37"/>
    </row>
    <row r="1330" spans="111:142">
      <c r="DG1330" s="37"/>
      <c r="DH1330" s="37"/>
      <c r="DI1330" s="37"/>
      <c r="DJ1330" s="37"/>
      <c r="DK1330" s="37"/>
      <c r="DL1330" s="37"/>
      <c r="DM1330" s="37"/>
      <c r="DN1330" s="37"/>
      <c r="DO1330" s="37"/>
      <c r="DP1330" s="37"/>
      <c r="DQ1330" s="37"/>
      <c r="DR1330" s="37"/>
      <c r="DS1330" s="37"/>
      <c r="DT1330" s="37"/>
      <c r="DU1330" s="37"/>
      <c r="DV1330" s="37"/>
      <c r="DW1330" s="37"/>
      <c r="DX1330" s="37"/>
      <c r="DY1330" s="37"/>
      <c r="DZ1330" s="37"/>
      <c r="EA1330" s="37"/>
      <c r="EB1330" s="37"/>
      <c r="EC1330" s="37"/>
      <c r="ED1330" s="37"/>
      <c r="EE1330" s="37"/>
      <c r="EF1330" s="37"/>
      <c r="EG1330" s="37"/>
      <c r="EH1330" s="37"/>
      <c r="EI1330" s="37"/>
      <c r="EJ1330" s="37"/>
      <c r="EK1330" s="37"/>
      <c r="EL1330" s="37"/>
    </row>
    <row r="1331" spans="111:142">
      <c r="DG1331" s="37"/>
      <c r="DH1331" s="37"/>
      <c r="DI1331" s="37"/>
      <c r="DJ1331" s="37"/>
      <c r="DK1331" s="37"/>
      <c r="DL1331" s="37"/>
      <c r="DM1331" s="37"/>
      <c r="DN1331" s="37"/>
      <c r="DO1331" s="37"/>
      <c r="DP1331" s="37"/>
      <c r="DQ1331" s="37"/>
      <c r="DR1331" s="37"/>
      <c r="DS1331" s="37"/>
      <c r="DT1331" s="37"/>
      <c r="DU1331" s="37"/>
      <c r="DV1331" s="37"/>
      <c r="DW1331" s="37"/>
      <c r="DX1331" s="37"/>
      <c r="DY1331" s="37"/>
      <c r="DZ1331" s="37"/>
      <c r="EA1331" s="37"/>
      <c r="EB1331" s="37"/>
      <c r="EC1331" s="37"/>
      <c r="ED1331" s="37"/>
      <c r="EE1331" s="37"/>
      <c r="EF1331" s="37"/>
      <c r="EG1331" s="37"/>
      <c r="EH1331" s="37"/>
      <c r="EI1331" s="37"/>
      <c r="EJ1331" s="37"/>
      <c r="EK1331" s="37"/>
      <c r="EL1331" s="37"/>
    </row>
    <row r="1332" spans="111:142">
      <c r="DG1332" s="37"/>
      <c r="DH1332" s="37"/>
      <c r="DI1332" s="37"/>
      <c r="DJ1332" s="37"/>
      <c r="DK1332" s="37"/>
      <c r="DL1332" s="37"/>
      <c r="DM1332" s="37"/>
      <c r="DN1332" s="37"/>
      <c r="DO1332" s="37"/>
      <c r="DP1332" s="37"/>
      <c r="DQ1332" s="37"/>
      <c r="DR1332" s="37"/>
      <c r="DS1332" s="37"/>
      <c r="DT1332" s="37"/>
      <c r="DU1332" s="37"/>
      <c r="DV1332" s="37"/>
      <c r="DW1332" s="37"/>
      <c r="DX1332" s="37"/>
      <c r="DY1332" s="37"/>
      <c r="DZ1332" s="37"/>
      <c r="EA1332" s="37"/>
      <c r="EB1332" s="37"/>
      <c r="EC1332" s="37"/>
      <c r="ED1332" s="37"/>
      <c r="EE1332" s="37"/>
      <c r="EF1332" s="37"/>
      <c r="EG1332" s="37"/>
      <c r="EH1332" s="37"/>
      <c r="EI1332" s="37"/>
      <c r="EJ1332" s="37"/>
      <c r="EK1332" s="37"/>
      <c r="EL1332" s="37"/>
    </row>
    <row r="1333" spans="111:142">
      <c r="DG1333" s="37"/>
      <c r="DH1333" s="37"/>
      <c r="DI1333" s="37"/>
      <c r="DJ1333" s="37"/>
      <c r="DK1333" s="37"/>
      <c r="DL1333" s="37"/>
      <c r="DM1333" s="37"/>
      <c r="DN1333" s="37"/>
      <c r="DO1333" s="37"/>
      <c r="DP1333" s="37"/>
      <c r="DQ1333" s="37"/>
      <c r="DR1333" s="37"/>
      <c r="DS1333" s="37"/>
      <c r="DT1333" s="37"/>
      <c r="DU1333" s="37"/>
      <c r="DV1333" s="37"/>
      <c r="DW1333" s="37"/>
      <c r="DX1333" s="37"/>
      <c r="DY1333" s="37"/>
      <c r="DZ1333" s="37"/>
      <c r="EA1333" s="37"/>
      <c r="EB1333" s="37"/>
      <c r="EC1333" s="37"/>
      <c r="ED1333" s="37"/>
      <c r="EE1333" s="37"/>
      <c r="EF1333" s="37"/>
      <c r="EG1333" s="37"/>
      <c r="EH1333" s="37"/>
      <c r="EI1333" s="37"/>
      <c r="EJ1333" s="37"/>
      <c r="EK1333" s="37"/>
      <c r="EL1333" s="37"/>
    </row>
    <row r="1334" spans="111:142">
      <c r="DG1334" s="37"/>
      <c r="DH1334" s="37"/>
      <c r="DI1334" s="37"/>
      <c r="DJ1334" s="37"/>
      <c r="DK1334" s="37"/>
      <c r="DL1334" s="37"/>
      <c r="DM1334" s="37"/>
      <c r="DN1334" s="37"/>
      <c r="DO1334" s="37"/>
      <c r="DP1334" s="37"/>
      <c r="DQ1334" s="37"/>
      <c r="DR1334" s="37"/>
      <c r="DS1334" s="37"/>
      <c r="DT1334" s="37"/>
      <c r="DU1334" s="37"/>
      <c r="DV1334" s="37"/>
      <c r="DW1334" s="37"/>
      <c r="DX1334" s="37"/>
      <c r="DY1334" s="37"/>
      <c r="DZ1334" s="37"/>
      <c r="EA1334" s="37"/>
      <c r="EB1334" s="37"/>
      <c r="EC1334" s="37"/>
      <c r="ED1334" s="37"/>
      <c r="EE1334" s="37"/>
      <c r="EF1334" s="37"/>
      <c r="EG1334" s="37"/>
      <c r="EH1334" s="37"/>
      <c r="EI1334" s="37"/>
      <c r="EJ1334" s="37"/>
      <c r="EK1334" s="37"/>
      <c r="EL1334" s="37"/>
    </row>
    <row r="1335" spans="111:142">
      <c r="DG1335" s="37"/>
      <c r="DH1335" s="37"/>
      <c r="DI1335" s="37"/>
      <c r="DJ1335" s="37"/>
      <c r="DK1335" s="37"/>
      <c r="DL1335" s="37"/>
      <c r="DM1335" s="37"/>
      <c r="DN1335" s="37"/>
      <c r="DO1335" s="37"/>
      <c r="DP1335" s="37"/>
      <c r="DQ1335" s="37"/>
      <c r="DR1335" s="37"/>
      <c r="DS1335" s="37"/>
      <c r="DT1335" s="37"/>
      <c r="DU1335" s="37"/>
      <c r="DV1335" s="37"/>
      <c r="DW1335" s="37"/>
      <c r="DX1335" s="37"/>
      <c r="DY1335" s="37"/>
      <c r="DZ1335" s="37"/>
      <c r="EA1335" s="37"/>
      <c r="EB1335" s="37"/>
      <c r="EC1335" s="37"/>
      <c r="ED1335" s="37"/>
      <c r="EE1335" s="37"/>
      <c r="EF1335" s="37"/>
      <c r="EG1335" s="37"/>
      <c r="EH1335" s="37"/>
      <c r="EI1335" s="37"/>
      <c r="EJ1335" s="37"/>
      <c r="EK1335" s="37"/>
      <c r="EL1335" s="37"/>
    </row>
    <row r="1336" spans="111:142">
      <c r="DG1336" s="37"/>
      <c r="DH1336" s="37"/>
      <c r="DI1336" s="37"/>
      <c r="DJ1336" s="37"/>
      <c r="DK1336" s="37"/>
      <c r="DL1336" s="37"/>
      <c r="DM1336" s="37"/>
      <c r="DN1336" s="37"/>
      <c r="DO1336" s="37"/>
      <c r="DP1336" s="37"/>
      <c r="DQ1336" s="37"/>
      <c r="DR1336" s="37"/>
      <c r="DS1336" s="37"/>
      <c r="DT1336" s="37"/>
      <c r="DU1336" s="37"/>
      <c r="DV1336" s="37"/>
      <c r="DW1336" s="37"/>
      <c r="DX1336" s="37"/>
      <c r="DY1336" s="37"/>
      <c r="DZ1336" s="37"/>
      <c r="EA1336" s="37"/>
      <c r="EB1336" s="37"/>
      <c r="EC1336" s="37"/>
      <c r="ED1336" s="37"/>
      <c r="EE1336" s="37"/>
      <c r="EF1336" s="37"/>
      <c r="EG1336" s="37"/>
      <c r="EH1336" s="37"/>
      <c r="EI1336" s="37"/>
      <c r="EJ1336" s="37"/>
      <c r="EK1336" s="37"/>
      <c r="EL1336" s="37"/>
    </row>
    <row r="1337" spans="111:142">
      <c r="DG1337" s="37"/>
      <c r="DH1337" s="37"/>
      <c r="DI1337" s="37"/>
      <c r="DJ1337" s="37"/>
      <c r="DK1337" s="37"/>
      <c r="DL1337" s="37"/>
      <c r="DM1337" s="37"/>
      <c r="DN1337" s="37"/>
      <c r="DO1337" s="37"/>
      <c r="DP1337" s="37"/>
      <c r="DQ1337" s="37"/>
      <c r="DR1337" s="37"/>
      <c r="DS1337" s="37"/>
      <c r="DT1337" s="37"/>
      <c r="DU1337" s="37"/>
      <c r="DV1337" s="37"/>
      <c r="DW1337" s="37"/>
      <c r="DX1337" s="37"/>
      <c r="DY1337" s="37"/>
      <c r="DZ1337" s="37"/>
      <c r="EA1337" s="37"/>
      <c r="EB1337" s="37"/>
      <c r="EC1337" s="37"/>
      <c r="ED1337" s="37"/>
      <c r="EE1337" s="37"/>
      <c r="EF1337" s="37"/>
      <c r="EG1337" s="37"/>
      <c r="EH1337" s="37"/>
      <c r="EI1337" s="37"/>
      <c r="EJ1337" s="37"/>
      <c r="EK1337" s="37"/>
      <c r="EL1337" s="37"/>
    </row>
    <row r="1338" spans="111:142">
      <c r="DG1338" s="37"/>
      <c r="DH1338" s="37"/>
      <c r="DI1338" s="37"/>
      <c r="DJ1338" s="37"/>
      <c r="DK1338" s="37"/>
      <c r="DL1338" s="37"/>
      <c r="DM1338" s="37"/>
      <c r="DN1338" s="37"/>
      <c r="DO1338" s="37"/>
      <c r="DP1338" s="37"/>
      <c r="DQ1338" s="37"/>
      <c r="DR1338" s="37"/>
      <c r="DS1338" s="37"/>
      <c r="DT1338" s="37"/>
      <c r="DU1338" s="37"/>
      <c r="DV1338" s="37"/>
      <c r="DW1338" s="37"/>
      <c r="DX1338" s="37"/>
      <c r="DY1338" s="37"/>
      <c r="DZ1338" s="37"/>
      <c r="EA1338" s="37"/>
      <c r="EB1338" s="37"/>
      <c r="EC1338" s="37"/>
      <c r="ED1338" s="37"/>
      <c r="EE1338" s="37"/>
      <c r="EF1338" s="37"/>
      <c r="EG1338" s="37"/>
      <c r="EH1338" s="37"/>
      <c r="EI1338" s="37"/>
      <c r="EJ1338" s="37"/>
      <c r="EK1338" s="37"/>
      <c r="EL1338" s="37"/>
    </row>
    <row r="1339" spans="111:142">
      <c r="DG1339" s="37"/>
      <c r="DH1339" s="37"/>
      <c r="DI1339" s="37"/>
      <c r="DJ1339" s="37"/>
      <c r="DK1339" s="37"/>
      <c r="DL1339" s="37"/>
      <c r="DM1339" s="37"/>
      <c r="DN1339" s="37"/>
      <c r="DO1339" s="37"/>
      <c r="DP1339" s="37"/>
      <c r="DQ1339" s="37"/>
      <c r="DR1339" s="37"/>
      <c r="DS1339" s="37"/>
      <c r="DT1339" s="37"/>
      <c r="DU1339" s="37"/>
      <c r="DV1339" s="37"/>
      <c r="DW1339" s="37"/>
      <c r="DX1339" s="37"/>
      <c r="DY1339" s="37"/>
      <c r="DZ1339" s="37"/>
      <c r="EA1339" s="37"/>
      <c r="EB1339" s="37"/>
      <c r="EC1339" s="37"/>
      <c r="ED1339" s="37"/>
      <c r="EE1339" s="37"/>
      <c r="EF1339" s="37"/>
      <c r="EG1339" s="37"/>
      <c r="EH1339" s="37"/>
      <c r="EI1339" s="37"/>
      <c r="EJ1339" s="37"/>
      <c r="EK1339" s="37"/>
      <c r="EL1339" s="37"/>
    </row>
    <row r="1340" spans="111:142">
      <c r="DG1340" s="37"/>
      <c r="DH1340" s="37"/>
      <c r="DI1340" s="37"/>
      <c r="DJ1340" s="37"/>
      <c r="DK1340" s="37"/>
      <c r="DL1340" s="37"/>
      <c r="DM1340" s="37"/>
      <c r="DN1340" s="37"/>
      <c r="DO1340" s="37"/>
      <c r="DP1340" s="37"/>
      <c r="DQ1340" s="37"/>
      <c r="DR1340" s="37"/>
      <c r="DS1340" s="37"/>
      <c r="DT1340" s="37"/>
      <c r="DU1340" s="37"/>
      <c r="DV1340" s="37"/>
      <c r="DW1340" s="37"/>
      <c r="DX1340" s="37"/>
      <c r="DY1340" s="37"/>
      <c r="DZ1340" s="37"/>
      <c r="EA1340" s="37"/>
      <c r="EB1340" s="37"/>
      <c r="EC1340" s="37"/>
      <c r="ED1340" s="37"/>
      <c r="EE1340" s="37"/>
      <c r="EF1340" s="37"/>
      <c r="EG1340" s="37"/>
      <c r="EH1340" s="37"/>
      <c r="EI1340" s="37"/>
      <c r="EJ1340" s="37"/>
      <c r="EK1340" s="37"/>
      <c r="EL1340" s="37"/>
    </row>
    <row r="1341" spans="111:142">
      <c r="DG1341" s="37"/>
      <c r="DH1341" s="37"/>
      <c r="DI1341" s="37"/>
      <c r="DJ1341" s="37"/>
      <c r="DK1341" s="37"/>
      <c r="DL1341" s="37"/>
      <c r="DM1341" s="37"/>
      <c r="DN1341" s="37"/>
      <c r="DO1341" s="37"/>
      <c r="DP1341" s="37"/>
      <c r="DQ1341" s="37"/>
      <c r="DR1341" s="37"/>
      <c r="DS1341" s="37"/>
      <c r="DT1341" s="37"/>
      <c r="DU1341" s="37"/>
      <c r="DV1341" s="37"/>
      <c r="DW1341" s="37"/>
      <c r="DX1341" s="37"/>
      <c r="DY1341" s="37"/>
      <c r="DZ1341" s="37"/>
      <c r="EA1341" s="37"/>
      <c r="EB1341" s="37"/>
      <c r="EC1341" s="37"/>
      <c r="ED1341" s="37"/>
      <c r="EE1341" s="37"/>
      <c r="EF1341" s="37"/>
      <c r="EG1341" s="37"/>
      <c r="EH1341" s="37"/>
      <c r="EI1341" s="37"/>
      <c r="EJ1341" s="37"/>
      <c r="EK1341" s="37"/>
      <c r="EL1341" s="37"/>
    </row>
    <row r="1342" spans="111:142">
      <c r="DG1342" s="37"/>
      <c r="DH1342" s="37"/>
      <c r="DI1342" s="37"/>
      <c r="DJ1342" s="37"/>
      <c r="DK1342" s="37"/>
      <c r="DL1342" s="37"/>
      <c r="DM1342" s="37"/>
      <c r="DN1342" s="37"/>
      <c r="DO1342" s="37"/>
      <c r="DP1342" s="37"/>
      <c r="DQ1342" s="37"/>
      <c r="DR1342" s="37"/>
      <c r="DS1342" s="37"/>
      <c r="DT1342" s="37"/>
      <c r="DU1342" s="37"/>
      <c r="DV1342" s="37"/>
      <c r="DW1342" s="37"/>
      <c r="DX1342" s="37"/>
      <c r="DY1342" s="37"/>
      <c r="DZ1342" s="37"/>
      <c r="EA1342" s="37"/>
      <c r="EB1342" s="37"/>
      <c r="EC1342" s="37"/>
      <c r="ED1342" s="37"/>
      <c r="EE1342" s="37"/>
      <c r="EF1342" s="37"/>
      <c r="EG1342" s="37"/>
      <c r="EH1342" s="37"/>
      <c r="EI1342" s="37"/>
      <c r="EJ1342" s="37"/>
      <c r="EK1342" s="37"/>
      <c r="EL1342" s="37"/>
    </row>
    <row r="1343" spans="111:142">
      <c r="DG1343" s="37"/>
      <c r="DH1343" s="37"/>
      <c r="DI1343" s="37"/>
      <c r="DJ1343" s="37"/>
      <c r="DK1343" s="37"/>
      <c r="DL1343" s="37"/>
      <c r="DM1343" s="37"/>
      <c r="DN1343" s="37"/>
      <c r="DO1343" s="37"/>
      <c r="DP1343" s="37"/>
      <c r="DQ1343" s="37"/>
      <c r="DR1343" s="37"/>
      <c r="DS1343" s="37"/>
      <c r="DT1343" s="37"/>
      <c r="DU1343" s="37"/>
      <c r="DV1343" s="37"/>
      <c r="DW1343" s="37"/>
      <c r="DX1343" s="37"/>
      <c r="DY1343" s="37"/>
      <c r="DZ1343" s="37"/>
      <c r="EA1343" s="37"/>
      <c r="EB1343" s="37"/>
      <c r="EC1343" s="37"/>
      <c r="ED1343" s="37"/>
      <c r="EE1343" s="37"/>
      <c r="EF1343" s="37"/>
      <c r="EG1343" s="37"/>
      <c r="EH1343" s="37"/>
      <c r="EI1343" s="37"/>
      <c r="EJ1343" s="37"/>
      <c r="EK1343" s="37"/>
      <c r="EL1343" s="37"/>
    </row>
    <row r="1344" spans="111:142">
      <c r="DG1344" s="37"/>
      <c r="DH1344" s="37"/>
      <c r="DI1344" s="37"/>
      <c r="DJ1344" s="37"/>
      <c r="DK1344" s="37"/>
      <c r="DL1344" s="37"/>
      <c r="DM1344" s="37"/>
      <c r="DN1344" s="37"/>
      <c r="DO1344" s="37"/>
      <c r="DP1344" s="37"/>
      <c r="DQ1344" s="37"/>
      <c r="DR1344" s="37"/>
      <c r="DS1344" s="37"/>
      <c r="DT1344" s="37"/>
      <c r="DU1344" s="37"/>
      <c r="DV1344" s="37"/>
      <c r="DW1344" s="37"/>
      <c r="DX1344" s="37"/>
      <c r="DY1344" s="37"/>
      <c r="DZ1344" s="37"/>
      <c r="EA1344" s="37"/>
      <c r="EB1344" s="37"/>
      <c r="EC1344" s="37"/>
      <c r="ED1344" s="37"/>
      <c r="EE1344" s="37"/>
      <c r="EF1344" s="37"/>
      <c r="EG1344" s="37"/>
      <c r="EH1344" s="37"/>
      <c r="EI1344" s="37"/>
      <c r="EJ1344" s="37"/>
      <c r="EK1344" s="37"/>
      <c r="EL1344" s="37"/>
    </row>
    <row r="1345" spans="111:142">
      <c r="DG1345" s="37"/>
      <c r="DH1345" s="37"/>
      <c r="DI1345" s="37"/>
      <c r="DJ1345" s="37"/>
      <c r="DK1345" s="37"/>
      <c r="DL1345" s="37"/>
      <c r="DM1345" s="37"/>
      <c r="DN1345" s="37"/>
      <c r="DO1345" s="37"/>
      <c r="DP1345" s="37"/>
      <c r="DQ1345" s="37"/>
      <c r="DR1345" s="37"/>
      <c r="DS1345" s="37"/>
      <c r="DT1345" s="37"/>
      <c r="DU1345" s="37"/>
      <c r="DV1345" s="37"/>
      <c r="DW1345" s="37"/>
      <c r="DX1345" s="37"/>
      <c r="DY1345" s="37"/>
      <c r="DZ1345" s="37"/>
      <c r="EA1345" s="37"/>
      <c r="EB1345" s="37"/>
      <c r="EC1345" s="37"/>
      <c r="ED1345" s="37"/>
      <c r="EE1345" s="37"/>
      <c r="EF1345" s="37"/>
      <c r="EG1345" s="37"/>
      <c r="EH1345" s="37"/>
      <c r="EI1345" s="37"/>
      <c r="EJ1345" s="37"/>
      <c r="EK1345" s="37"/>
      <c r="EL1345" s="37"/>
    </row>
    <row r="1346" spans="111:142">
      <c r="DG1346" s="37"/>
      <c r="DH1346" s="37"/>
      <c r="DI1346" s="37"/>
      <c r="DJ1346" s="37"/>
      <c r="DK1346" s="37"/>
      <c r="DL1346" s="37"/>
      <c r="DM1346" s="37"/>
      <c r="DN1346" s="37"/>
      <c r="DO1346" s="37"/>
      <c r="DP1346" s="37"/>
      <c r="DQ1346" s="37"/>
      <c r="DR1346" s="37"/>
      <c r="DS1346" s="37"/>
      <c r="DT1346" s="37"/>
      <c r="DU1346" s="37"/>
      <c r="DV1346" s="37"/>
      <c r="DW1346" s="37"/>
      <c r="DX1346" s="37"/>
      <c r="DY1346" s="37"/>
      <c r="DZ1346" s="37"/>
      <c r="EA1346" s="37"/>
      <c r="EB1346" s="37"/>
      <c r="EC1346" s="37"/>
      <c r="ED1346" s="37"/>
      <c r="EE1346" s="37"/>
      <c r="EF1346" s="37"/>
      <c r="EG1346" s="37"/>
      <c r="EH1346" s="37"/>
      <c r="EI1346" s="37"/>
      <c r="EJ1346" s="37"/>
      <c r="EK1346" s="37"/>
      <c r="EL1346" s="37"/>
    </row>
    <row r="1347" spans="111:142">
      <c r="DG1347" s="37"/>
      <c r="DH1347" s="37"/>
      <c r="DI1347" s="37"/>
      <c r="DJ1347" s="37"/>
      <c r="DK1347" s="37"/>
      <c r="DL1347" s="37"/>
      <c r="DM1347" s="37"/>
      <c r="DN1347" s="37"/>
      <c r="DO1347" s="37"/>
      <c r="DP1347" s="37"/>
      <c r="DQ1347" s="37"/>
      <c r="DR1347" s="37"/>
      <c r="DS1347" s="37"/>
      <c r="DT1347" s="37"/>
      <c r="DU1347" s="37"/>
      <c r="DV1347" s="37"/>
      <c r="DW1347" s="37"/>
      <c r="DX1347" s="37"/>
      <c r="DY1347" s="37"/>
      <c r="DZ1347" s="37"/>
      <c r="EA1347" s="37"/>
      <c r="EB1347" s="37"/>
      <c r="EC1347" s="37"/>
      <c r="ED1347" s="37"/>
      <c r="EE1347" s="37"/>
      <c r="EF1347" s="37"/>
      <c r="EG1347" s="37"/>
      <c r="EH1347" s="37"/>
      <c r="EI1347" s="37"/>
      <c r="EJ1347" s="37"/>
      <c r="EK1347" s="37"/>
      <c r="EL1347" s="37"/>
    </row>
    <row r="1348" spans="111:142">
      <c r="DG1348" s="37"/>
      <c r="DH1348" s="37"/>
      <c r="DI1348" s="37"/>
      <c r="DJ1348" s="37"/>
      <c r="DK1348" s="37"/>
      <c r="DL1348" s="37"/>
      <c r="DM1348" s="37"/>
      <c r="DN1348" s="37"/>
      <c r="DO1348" s="37"/>
      <c r="DP1348" s="37"/>
      <c r="DQ1348" s="37"/>
      <c r="DR1348" s="37"/>
      <c r="DS1348" s="37"/>
      <c r="DT1348" s="37"/>
      <c r="DU1348" s="37"/>
      <c r="DV1348" s="37"/>
      <c r="DW1348" s="37"/>
      <c r="DX1348" s="37"/>
      <c r="DY1348" s="37"/>
      <c r="DZ1348" s="37"/>
      <c r="EA1348" s="37"/>
      <c r="EB1348" s="37"/>
      <c r="EC1348" s="37"/>
      <c r="ED1348" s="37"/>
      <c r="EE1348" s="37"/>
      <c r="EF1348" s="37"/>
      <c r="EG1348" s="37"/>
      <c r="EH1348" s="37"/>
      <c r="EI1348" s="37"/>
      <c r="EJ1348" s="37"/>
      <c r="EK1348" s="37"/>
      <c r="EL1348" s="37"/>
    </row>
    <row r="1349" spans="111:142">
      <c r="DG1349" s="37"/>
      <c r="DH1349" s="37"/>
      <c r="DI1349" s="37"/>
      <c r="DJ1349" s="37"/>
      <c r="DK1349" s="37"/>
      <c r="DL1349" s="37"/>
      <c r="DM1349" s="37"/>
      <c r="DN1349" s="37"/>
      <c r="DO1349" s="37"/>
      <c r="DP1349" s="37"/>
      <c r="DQ1349" s="37"/>
      <c r="DR1349" s="37"/>
      <c r="DS1349" s="37"/>
      <c r="DT1349" s="37"/>
      <c r="DU1349" s="37"/>
      <c r="DV1349" s="37"/>
      <c r="DW1349" s="37"/>
      <c r="DX1349" s="37"/>
      <c r="DY1349" s="37"/>
      <c r="DZ1349" s="37"/>
      <c r="EA1349" s="37"/>
      <c r="EB1349" s="37"/>
      <c r="EC1349" s="37"/>
      <c r="ED1349" s="37"/>
      <c r="EE1349" s="37"/>
      <c r="EF1349" s="37"/>
      <c r="EG1349" s="37"/>
      <c r="EH1349" s="37"/>
      <c r="EI1349" s="37"/>
      <c r="EJ1349" s="37"/>
      <c r="EK1349" s="37"/>
      <c r="EL1349" s="37"/>
    </row>
    <row r="1350" spans="111:142">
      <c r="DG1350" s="37"/>
      <c r="DH1350" s="37"/>
      <c r="DI1350" s="37"/>
      <c r="DJ1350" s="37"/>
      <c r="DK1350" s="37"/>
      <c r="DL1350" s="37"/>
      <c r="DM1350" s="37"/>
      <c r="DN1350" s="37"/>
      <c r="DO1350" s="37"/>
      <c r="DP1350" s="37"/>
      <c r="DQ1350" s="37"/>
      <c r="DR1350" s="37"/>
      <c r="DS1350" s="37"/>
      <c r="DT1350" s="37"/>
      <c r="DU1350" s="37"/>
      <c r="DV1350" s="37"/>
      <c r="DW1350" s="37"/>
      <c r="DX1350" s="37"/>
      <c r="DY1350" s="37"/>
      <c r="DZ1350" s="37"/>
      <c r="EA1350" s="37"/>
      <c r="EB1350" s="37"/>
      <c r="EC1350" s="37"/>
      <c r="ED1350" s="37"/>
      <c r="EE1350" s="37"/>
      <c r="EF1350" s="37"/>
      <c r="EG1350" s="37"/>
      <c r="EH1350" s="37"/>
      <c r="EI1350" s="37"/>
      <c r="EJ1350" s="37"/>
      <c r="EK1350" s="37"/>
      <c r="EL1350" s="37"/>
    </row>
    <row r="1351" spans="111:142">
      <c r="DG1351" s="37"/>
      <c r="DH1351" s="37"/>
      <c r="DI1351" s="37"/>
      <c r="DJ1351" s="37"/>
      <c r="DK1351" s="37"/>
      <c r="DL1351" s="37"/>
      <c r="DM1351" s="37"/>
      <c r="DN1351" s="37"/>
      <c r="DO1351" s="37"/>
      <c r="DP1351" s="37"/>
      <c r="DQ1351" s="37"/>
      <c r="DR1351" s="37"/>
      <c r="DS1351" s="37"/>
      <c r="DT1351" s="37"/>
      <c r="DU1351" s="37"/>
      <c r="DV1351" s="37"/>
      <c r="DW1351" s="37"/>
      <c r="DX1351" s="37"/>
      <c r="DY1351" s="37"/>
      <c r="DZ1351" s="37"/>
      <c r="EA1351" s="37"/>
      <c r="EB1351" s="37"/>
      <c r="EC1351" s="37"/>
      <c r="ED1351" s="37"/>
      <c r="EE1351" s="37"/>
      <c r="EF1351" s="37"/>
      <c r="EG1351" s="37"/>
      <c r="EH1351" s="37"/>
      <c r="EI1351" s="37"/>
      <c r="EJ1351" s="37"/>
      <c r="EK1351" s="37"/>
      <c r="EL1351" s="37"/>
    </row>
    <row r="1352" spans="111:142">
      <c r="DG1352" s="37"/>
      <c r="DH1352" s="37"/>
      <c r="DI1352" s="37"/>
      <c r="DJ1352" s="37"/>
      <c r="DK1352" s="37"/>
      <c r="DL1352" s="37"/>
      <c r="DM1352" s="37"/>
      <c r="DN1352" s="37"/>
      <c r="DO1352" s="37"/>
      <c r="DP1352" s="37"/>
      <c r="DQ1352" s="37"/>
      <c r="DR1352" s="37"/>
      <c r="DS1352" s="37"/>
      <c r="DT1352" s="37"/>
      <c r="DU1352" s="37"/>
      <c r="DV1352" s="37"/>
      <c r="DW1352" s="37"/>
      <c r="DX1352" s="37"/>
      <c r="DY1352" s="37"/>
      <c r="DZ1352" s="37"/>
      <c r="EA1352" s="37"/>
      <c r="EB1352" s="37"/>
      <c r="EC1352" s="37"/>
      <c r="ED1352" s="37"/>
      <c r="EE1352" s="37"/>
      <c r="EF1352" s="37"/>
      <c r="EG1352" s="37"/>
      <c r="EH1352" s="37"/>
      <c r="EI1352" s="37"/>
      <c r="EJ1352" s="37"/>
      <c r="EK1352" s="37"/>
      <c r="EL1352" s="37"/>
    </row>
    <row r="1353" spans="111:142">
      <c r="DG1353" s="37"/>
      <c r="DH1353" s="37"/>
      <c r="DI1353" s="37"/>
      <c r="DJ1353" s="37"/>
      <c r="DK1353" s="37"/>
      <c r="DL1353" s="37"/>
      <c r="DM1353" s="37"/>
      <c r="DN1353" s="37"/>
      <c r="DO1353" s="37"/>
      <c r="DP1353" s="37"/>
      <c r="DQ1353" s="37"/>
      <c r="DR1353" s="37"/>
      <c r="DS1353" s="37"/>
      <c r="DT1353" s="37"/>
      <c r="DU1353" s="37"/>
      <c r="DV1353" s="37"/>
      <c r="DW1353" s="37"/>
      <c r="DX1353" s="37"/>
      <c r="DY1353" s="37"/>
      <c r="DZ1353" s="37"/>
      <c r="EA1353" s="37"/>
      <c r="EB1353" s="37"/>
      <c r="EC1353" s="37"/>
      <c r="ED1353" s="37"/>
      <c r="EE1353" s="37"/>
      <c r="EF1353" s="37"/>
      <c r="EG1353" s="37"/>
      <c r="EH1353" s="37"/>
      <c r="EI1353" s="37"/>
      <c r="EJ1353" s="37"/>
      <c r="EK1353" s="37"/>
      <c r="EL1353" s="37"/>
    </row>
    <row r="1354" spans="111:142">
      <c r="DG1354" s="37"/>
      <c r="DH1354" s="37"/>
      <c r="DI1354" s="37"/>
      <c r="DJ1354" s="37"/>
      <c r="DK1354" s="37"/>
      <c r="DL1354" s="37"/>
      <c r="DM1354" s="37"/>
      <c r="DN1354" s="37"/>
      <c r="DO1354" s="37"/>
      <c r="DP1354" s="37"/>
      <c r="DQ1354" s="37"/>
      <c r="DR1354" s="37"/>
      <c r="DS1354" s="37"/>
      <c r="DT1354" s="37"/>
      <c r="DU1354" s="37"/>
      <c r="DV1354" s="37"/>
      <c r="DW1354" s="37"/>
      <c r="DX1354" s="37"/>
      <c r="DY1354" s="37"/>
      <c r="DZ1354" s="37"/>
      <c r="EA1354" s="37"/>
      <c r="EB1354" s="37"/>
      <c r="EC1354" s="37"/>
      <c r="ED1354" s="37"/>
      <c r="EE1354" s="37"/>
      <c r="EF1354" s="37"/>
      <c r="EG1354" s="37"/>
      <c r="EH1354" s="37"/>
      <c r="EI1354" s="37"/>
      <c r="EJ1354" s="37"/>
      <c r="EK1354" s="37"/>
      <c r="EL1354" s="37"/>
    </row>
    <row r="1355" spans="111:142">
      <c r="DG1355" s="37"/>
      <c r="DH1355" s="37"/>
      <c r="DI1355" s="37"/>
      <c r="DJ1355" s="37"/>
      <c r="DK1355" s="37"/>
      <c r="DL1355" s="37"/>
      <c r="DM1355" s="37"/>
      <c r="DN1355" s="37"/>
      <c r="DO1355" s="37"/>
      <c r="DP1355" s="37"/>
      <c r="DQ1355" s="37"/>
      <c r="DR1355" s="37"/>
      <c r="DS1355" s="37"/>
      <c r="DT1355" s="37"/>
      <c r="DU1355" s="37"/>
      <c r="DV1355" s="37"/>
      <c r="DW1355" s="37"/>
      <c r="DX1355" s="37"/>
      <c r="DY1355" s="37"/>
      <c r="DZ1355" s="37"/>
      <c r="EA1355" s="37"/>
      <c r="EB1355" s="37"/>
      <c r="EC1355" s="37"/>
      <c r="ED1355" s="37"/>
      <c r="EE1355" s="37"/>
      <c r="EF1355" s="37"/>
      <c r="EG1355" s="37"/>
      <c r="EH1355" s="37"/>
      <c r="EI1355" s="37"/>
      <c r="EJ1355" s="37"/>
      <c r="EK1355" s="37"/>
      <c r="EL1355" s="37"/>
    </row>
    <row r="1356" spans="111:142">
      <c r="DG1356" s="37"/>
      <c r="DH1356" s="37"/>
      <c r="DI1356" s="37"/>
      <c r="DJ1356" s="37"/>
      <c r="DK1356" s="37"/>
      <c r="DL1356" s="37"/>
      <c r="DM1356" s="37"/>
      <c r="DN1356" s="37"/>
      <c r="DO1356" s="37"/>
      <c r="DP1356" s="37"/>
      <c r="DQ1356" s="37"/>
      <c r="DR1356" s="37"/>
      <c r="DS1356" s="37"/>
      <c r="DT1356" s="37"/>
      <c r="DU1356" s="37"/>
      <c r="DV1356" s="37"/>
      <c r="DW1356" s="37"/>
      <c r="DX1356" s="37"/>
      <c r="DY1356" s="37"/>
      <c r="DZ1356" s="37"/>
      <c r="EA1356" s="37"/>
      <c r="EB1356" s="37"/>
      <c r="EC1356" s="37"/>
      <c r="ED1356" s="37"/>
      <c r="EE1356" s="37"/>
      <c r="EF1356" s="37"/>
      <c r="EG1356" s="37"/>
      <c r="EH1356" s="37"/>
      <c r="EI1356" s="37"/>
      <c r="EJ1356" s="37"/>
      <c r="EK1356" s="37"/>
      <c r="EL1356" s="37"/>
    </row>
    <row r="1357" spans="111:142">
      <c r="DG1357" s="37"/>
      <c r="DH1357" s="37"/>
      <c r="DI1357" s="37"/>
      <c r="DJ1357" s="37"/>
      <c r="DK1357" s="37"/>
      <c r="DL1357" s="37"/>
      <c r="DM1357" s="37"/>
      <c r="DN1357" s="37"/>
      <c r="DO1357" s="37"/>
      <c r="DP1357" s="37"/>
      <c r="DQ1357" s="37"/>
      <c r="DR1357" s="37"/>
      <c r="DS1357" s="37"/>
      <c r="DT1357" s="37"/>
      <c r="DU1357" s="37"/>
      <c r="DV1357" s="37"/>
      <c r="DW1357" s="37"/>
      <c r="DX1357" s="37"/>
      <c r="DY1357" s="37"/>
      <c r="DZ1357" s="37"/>
      <c r="EA1357" s="37"/>
      <c r="EB1357" s="37"/>
      <c r="EC1357" s="37"/>
      <c r="ED1357" s="37"/>
      <c r="EE1357" s="37"/>
      <c r="EF1357" s="37"/>
      <c r="EG1357" s="37"/>
      <c r="EH1357" s="37"/>
      <c r="EI1357" s="37"/>
      <c r="EJ1357" s="37"/>
      <c r="EK1357" s="37"/>
      <c r="EL1357" s="37"/>
    </row>
    <row r="1358" spans="111:142">
      <c r="DG1358" s="37"/>
      <c r="DH1358" s="37"/>
      <c r="DI1358" s="37"/>
      <c r="DJ1358" s="37"/>
      <c r="DK1358" s="37"/>
      <c r="DL1358" s="37"/>
      <c r="DM1358" s="37"/>
      <c r="DN1358" s="37"/>
      <c r="DO1358" s="37"/>
      <c r="DP1358" s="37"/>
      <c r="DQ1358" s="37"/>
      <c r="DR1358" s="37"/>
      <c r="DS1358" s="37"/>
      <c r="DT1358" s="37"/>
      <c r="DU1358" s="37"/>
      <c r="DV1358" s="37"/>
      <c r="DW1358" s="37"/>
      <c r="DX1358" s="37"/>
      <c r="DY1358" s="37"/>
      <c r="DZ1358" s="37"/>
      <c r="EA1358" s="37"/>
      <c r="EB1358" s="37"/>
      <c r="EC1358" s="37"/>
      <c r="ED1358" s="37"/>
      <c r="EE1358" s="37"/>
      <c r="EF1358" s="37"/>
      <c r="EG1358" s="37"/>
      <c r="EH1358" s="37"/>
      <c r="EI1358" s="37"/>
      <c r="EJ1358" s="37"/>
      <c r="EK1358" s="37"/>
      <c r="EL1358" s="37"/>
    </row>
    <row r="1359" spans="111:142">
      <c r="DG1359" s="37"/>
      <c r="DH1359" s="37"/>
      <c r="DI1359" s="37"/>
      <c r="DJ1359" s="37"/>
      <c r="DK1359" s="37"/>
      <c r="DL1359" s="37"/>
      <c r="DM1359" s="37"/>
      <c r="DN1359" s="37"/>
      <c r="DO1359" s="37"/>
      <c r="DP1359" s="37"/>
      <c r="DQ1359" s="37"/>
      <c r="DR1359" s="37"/>
      <c r="DS1359" s="37"/>
      <c r="DT1359" s="37"/>
      <c r="DU1359" s="37"/>
      <c r="DV1359" s="37"/>
      <c r="DW1359" s="37"/>
      <c r="DX1359" s="37"/>
      <c r="DY1359" s="37"/>
      <c r="DZ1359" s="37"/>
      <c r="EA1359" s="37"/>
      <c r="EB1359" s="37"/>
      <c r="EC1359" s="37"/>
      <c r="ED1359" s="37"/>
      <c r="EE1359" s="37"/>
      <c r="EF1359" s="37"/>
      <c r="EG1359" s="37"/>
      <c r="EH1359" s="37"/>
      <c r="EI1359" s="37"/>
      <c r="EJ1359" s="37"/>
      <c r="EK1359" s="37"/>
      <c r="EL1359" s="37"/>
    </row>
    <row r="1360" spans="111:142">
      <c r="DG1360" s="37"/>
      <c r="DH1360" s="37"/>
      <c r="DI1360" s="37"/>
      <c r="DJ1360" s="37"/>
      <c r="DK1360" s="37"/>
      <c r="DL1360" s="37"/>
      <c r="DM1360" s="37"/>
      <c r="DN1360" s="37"/>
      <c r="DO1360" s="37"/>
      <c r="DP1360" s="37"/>
      <c r="DQ1360" s="37"/>
      <c r="DR1360" s="37"/>
      <c r="DS1360" s="37"/>
      <c r="DT1360" s="37"/>
      <c r="DU1360" s="37"/>
      <c r="DV1360" s="37"/>
      <c r="DW1360" s="37"/>
      <c r="DX1360" s="37"/>
      <c r="DY1360" s="37"/>
      <c r="DZ1360" s="37"/>
      <c r="EA1360" s="37"/>
      <c r="EB1360" s="37"/>
      <c r="EC1360" s="37"/>
      <c r="ED1360" s="37"/>
      <c r="EE1360" s="37"/>
      <c r="EF1360" s="37"/>
      <c r="EG1360" s="37"/>
      <c r="EH1360" s="37"/>
      <c r="EI1360" s="37"/>
      <c r="EJ1360" s="37"/>
      <c r="EK1360" s="37"/>
      <c r="EL1360" s="37"/>
    </row>
    <row r="1361" spans="111:142">
      <c r="DG1361" s="37"/>
      <c r="DH1361" s="37"/>
      <c r="DI1361" s="37"/>
      <c r="DJ1361" s="37"/>
      <c r="DK1361" s="37"/>
      <c r="DL1361" s="37"/>
      <c r="DM1361" s="37"/>
      <c r="DN1361" s="37"/>
      <c r="DO1361" s="37"/>
      <c r="DP1361" s="37"/>
      <c r="DQ1361" s="37"/>
      <c r="DR1361" s="37"/>
      <c r="DS1361" s="37"/>
      <c r="DT1361" s="37"/>
      <c r="DU1361" s="37"/>
      <c r="DV1361" s="37"/>
      <c r="DW1361" s="37"/>
      <c r="DX1361" s="37"/>
      <c r="DY1361" s="37"/>
      <c r="DZ1361" s="37"/>
      <c r="EA1361" s="37"/>
      <c r="EB1361" s="37"/>
      <c r="EC1361" s="37"/>
      <c r="ED1361" s="37"/>
      <c r="EE1361" s="37"/>
      <c r="EF1361" s="37"/>
      <c r="EG1361" s="37"/>
      <c r="EH1361" s="37"/>
      <c r="EI1361" s="37"/>
      <c r="EJ1361" s="37"/>
      <c r="EK1361" s="37"/>
      <c r="EL1361" s="37"/>
    </row>
    <row r="1362" spans="111:142">
      <c r="DG1362" s="37"/>
      <c r="DH1362" s="37"/>
      <c r="DI1362" s="37"/>
      <c r="DJ1362" s="37"/>
      <c r="DK1362" s="37"/>
      <c r="DL1362" s="37"/>
      <c r="DM1362" s="37"/>
      <c r="DN1362" s="37"/>
      <c r="DO1362" s="37"/>
      <c r="DP1362" s="37"/>
      <c r="DQ1362" s="37"/>
      <c r="DR1362" s="37"/>
      <c r="DS1362" s="37"/>
      <c r="DT1362" s="37"/>
      <c r="DU1362" s="37"/>
      <c r="DV1362" s="37"/>
      <c r="DW1362" s="37"/>
      <c r="DX1362" s="37"/>
      <c r="DY1362" s="37"/>
      <c r="DZ1362" s="37"/>
      <c r="EA1362" s="37"/>
      <c r="EB1362" s="37"/>
      <c r="EC1362" s="37"/>
      <c r="ED1362" s="37"/>
      <c r="EE1362" s="37"/>
      <c r="EF1362" s="37"/>
      <c r="EG1362" s="37"/>
      <c r="EH1362" s="37"/>
      <c r="EI1362" s="37"/>
      <c r="EJ1362" s="37"/>
      <c r="EK1362" s="37"/>
      <c r="EL1362" s="37"/>
    </row>
    <row r="1363" spans="111:142">
      <c r="DG1363" s="37"/>
      <c r="DH1363" s="37"/>
      <c r="DI1363" s="37"/>
      <c r="DJ1363" s="37"/>
      <c r="DK1363" s="37"/>
      <c r="DL1363" s="37"/>
      <c r="DM1363" s="37"/>
      <c r="DN1363" s="37"/>
      <c r="DO1363" s="37"/>
      <c r="DP1363" s="37"/>
      <c r="DQ1363" s="37"/>
      <c r="DR1363" s="37"/>
      <c r="DS1363" s="37"/>
      <c r="DT1363" s="37"/>
      <c r="DU1363" s="37"/>
      <c r="DV1363" s="37"/>
      <c r="DW1363" s="37"/>
      <c r="DX1363" s="37"/>
      <c r="DY1363" s="37"/>
      <c r="DZ1363" s="37"/>
      <c r="EA1363" s="37"/>
      <c r="EB1363" s="37"/>
      <c r="EC1363" s="37"/>
      <c r="ED1363" s="37"/>
      <c r="EE1363" s="37"/>
      <c r="EF1363" s="37"/>
      <c r="EG1363" s="37"/>
      <c r="EH1363" s="37"/>
      <c r="EI1363" s="37"/>
      <c r="EJ1363" s="37"/>
      <c r="EK1363" s="37"/>
      <c r="EL1363" s="37"/>
    </row>
    <row r="1364" spans="111:142">
      <c r="DG1364" s="37"/>
      <c r="DH1364" s="37"/>
      <c r="DI1364" s="37"/>
      <c r="DJ1364" s="37"/>
      <c r="DK1364" s="37"/>
      <c r="DL1364" s="37"/>
      <c r="DM1364" s="37"/>
      <c r="DN1364" s="37"/>
      <c r="DO1364" s="37"/>
      <c r="DP1364" s="37"/>
      <c r="DQ1364" s="37"/>
      <c r="DR1364" s="37"/>
      <c r="DS1364" s="37"/>
      <c r="DT1364" s="37"/>
      <c r="DU1364" s="37"/>
      <c r="DV1364" s="37"/>
      <c r="DW1364" s="37"/>
      <c r="DX1364" s="37"/>
      <c r="DY1364" s="37"/>
      <c r="DZ1364" s="37"/>
      <c r="EA1364" s="37"/>
      <c r="EB1364" s="37"/>
      <c r="EC1364" s="37"/>
      <c r="ED1364" s="37"/>
      <c r="EE1364" s="37"/>
      <c r="EF1364" s="37"/>
      <c r="EG1364" s="37"/>
      <c r="EH1364" s="37"/>
      <c r="EI1364" s="37"/>
      <c r="EJ1364" s="37"/>
      <c r="EK1364" s="37"/>
      <c r="EL1364" s="37"/>
    </row>
    <row r="1365" spans="111:142">
      <c r="DG1365" s="37"/>
      <c r="DH1365" s="37"/>
      <c r="DI1365" s="37"/>
      <c r="DJ1365" s="37"/>
      <c r="DK1365" s="37"/>
      <c r="DL1365" s="37"/>
      <c r="DM1365" s="37"/>
      <c r="DN1365" s="37"/>
      <c r="DO1365" s="37"/>
      <c r="DP1365" s="37"/>
      <c r="DQ1365" s="37"/>
      <c r="DR1365" s="37"/>
      <c r="DS1365" s="37"/>
      <c r="DT1365" s="37"/>
      <c r="DU1365" s="37"/>
      <c r="DV1365" s="37"/>
      <c r="DW1365" s="37"/>
      <c r="DX1365" s="37"/>
      <c r="DY1365" s="37"/>
      <c r="DZ1365" s="37"/>
      <c r="EA1365" s="37"/>
      <c r="EB1365" s="37"/>
      <c r="EC1365" s="37"/>
      <c r="ED1365" s="37"/>
      <c r="EE1365" s="37"/>
      <c r="EF1365" s="37"/>
      <c r="EG1365" s="37"/>
      <c r="EH1365" s="37"/>
      <c r="EI1365" s="37"/>
      <c r="EJ1365" s="37"/>
      <c r="EK1365" s="37"/>
      <c r="EL1365" s="37"/>
    </row>
    <row r="1366" spans="111:142">
      <c r="DG1366" s="37"/>
      <c r="DH1366" s="37"/>
      <c r="DI1366" s="37"/>
      <c r="DJ1366" s="37"/>
      <c r="DK1366" s="37"/>
      <c r="DL1366" s="37"/>
      <c r="DM1366" s="37"/>
      <c r="DN1366" s="37"/>
      <c r="DO1366" s="37"/>
      <c r="DP1366" s="37"/>
      <c r="DQ1366" s="37"/>
      <c r="DR1366" s="37"/>
      <c r="DS1366" s="37"/>
      <c r="DT1366" s="37"/>
      <c r="DU1366" s="37"/>
      <c r="DV1366" s="37"/>
      <c r="DW1366" s="37"/>
      <c r="DX1366" s="37"/>
      <c r="DY1366" s="37"/>
      <c r="DZ1366" s="37"/>
      <c r="EA1366" s="37"/>
      <c r="EB1366" s="37"/>
      <c r="EC1366" s="37"/>
      <c r="ED1366" s="37"/>
      <c r="EE1366" s="37"/>
      <c r="EF1366" s="37"/>
      <c r="EG1366" s="37"/>
      <c r="EH1366" s="37"/>
      <c r="EI1366" s="37"/>
      <c r="EJ1366" s="37"/>
      <c r="EK1366" s="37"/>
      <c r="EL1366" s="37"/>
    </row>
    <row r="1367" spans="111:142">
      <c r="DG1367" s="37"/>
      <c r="DH1367" s="37"/>
      <c r="DI1367" s="37"/>
      <c r="DJ1367" s="37"/>
      <c r="DK1367" s="37"/>
      <c r="DL1367" s="37"/>
      <c r="DM1367" s="37"/>
      <c r="DN1367" s="37"/>
      <c r="DO1367" s="37"/>
      <c r="DP1367" s="37"/>
      <c r="DQ1367" s="37"/>
      <c r="DR1367" s="37"/>
      <c r="DS1367" s="37"/>
      <c r="DT1367" s="37"/>
      <c r="DU1367" s="37"/>
      <c r="DV1367" s="37"/>
      <c r="DW1367" s="37"/>
      <c r="DX1367" s="37"/>
      <c r="DY1367" s="37"/>
      <c r="DZ1367" s="37"/>
      <c r="EA1367" s="37"/>
      <c r="EB1367" s="37"/>
      <c r="EC1367" s="37"/>
      <c r="ED1367" s="37"/>
      <c r="EE1367" s="37"/>
      <c r="EF1367" s="37"/>
      <c r="EG1367" s="37"/>
      <c r="EH1367" s="37"/>
      <c r="EI1367" s="37"/>
      <c r="EJ1367" s="37"/>
      <c r="EK1367" s="37"/>
      <c r="EL1367" s="37"/>
    </row>
    <row r="1368" spans="111:142">
      <c r="DG1368" s="37"/>
      <c r="DH1368" s="37"/>
      <c r="DI1368" s="37"/>
      <c r="DJ1368" s="37"/>
      <c r="DK1368" s="37"/>
      <c r="DL1368" s="37"/>
      <c r="DM1368" s="37"/>
      <c r="DN1368" s="37"/>
      <c r="DO1368" s="37"/>
      <c r="DP1368" s="37"/>
      <c r="DQ1368" s="37"/>
      <c r="DR1368" s="37"/>
      <c r="DS1368" s="37"/>
      <c r="DT1368" s="37"/>
      <c r="DU1368" s="37"/>
      <c r="DV1368" s="37"/>
      <c r="DW1368" s="37"/>
      <c r="DX1368" s="37"/>
      <c r="DY1368" s="37"/>
      <c r="DZ1368" s="37"/>
      <c r="EA1368" s="37"/>
      <c r="EB1368" s="37"/>
      <c r="EC1368" s="37"/>
      <c r="ED1368" s="37"/>
      <c r="EE1368" s="37"/>
      <c r="EF1368" s="37"/>
      <c r="EG1368" s="37"/>
      <c r="EH1368" s="37"/>
      <c r="EI1368" s="37"/>
      <c r="EJ1368" s="37"/>
      <c r="EK1368" s="37"/>
      <c r="EL1368" s="37"/>
    </row>
    <row r="1369" spans="111:142">
      <c r="DG1369" s="37"/>
      <c r="DH1369" s="37"/>
      <c r="DI1369" s="37"/>
      <c r="DJ1369" s="37"/>
      <c r="DK1369" s="37"/>
      <c r="DL1369" s="37"/>
      <c r="DM1369" s="37"/>
      <c r="DN1369" s="37"/>
      <c r="DO1369" s="37"/>
      <c r="DP1369" s="37"/>
      <c r="DQ1369" s="37"/>
      <c r="DR1369" s="37"/>
      <c r="DS1369" s="37"/>
      <c r="DT1369" s="37"/>
      <c r="DU1369" s="37"/>
      <c r="DV1369" s="37"/>
      <c r="DW1369" s="37"/>
      <c r="DX1369" s="37"/>
      <c r="DY1369" s="37"/>
      <c r="DZ1369" s="37"/>
      <c r="EA1369" s="37"/>
      <c r="EB1369" s="37"/>
      <c r="EC1369" s="37"/>
      <c r="ED1369" s="37"/>
      <c r="EE1369" s="37"/>
      <c r="EF1369" s="37"/>
      <c r="EG1369" s="37"/>
      <c r="EH1369" s="37"/>
      <c r="EI1369" s="37"/>
      <c r="EJ1369" s="37"/>
      <c r="EK1369" s="37"/>
      <c r="EL1369" s="37"/>
    </row>
    <row r="1370" spans="111:142">
      <c r="DG1370" s="37"/>
      <c r="DH1370" s="37"/>
      <c r="DI1370" s="37"/>
      <c r="DJ1370" s="37"/>
      <c r="DK1370" s="37"/>
      <c r="DL1370" s="37"/>
      <c r="DM1370" s="37"/>
      <c r="DN1370" s="37"/>
      <c r="DO1370" s="37"/>
      <c r="DP1370" s="37"/>
      <c r="DQ1370" s="37"/>
      <c r="DR1370" s="37"/>
      <c r="DS1370" s="37"/>
      <c r="DT1370" s="37"/>
      <c r="DU1370" s="37"/>
      <c r="DV1370" s="37"/>
      <c r="DW1370" s="37"/>
      <c r="DX1370" s="37"/>
      <c r="DY1370" s="37"/>
      <c r="DZ1370" s="37"/>
      <c r="EA1370" s="37"/>
      <c r="EB1370" s="37"/>
      <c r="EC1370" s="37"/>
      <c r="ED1370" s="37"/>
      <c r="EE1370" s="37"/>
      <c r="EF1370" s="37"/>
      <c r="EG1370" s="37"/>
      <c r="EH1370" s="37"/>
      <c r="EI1370" s="37"/>
      <c r="EJ1370" s="37"/>
      <c r="EK1370" s="37"/>
      <c r="EL1370" s="37"/>
    </row>
    <row r="1371" spans="111:142">
      <c r="DG1371" s="37"/>
      <c r="DH1371" s="37"/>
      <c r="DI1371" s="37"/>
      <c r="DJ1371" s="37"/>
      <c r="DK1371" s="37"/>
      <c r="DL1371" s="37"/>
      <c r="DM1371" s="37"/>
      <c r="DN1371" s="37"/>
      <c r="DO1371" s="37"/>
      <c r="DP1371" s="37"/>
      <c r="DQ1371" s="37"/>
      <c r="DR1371" s="37"/>
      <c r="DS1371" s="37"/>
      <c r="DT1371" s="37"/>
      <c r="DU1371" s="37"/>
      <c r="DV1371" s="37"/>
      <c r="DW1371" s="37"/>
      <c r="DX1371" s="37"/>
      <c r="DY1371" s="37"/>
      <c r="DZ1371" s="37"/>
      <c r="EA1371" s="37"/>
      <c r="EB1371" s="37"/>
      <c r="EC1371" s="37"/>
      <c r="ED1371" s="37"/>
      <c r="EE1371" s="37"/>
      <c r="EF1371" s="37"/>
      <c r="EG1371" s="37"/>
      <c r="EH1371" s="37"/>
      <c r="EI1371" s="37"/>
      <c r="EJ1371" s="37"/>
      <c r="EK1371" s="37"/>
      <c r="EL1371" s="37"/>
    </row>
    <row r="1372" spans="111:142">
      <c r="DG1372" s="37"/>
      <c r="DH1372" s="37"/>
      <c r="DI1372" s="37"/>
      <c r="DJ1372" s="37"/>
      <c r="DK1372" s="37"/>
      <c r="DL1372" s="37"/>
      <c r="DM1372" s="37"/>
      <c r="DN1372" s="37"/>
      <c r="DO1372" s="37"/>
      <c r="DP1372" s="37"/>
      <c r="DQ1372" s="37"/>
      <c r="DR1372" s="37"/>
      <c r="DS1372" s="37"/>
      <c r="DT1372" s="37"/>
      <c r="DU1372" s="37"/>
      <c r="DV1372" s="37"/>
      <c r="DW1372" s="37"/>
      <c r="DX1372" s="37"/>
      <c r="DY1372" s="37"/>
      <c r="DZ1372" s="37"/>
      <c r="EA1372" s="37"/>
      <c r="EB1372" s="37"/>
      <c r="EC1372" s="37"/>
      <c r="ED1372" s="37"/>
      <c r="EE1372" s="37"/>
      <c r="EF1372" s="37"/>
      <c r="EG1372" s="37"/>
      <c r="EH1372" s="37"/>
      <c r="EI1372" s="37"/>
      <c r="EJ1372" s="37"/>
      <c r="EK1372" s="37"/>
      <c r="EL1372" s="37"/>
    </row>
    <row r="1373" spans="111:142">
      <c r="DG1373" s="37"/>
      <c r="DH1373" s="37"/>
      <c r="DI1373" s="37"/>
      <c r="DJ1373" s="37"/>
      <c r="DK1373" s="37"/>
      <c r="DL1373" s="37"/>
      <c r="DM1373" s="37"/>
      <c r="DN1373" s="37"/>
      <c r="DO1373" s="37"/>
      <c r="DP1373" s="37"/>
      <c r="DQ1373" s="37"/>
      <c r="DR1373" s="37"/>
      <c r="DS1373" s="37"/>
      <c r="DT1373" s="37"/>
      <c r="DU1373" s="37"/>
      <c r="DV1373" s="37"/>
      <c r="DW1373" s="37"/>
      <c r="DX1373" s="37"/>
      <c r="DY1373" s="37"/>
      <c r="DZ1373" s="37"/>
      <c r="EA1373" s="37"/>
      <c r="EB1373" s="37"/>
      <c r="EC1373" s="37"/>
      <c r="ED1373" s="37"/>
      <c r="EE1373" s="37"/>
      <c r="EF1373" s="37"/>
      <c r="EG1373" s="37"/>
      <c r="EH1373" s="37"/>
      <c r="EI1373" s="37"/>
      <c r="EJ1373" s="37"/>
      <c r="EK1373" s="37"/>
      <c r="EL1373" s="37"/>
    </row>
    <row r="1374" spans="111:142">
      <c r="DG1374" s="37"/>
      <c r="DH1374" s="37"/>
      <c r="DI1374" s="37"/>
      <c r="DJ1374" s="37"/>
      <c r="DK1374" s="37"/>
      <c r="DL1374" s="37"/>
      <c r="DM1374" s="37"/>
      <c r="DN1374" s="37"/>
      <c r="DO1374" s="37"/>
      <c r="DP1374" s="37"/>
      <c r="DQ1374" s="37"/>
      <c r="DR1374" s="37"/>
      <c r="DS1374" s="37"/>
      <c r="DT1374" s="37"/>
      <c r="DU1374" s="37"/>
      <c r="DV1374" s="37"/>
      <c r="DW1374" s="37"/>
      <c r="DX1374" s="37"/>
      <c r="DY1374" s="37"/>
      <c r="DZ1374" s="37"/>
      <c r="EA1374" s="37"/>
      <c r="EB1374" s="37"/>
      <c r="EC1374" s="37"/>
      <c r="ED1374" s="37"/>
      <c r="EE1374" s="37"/>
      <c r="EF1374" s="37"/>
      <c r="EG1374" s="37"/>
      <c r="EH1374" s="37"/>
      <c r="EI1374" s="37"/>
      <c r="EJ1374" s="37"/>
      <c r="EK1374" s="37"/>
      <c r="EL1374" s="37"/>
    </row>
    <row r="1375" spans="111:142">
      <c r="DG1375" s="37"/>
      <c r="DH1375" s="37"/>
      <c r="DI1375" s="37"/>
      <c r="DJ1375" s="37"/>
      <c r="DK1375" s="37"/>
      <c r="DL1375" s="37"/>
      <c r="DM1375" s="37"/>
      <c r="DN1375" s="37"/>
      <c r="DO1375" s="37"/>
      <c r="DP1375" s="37"/>
      <c r="DQ1375" s="37"/>
      <c r="DR1375" s="37"/>
      <c r="DS1375" s="37"/>
      <c r="DT1375" s="37"/>
      <c r="DU1375" s="37"/>
      <c r="DV1375" s="37"/>
      <c r="DW1375" s="37"/>
      <c r="DX1375" s="37"/>
      <c r="DY1375" s="37"/>
      <c r="DZ1375" s="37"/>
      <c r="EA1375" s="37"/>
      <c r="EB1375" s="37"/>
      <c r="EC1375" s="37"/>
      <c r="ED1375" s="37"/>
      <c r="EE1375" s="37"/>
      <c r="EF1375" s="37"/>
      <c r="EG1375" s="37"/>
      <c r="EH1375" s="37"/>
      <c r="EI1375" s="37"/>
      <c r="EJ1375" s="37"/>
      <c r="EK1375" s="37"/>
      <c r="EL1375" s="37"/>
    </row>
    <row r="1376" spans="111:142">
      <c r="DG1376" s="37"/>
      <c r="DH1376" s="37"/>
      <c r="DI1376" s="37"/>
      <c r="DJ1376" s="37"/>
      <c r="DK1376" s="37"/>
      <c r="DL1376" s="37"/>
      <c r="DM1376" s="37"/>
      <c r="DN1376" s="37"/>
      <c r="DO1376" s="37"/>
      <c r="DP1376" s="37"/>
      <c r="DQ1376" s="37"/>
      <c r="DR1376" s="37"/>
      <c r="DS1376" s="37"/>
      <c r="DT1376" s="37"/>
      <c r="DU1376" s="37"/>
      <c r="DV1376" s="37"/>
      <c r="DW1376" s="37"/>
      <c r="DX1376" s="37"/>
      <c r="DY1376" s="37"/>
      <c r="DZ1376" s="37"/>
      <c r="EA1376" s="37"/>
      <c r="EB1376" s="37"/>
      <c r="EC1376" s="37"/>
      <c r="ED1376" s="37"/>
      <c r="EE1376" s="37"/>
      <c r="EF1376" s="37"/>
      <c r="EG1376" s="37"/>
      <c r="EH1376" s="37"/>
      <c r="EI1376" s="37"/>
      <c r="EJ1376" s="37"/>
      <c r="EK1376" s="37"/>
      <c r="EL1376" s="37"/>
    </row>
    <row r="1377" spans="111:142">
      <c r="DG1377" s="37"/>
      <c r="DH1377" s="37"/>
      <c r="DI1377" s="37"/>
      <c r="DJ1377" s="37"/>
      <c r="DK1377" s="37"/>
      <c r="DL1377" s="37"/>
      <c r="DM1377" s="37"/>
      <c r="DN1377" s="37"/>
      <c r="DO1377" s="37"/>
      <c r="DP1377" s="37"/>
      <c r="DQ1377" s="37"/>
      <c r="DR1377" s="37"/>
      <c r="DS1377" s="37"/>
      <c r="DT1377" s="37"/>
      <c r="DU1377" s="37"/>
      <c r="DV1377" s="37"/>
      <c r="DW1377" s="37"/>
      <c r="DX1377" s="37"/>
      <c r="DY1377" s="37"/>
      <c r="DZ1377" s="37"/>
      <c r="EA1377" s="37"/>
      <c r="EB1377" s="37"/>
      <c r="EC1377" s="37"/>
      <c r="ED1377" s="37"/>
      <c r="EE1377" s="37"/>
      <c r="EF1377" s="37"/>
      <c r="EG1377" s="37"/>
      <c r="EH1377" s="37"/>
      <c r="EI1377" s="37"/>
      <c r="EJ1377" s="37"/>
      <c r="EK1377" s="37"/>
      <c r="EL1377" s="37"/>
    </row>
    <row r="1378" spans="111:142">
      <c r="DG1378" s="37"/>
      <c r="DH1378" s="37"/>
      <c r="DI1378" s="37"/>
      <c r="DJ1378" s="37"/>
      <c r="DK1378" s="37"/>
      <c r="DL1378" s="37"/>
      <c r="DM1378" s="37"/>
      <c r="DN1378" s="37"/>
      <c r="DO1378" s="37"/>
      <c r="DP1378" s="37"/>
      <c r="DQ1378" s="37"/>
      <c r="DR1378" s="37"/>
      <c r="DS1378" s="37"/>
      <c r="DT1378" s="37"/>
      <c r="DU1378" s="37"/>
      <c r="DV1378" s="37"/>
      <c r="DW1378" s="37"/>
      <c r="DX1378" s="37"/>
      <c r="DY1378" s="37"/>
      <c r="DZ1378" s="37"/>
      <c r="EA1378" s="37"/>
      <c r="EB1378" s="37"/>
      <c r="EC1378" s="37"/>
      <c r="ED1378" s="37"/>
      <c r="EE1378" s="37"/>
      <c r="EF1378" s="37"/>
      <c r="EG1378" s="37"/>
      <c r="EH1378" s="37"/>
      <c r="EI1378" s="37"/>
      <c r="EJ1378" s="37"/>
      <c r="EK1378" s="37"/>
      <c r="EL1378" s="37"/>
    </row>
    <row r="1379" spans="111:142">
      <c r="DG1379" s="37"/>
      <c r="DH1379" s="37"/>
      <c r="DI1379" s="37"/>
      <c r="DJ1379" s="37"/>
      <c r="DK1379" s="37"/>
      <c r="DL1379" s="37"/>
      <c r="DM1379" s="37"/>
      <c r="DN1379" s="37"/>
      <c r="DO1379" s="37"/>
      <c r="DP1379" s="37"/>
      <c r="DQ1379" s="37"/>
      <c r="DR1379" s="37"/>
      <c r="DS1379" s="37"/>
      <c r="DT1379" s="37"/>
      <c r="DU1379" s="37"/>
      <c r="DV1379" s="37"/>
      <c r="DW1379" s="37"/>
      <c r="DX1379" s="37"/>
      <c r="DY1379" s="37"/>
      <c r="DZ1379" s="37"/>
      <c r="EA1379" s="37"/>
      <c r="EB1379" s="37"/>
      <c r="EC1379" s="37"/>
      <c r="ED1379" s="37"/>
      <c r="EE1379" s="37"/>
      <c r="EF1379" s="37"/>
      <c r="EG1379" s="37"/>
      <c r="EH1379" s="37"/>
      <c r="EI1379" s="37"/>
      <c r="EJ1379" s="37"/>
      <c r="EK1379" s="37"/>
      <c r="EL1379" s="37"/>
    </row>
    <row r="1380" spans="111:142">
      <c r="DG1380" s="37"/>
      <c r="DH1380" s="37"/>
      <c r="DI1380" s="37"/>
      <c r="DJ1380" s="37"/>
      <c r="DK1380" s="37"/>
      <c r="DL1380" s="37"/>
      <c r="DM1380" s="37"/>
      <c r="DN1380" s="37"/>
      <c r="DO1380" s="37"/>
      <c r="DP1380" s="37"/>
      <c r="DQ1380" s="37"/>
      <c r="DR1380" s="37"/>
      <c r="DS1380" s="37"/>
      <c r="DT1380" s="37"/>
      <c r="DU1380" s="37"/>
      <c r="DV1380" s="37"/>
      <c r="DW1380" s="37"/>
      <c r="DX1380" s="37"/>
      <c r="DY1380" s="37"/>
      <c r="DZ1380" s="37"/>
      <c r="EA1380" s="37"/>
      <c r="EB1380" s="37"/>
      <c r="EC1380" s="37"/>
      <c r="ED1380" s="37"/>
      <c r="EE1380" s="37"/>
      <c r="EF1380" s="37"/>
      <c r="EG1380" s="37"/>
      <c r="EH1380" s="37"/>
      <c r="EI1380" s="37"/>
      <c r="EJ1380" s="37"/>
      <c r="EK1380" s="37"/>
      <c r="EL1380" s="37"/>
    </row>
    <row r="1381" spans="111:142">
      <c r="DG1381" s="37"/>
      <c r="DH1381" s="37"/>
      <c r="DI1381" s="37"/>
      <c r="DJ1381" s="37"/>
      <c r="DK1381" s="37"/>
      <c r="DL1381" s="37"/>
      <c r="DM1381" s="37"/>
      <c r="DN1381" s="37"/>
      <c r="DO1381" s="37"/>
      <c r="DP1381" s="37"/>
      <c r="DQ1381" s="37"/>
      <c r="DR1381" s="37"/>
      <c r="DS1381" s="37"/>
      <c r="DT1381" s="37"/>
      <c r="DU1381" s="37"/>
      <c r="DV1381" s="37"/>
      <c r="DW1381" s="37"/>
      <c r="DX1381" s="37"/>
      <c r="DY1381" s="37"/>
      <c r="DZ1381" s="37"/>
      <c r="EA1381" s="37"/>
      <c r="EB1381" s="37"/>
      <c r="EC1381" s="37"/>
      <c r="ED1381" s="37"/>
      <c r="EE1381" s="37"/>
      <c r="EF1381" s="37"/>
      <c r="EG1381" s="37"/>
      <c r="EH1381" s="37"/>
      <c r="EI1381" s="37"/>
      <c r="EJ1381" s="37"/>
      <c r="EK1381" s="37"/>
      <c r="EL1381" s="37"/>
    </row>
    <row r="1382" spans="111:142">
      <c r="DG1382" s="37"/>
      <c r="DH1382" s="37"/>
      <c r="DI1382" s="37"/>
      <c r="DJ1382" s="37"/>
      <c r="DK1382" s="37"/>
      <c r="DL1382" s="37"/>
      <c r="DM1382" s="37"/>
      <c r="DN1382" s="37"/>
      <c r="DO1382" s="37"/>
      <c r="DP1382" s="37"/>
      <c r="DQ1382" s="37"/>
      <c r="DR1382" s="37"/>
      <c r="DS1382" s="37"/>
      <c r="DT1382" s="37"/>
      <c r="DU1382" s="37"/>
      <c r="DV1382" s="37"/>
      <c r="DW1382" s="37"/>
      <c r="DX1382" s="37"/>
      <c r="DY1382" s="37"/>
      <c r="DZ1382" s="37"/>
      <c r="EA1382" s="37"/>
      <c r="EB1382" s="37"/>
      <c r="EC1382" s="37"/>
      <c r="ED1382" s="37"/>
      <c r="EE1382" s="37"/>
      <c r="EF1382" s="37"/>
      <c r="EG1382" s="37"/>
      <c r="EH1382" s="37"/>
      <c r="EI1382" s="37"/>
      <c r="EJ1382" s="37"/>
      <c r="EK1382" s="37"/>
      <c r="EL1382" s="37"/>
    </row>
    <row r="1383" spans="111:142">
      <c r="DG1383" s="37"/>
      <c r="DH1383" s="37"/>
      <c r="DI1383" s="37"/>
      <c r="DJ1383" s="37"/>
      <c r="DK1383" s="37"/>
      <c r="DL1383" s="37"/>
      <c r="DM1383" s="37"/>
      <c r="DN1383" s="37"/>
      <c r="DO1383" s="37"/>
      <c r="DP1383" s="37"/>
      <c r="DQ1383" s="37"/>
      <c r="DR1383" s="37"/>
      <c r="DS1383" s="37"/>
      <c r="DT1383" s="37"/>
      <c r="DU1383" s="37"/>
      <c r="DV1383" s="37"/>
      <c r="DW1383" s="37"/>
      <c r="DX1383" s="37"/>
      <c r="DY1383" s="37"/>
      <c r="DZ1383" s="37"/>
      <c r="EA1383" s="37"/>
      <c r="EB1383" s="37"/>
      <c r="EC1383" s="37"/>
      <c r="ED1383" s="37"/>
      <c r="EE1383" s="37"/>
      <c r="EF1383" s="37"/>
      <c r="EG1383" s="37"/>
      <c r="EH1383" s="37"/>
      <c r="EI1383" s="37"/>
      <c r="EJ1383" s="37"/>
      <c r="EK1383" s="37"/>
      <c r="EL1383" s="37"/>
    </row>
    <row r="1384" spans="111:142">
      <c r="DG1384" s="37"/>
      <c r="DH1384" s="37"/>
      <c r="DI1384" s="37"/>
      <c r="DJ1384" s="37"/>
      <c r="DK1384" s="37"/>
      <c r="DL1384" s="37"/>
      <c r="DM1384" s="37"/>
      <c r="DN1384" s="37"/>
      <c r="DO1384" s="37"/>
      <c r="DP1384" s="37"/>
      <c r="DQ1384" s="37"/>
      <c r="DR1384" s="37"/>
      <c r="DS1384" s="37"/>
      <c r="DT1384" s="37"/>
      <c r="DU1384" s="37"/>
      <c r="DV1384" s="37"/>
      <c r="DW1384" s="37"/>
      <c r="DX1384" s="37"/>
      <c r="DY1384" s="37"/>
      <c r="DZ1384" s="37"/>
      <c r="EA1384" s="37"/>
      <c r="EB1384" s="37"/>
      <c r="EC1384" s="37"/>
      <c r="ED1384" s="37"/>
      <c r="EE1384" s="37"/>
      <c r="EF1384" s="37"/>
      <c r="EG1384" s="37"/>
      <c r="EH1384" s="37"/>
      <c r="EI1384" s="37"/>
      <c r="EJ1384" s="37"/>
      <c r="EK1384" s="37"/>
      <c r="EL1384" s="37"/>
    </row>
    <row r="1385" spans="111:142">
      <c r="DG1385" s="37"/>
      <c r="DH1385" s="37"/>
      <c r="DI1385" s="37"/>
      <c r="DJ1385" s="37"/>
      <c r="DK1385" s="37"/>
      <c r="DL1385" s="37"/>
      <c r="DM1385" s="37"/>
      <c r="DN1385" s="37"/>
      <c r="DO1385" s="37"/>
      <c r="DP1385" s="37"/>
      <c r="DQ1385" s="37"/>
      <c r="DR1385" s="37"/>
      <c r="DS1385" s="37"/>
      <c r="DT1385" s="37"/>
      <c r="DU1385" s="37"/>
      <c r="DV1385" s="37"/>
      <c r="DW1385" s="37"/>
      <c r="DX1385" s="37"/>
      <c r="DY1385" s="37"/>
      <c r="DZ1385" s="37"/>
      <c r="EA1385" s="37"/>
      <c r="EB1385" s="37"/>
      <c r="EC1385" s="37"/>
      <c r="ED1385" s="37"/>
      <c r="EE1385" s="37"/>
      <c r="EF1385" s="37"/>
      <c r="EG1385" s="37"/>
      <c r="EH1385" s="37"/>
      <c r="EI1385" s="37"/>
      <c r="EJ1385" s="37"/>
      <c r="EK1385" s="37"/>
      <c r="EL1385" s="37"/>
    </row>
    <row r="1386" spans="111:142">
      <c r="DG1386" s="37"/>
      <c r="DH1386" s="37"/>
      <c r="DI1386" s="37"/>
      <c r="DJ1386" s="37"/>
      <c r="DK1386" s="37"/>
      <c r="DL1386" s="37"/>
      <c r="DM1386" s="37"/>
      <c r="DN1386" s="37"/>
      <c r="DO1386" s="37"/>
      <c r="DP1386" s="37"/>
      <c r="DQ1386" s="37"/>
      <c r="DR1386" s="37"/>
      <c r="DS1386" s="37"/>
      <c r="DT1386" s="37"/>
      <c r="DU1386" s="37"/>
      <c r="DV1386" s="37"/>
      <c r="DW1386" s="37"/>
      <c r="DX1386" s="37"/>
      <c r="DY1386" s="37"/>
      <c r="DZ1386" s="37"/>
      <c r="EA1386" s="37"/>
      <c r="EB1386" s="37"/>
      <c r="EC1386" s="37"/>
      <c r="ED1386" s="37"/>
      <c r="EE1386" s="37"/>
      <c r="EF1386" s="37"/>
      <c r="EG1386" s="37"/>
      <c r="EH1386" s="37"/>
      <c r="EI1386" s="37"/>
      <c r="EJ1386" s="37"/>
      <c r="EK1386" s="37"/>
      <c r="EL1386" s="37"/>
    </row>
    <row r="1387" spans="111:142">
      <c r="DG1387" s="37"/>
      <c r="DH1387" s="37"/>
      <c r="DI1387" s="37"/>
      <c r="DJ1387" s="37"/>
      <c r="DK1387" s="37"/>
      <c r="DL1387" s="37"/>
      <c r="DM1387" s="37"/>
      <c r="DN1387" s="37"/>
      <c r="DO1387" s="37"/>
      <c r="DP1387" s="37"/>
      <c r="DQ1387" s="37"/>
      <c r="DR1387" s="37"/>
      <c r="DS1387" s="37"/>
      <c r="DT1387" s="37"/>
      <c r="DU1387" s="37"/>
      <c r="DV1387" s="37"/>
      <c r="DW1387" s="37"/>
      <c r="DX1387" s="37"/>
      <c r="DY1387" s="37"/>
      <c r="DZ1387" s="37"/>
      <c r="EA1387" s="37"/>
      <c r="EB1387" s="37"/>
      <c r="EC1387" s="37"/>
      <c r="ED1387" s="37"/>
      <c r="EE1387" s="37"/>
      <c r="EF1387" s="37"/>
      <c r="EG1387" s="37"/>
      <c r="EH1387" s="37"/>
      <c r="EI1387" s="37"/>
      <c r="EJ1387" s="37"/>
      <c r="EK1387" s="37"/>
      <c r="EL1387" s="37"/>
    </row>
    <row r="1388" spans="111:142">
      <c r="DG1388" s="37"/>
      <c r="DH1388" s="37"/>
      <c r="DI1388" s="37"/>
      <c r="DJ1388" s="37"/>
      <c r="DK1388" s="37"/>
      <c r="DL1388" s="37"/>
      <c r="DM1388" s="37"/>
      <c r="DN1388" s="37"/>
      <c r="DO1388" s="37"/>
      <c r="DP1388" s="37"/>
      <c r="DQ1388" s="37"/>
      <c r="DR1388" s="37"/>
      <c r="DS1388" s="37"/>
      <c r="DT1388" s="37"/>
      <c r="DU1388" s="37"/>
      <c r="DV1388" s="37"/>
      <c r="DW1388" s="37"/>
      <c r="DX1388" s="37"/>
      <c r="DY1388" s="37"/>
      <c r="DZ1388" s="37"/>
      <c r="EA1388" s="37"/>
      <c r="EB1388" s="37"/>
      <c r="EC1388" s="37"/>
      <c r="ED1388" s="37"/>
      <c r="EE1388" s="37"/>
      <c r="EF1388" s="37"/>
      <c r="EG1388" s="37"/>
      <c r="EH1388" s="37"/>
      <c r="EI1388" s="37"/>
      <c r="EJ1388" s="37"/>
      <c r="EK1388" s="37"/>
      <c r="EL1388" s="37"/>
    </row>
    <row r="1389" spans="111:142">
      <c r="DG1389" s="37"/>
      <c r="DH1389" s="37"/>
      <c r="DI1389" s="37"/>
      <c r="DJ1389" s="37"/>
      <c r="DK1389" s="37"/>
      <c r="DL1389" s="37"/>
      <c r="DM1389" s="37"/>
      <c r="DN1389" s="37"/>
      <c r="DO1389" s="37"/>
      <c r="DP1389" s="37"/>
      <c r="DQ1389" s="37"/>
      <c r="DR1389" s="37"/>
      <c r="DS1389" s="37"/>
      <c r="DT1389" s="37"/>
      <c r="DU1389" s="37"/>
      <c r="DV1389" s="37"/>
      <c r="DW1389" s="37"/>
      <c r="DX1389" s="37"/>
      <c r="DY1389" s="37"/>
      <c r="DZ1389" s="37"/>
      <c r="EA1389" s="37"/>
      <c r="EB1389" s="37"/>
      <c r="EC1389" s="37"/>
      <c r="ED1389" s="37"/>
      <c r="EE1389" s="37"/>
      <c r="EF1389" s="37"/>
      <c r="EG1389" s="37"/>
      <c r="EH1389" s="37"/>
      <c r="EI1389" s="37"/>
      <c r="EJ1389" s="37"/>
      <c r="EK1389" s="37"/>
      <c r="EL1389" s="37"/>
    </row>
    <row r="1390" spans="111:142">
      <c r="DG1390" s="37"/>
      <c r="DH1390" s="37"/>
      <c r="DI1390" s="37"/>
      <c r="DJ1390" s="37"/>
      <c r="DK1390" s="37"/>
      <c r="DL1390" s="37"/>
      <c r="DM1390" s="37"/>
      <c r="DN1390" s="37"/>
      <c r="DO1390" s="37"/>
      <c r="DP1390" s="37"/>
      <c r="DQ1390" s="37"/>
      <c r="DR1390" s="37"/>
      <c r="DS1390" s="37"/>
      <c r="DT1390" s="37"/>
      <c r="DU1390" s="37"/>
      <c r="DV1390" s="37"/>
      <c r="DW1390" s="37"/>
      <c r="DX1390" s="37"/>
      <c r="DY1390" s="37"/>
      <c r="DZ1390" s="37"/>
      <c r="EA1390" s="37"/>
      <c r="EB1390" s="37"/>
      <c r="EC1390" s="37"/>
      <c r="ED1390" s="37"/>
      <c r="EE1390" s="37"/>
      <c r="EF1390" s="37"/>
      <c r="EG1390" s="37"/>
      <c r="EH1390" s="37"/>
      <c r="EI1390" s="37"/>
      <c r="EJ1390" s="37"/>
      <c r="EK1390" s="37"/>
      <c r="EL1390" s="37"/>
    </row>
    <row r="1391" spans="111:142">
      <c r="DG1391" s="37"/>
      <c r="DH1391" s="37"/>
      <c r="DI1391" s="37"/>
      <c r="DJ1391" s="37"/>
      <c r="DK1391" s="37"/>
      <c r="DL1391" s="37"/>
      <c r="DM1391" s="37"/>
      <c r="DN1391" s="37"/>
      <c r="DO1391" s="37"/>
      <c r="DP1391" s="37"/>
      <c r="DQ1391" s="37"/>
      <c r="DR1391" s="37"/>
      <c r="DS1391" s="37"/>
      <c r="DT1391" s="37"/>
      <c r="DU1391" s="37"/>
      <c r="DV1391" s="37"/>
      <c r="DW1391" s="37"/>
      <c r="DX1391" s="37"/>
      <c r="DY1391" s="37"/>
      <c r="DZ1391" s="37"/>
      <c r="EA1391" s="37"/>
      <c r="EB1391" s="37"/>
      <c r="EC1391" s="37"/>
      <c r="ED1391" s="37"/>
      <c r="EE1391" s="37"/>
      <c r="EF1391" s="37"/>
      <c r="EG1391" s="37"/>
      <c r="EH1391" s="37"/>
      <c r="EI1391" s="37"/>
      <c r="EJ1391" s="37"/>
      <c r="EK1391" s="37"/>
      <c r="EL1391" s="37"/>
    </row>
    <row r="1392" spans="111:142">
      <c r="DG1392" s="37"/>
      <c r="DH1392" s="37"/>
      <c r="DI1392" s="37"/>
      <c r="DJ1392" s="37"/>
      <c r="DK1392" s="37"/>
      <c r="DL1392" s="37"/>
      <c r="DM1392" s="37"/>
      <c r="DN1392" s="37"/>
      <c r="DO1392" s="37"/>
      <c r="DP1392" s="37"/>
      <c r="DQ1392" s="37"/>
      <c r="DR1392" s="37"/>
      <c r="DS1392" s="37"/>
      <c r="DT1392" s="37"/>
      <c r="DU1392" s="37"/>
      <c r="DV1392" s="37"/>
      <c r="DW1392" s="37"/>
      <c r="DX1392" s="37"/>
      <c r="DY1392" s="37"/>
      <c r="DZ1392" s="37"/>
      <c r="EA1392" s="37"/>
      <c r="EB1392" s="37"/>
      <c r="EC1392" s="37"/>
      <c r="ED1392" s="37"/>
      <c r="EE1392" s="37"/>
      <c r="EF1392" s="37"/>
      <c r="EG1392" s="37"/>
      <c r="EH1392" s="37"/>
      <c r="EI1392" s="37"/>
      <c r="EJ1392" s="37"/>
      <c r="EK1392" s="37"/>
      <c r="EL1392" s="37"/>
    </row>
    <row r="1393" spans="111:142">
      <c r="DG1393" s="37"/>
      <c r="DH1393" s="37"/>
      <c r="DI1393" s="37"/>
      <c r="DJ1393" s="37"/>
      <c r="DK1393" s="37"/>
      <c r="DL1393" s="37"/>
      <c r="DM1393" s="37"/>
      <c r="DN1393" s="37"/>
      <c r="DO1393" s="37"/>
      <c r="DP1393" s="37"/>
      <c r="DQ1393" s="37"/>
      <c r="DR1393" s="37"/>
      <c r="DS1393" s="37"/>
      <c r="DT1393" s="37"/>
      <c r="DU1393" s="37"/>
      <c r="DV1393" s="37"/>
      <c r="DW1393" s="37"/>
      <c r="DX1393" s="37"/>
      <c r="DY1393" s="37"/>
      <c r="DZ1393" s="37"/>
      <c r="EA1393" s="37"/>
      <c r="EB1393" s="37"/>
      <c r="EC1393" s="37"/>
      <c r="ED1393" s="37"/>
      <c r="EE1393" s="37"/>
      <c r="EF1393" s="37"/>
      <c r="EG1393" s="37"/>
      <c r="EH1393" s="37"/>
      <c r="EI1393" s="37"/>
      <c r="EJ1393" s="37"/>
      <c r="EK1393" s="37"/>
      <c r="EL1393" s="37"/>
    </row>
    <row r="1394" spans="111:142">
      <c r="DG1394" s="37"/>
      <c r="DH1394" s="37"/>
      <c r="DI1394" s="37"/>
      <c r="DJ1394" s="37"/>
      <c r="DK1394" s="37"/>
      <c r="DL1394" s="37"/>
      <c r="DM1394" s="37"/>
      <c r="DN1394" s="37"/>
      <c r="DO1394" s="37"/>
      <c r="DP1394" s="37"/>
      <c r="DQ1394" s="37"/>
      <c r="DR1394" s="37"/>
      <c r="DS1394" s="37"/>
      <c r="DT1394" s="37"/>
      <c r="DU1394" s="37"/>
      <c r="DV1394" s="37"/>
      <c r="DW1394" s="37"/>
      <c r="DX1394" s="37"/>
      <c r="DY1394" s="37"/>
      <c r="DZ1394" s="37"/>
      <c r="EA1394" s="37"/>
      <c r="EB1394" s="37"/>
      <c r="EC1394" s="37"/>
      <c r="ED1394" s="37"/>
      <c r="EE1394" s="37"/>
      <c r="EF1394" s="37"/>
      <c r="EG1394" s="37"/>
      <c r="EH1394" s="37"/>
      <c r="EI1394" s="37"/>
      <c r="EJ1394" s="37"/>
      <c r="EK1394" s="37"/>
      <c r="EL1394" s="37"/>
    </row>
    <row r="1395" spans="111:142">
      <c r="DG1395" s="37"/>
      <c r="DH1395" s="37"/>
      <c r="DI1395" s="37"/>
      <c r="DJ1395" s="37"/>
      <c r="DK1395" s="37"/>
      <c r="DL1395" s="37"/>
      <c r="DM1395" s="37"/>
      <c r="DN1395" s="37"/>
      <c r="DO1395" s="37"/>
      <c r="DP1395" s="37"/>
      <c r="DQ1395" s="37"/>
      <c r="DR1395" s="37"/>
      <c r="DS1395" s="37"/>
      <c r="DT1395" s="37"/>
      <c r="DU1395" s="37"/>
      <c r="DV1395" s="37"/>
      <c r="DW1395" s="37"/>
      <c r="DX1395" s="37"/>
      <c r="DY1395" s="37"/>
      <c r="DZ1395" s="37"/>
      <c r="EA1395" s="37"/>
      <c r="EB1395" s="37"/>
      <c r="EC1395" s="37"/>
      <c r="ED1395" s="37"/>
      <c r="EE1395" s="37"/>
      <c r="EF1395" s="37"/>
      <c r="EG1395" s="37"/>
      <c r="EH1395" s="37"/>
      <c r="EI1395" s="37"/>
      <c r="EJ1395" s="37"/>
      <c r="EK1395" s="37"/>
      <c r="EL1395" s="37"/>
    </row>
    <row r="1396" spans="111:142">
      <c r="DG1396" s="37"/>
      <c r="DH1396" s="37"/>
      <c r="DI1396" s="37"/>
      <c r="DJ1396" s="37"/>
      <c r="DK1396" s="37"/>
      <c r="DL1396" s="37"/>
      <c r="DM1396" s="37"/>
      <c r="DN1396" s="37"/>
      <c r="DO1396" s="37"/>
      <c r="DP1396" s="37"/>
      <c r="DQ1396" s="37"/>
      <c r="DR1396" s="37"/>
      <c r="DS1396" s="37"/>
      <c r="DT1396" s="37"/>
      <c r="DU1396" s="37"/>
      <c r="DV1396" s="37"/>
      <c r="DW1396" s="37"/>
      <c r="DX1396" s="37"/>
      <c r="DY1396" s="37"/>
      <c r="DZ1396" s="37"/>
      <c r="EA1396" s="37"/>
      <c r="EB1396" s="37"/>
      <c r="EC1396" s="37"/>
      <c r="ED1396" s="37"/>
      <c r="EE1396" s="37"/>
      <c r="EF1396" s="37"/>
      <c r="EG1396" s="37"/>
      <c r="EH1396" s="37"/>
      <c r="EI1396" s="37"/>
      <c r="EJ1396" s="37"/>
      <c r="EK1396" s="37"/>
      <c r="EL1396" s="37"/>
    </row>
    <row r="1397" spans="111:142">
      <c r="DG1397" s="37"/>
      <c r="DH1397" s="37"/>
      <c r="DI1397" s="37"/>
      <c r="DJ1397" s="37"/>
      <c r="DK1397" s="37"/>
      <c r="DL1397" s="37"/>
      <c r="DM1397" s="37"/>
      <c r="DN1397" s="37"/>
      <c r="DO1397" s="37"/>
      <c r="DP1397" s="37"/>
      <c r="DQ1397" s="37"/>
      <c r="DR1397" s="37"/>
      <c r="DS1397" s="37"/>
      <c r="DT1397" s="37"/>
      <c r="DU1397" s="37"/>
      <c r="DV1397" s="37"/>
      <c r="DW1397" s="37"/>
      <c r="DX1397" s="37"/>
      <c r="DY1397" s="37"/>
      <c r="DZ1397" s="37"/>
      <c r="EA1397" s="37"/>
      <c r="EB1397" s="37"/>
      <c r="EC1397" s="37"/>
      <c r="ED1397" s="37"/>
      <c r="EE1397" s="37"/>
      <c r="EF1397" s="37"/>
      <c r="EG1397" s="37"/>
      <c r="EH1397" s="37"/>
      <c r="EI1397" s="37"/>
      <c r="EJ1397" s="37"/>
      <c r="EK1397" s="37"/>
      <c r="EL1397" s="37"/>
    </row>
    <row r="1398" spans="111:142">
      <c r="DG1398" s="37"/>
      <c r="DH1398" s="37"/>
      <c r="DI1398" s="37"/>
      <c r="DJ1398" s="37"/>
      <c r="DK1398" s="37"/>
      <c r="DL1398" s="37"/>
      <c r="DM1398" s="37"/>
      <c r="DN1398" s="37"/>
      <c r="DO1398" s="37"/>
      <c r="DP1398" s="37"/>
      <c r="DQ1398" s="37"/>
      <c r="DR1398" s="37"/>
      <c r="DS1398" s="37"/>
      <c r="DT1398" s="37"/>
      <c r="DU1398" s="37"/>
      <c r="DV1398" s="37"/>
      <c r="DW1398" s="37"/>
      <c r="DX1398" s="37"/>
      <c r="DY1398" s="37"/>
      <c r="DZ1398" s="37"/>
      <c r="EA1398" s="37"/>
      <c r="EB1398" s="37"/>
      <c r="EC1398" s="37"/>
      <c r="ED1398" s="37"/>
      <c r="EE1398" s="37"/>
      <c r="EF1398" s="37"/>
      <c r="EG1398" s="37"/>
      <c r="EH1398" s="37"/>
      <c r="EI1398" s="37"/>
      <c r="EJ1398" s="37"/>
      <c r="EK1398" s="37"/>
      <c r="EL1398" s="37"/>
    </row>
    <row r="1399" spans="111:142">
      <c r="DG1399" s="37"/>
      <c r="DH1399" s="37"/>
      <c r="DI1399" s="37"/>
      <c r="DJ1399" s="37"/>
      <c r="DK1399" s="37"/>
      <c r="DL1399" s="37"/>
      <c r="DM1399" s="37"/>
      <c r="DN1399" s="37"/>
      <c r="DO1399" s="37"/>
      <c r="DP1399" s="37"/>
      <c r="DQ1399" s="37"/>
      <c r="DR1399" s="37"/>
      <c r="DS1399" s="37"/>
      <c r="DT1399" s="37"/>
      <c r="DU1399" s="37"/>
      <c r="DV1399" s="37"/>
      <c r="DW1399" s="37"/>
      <c r="DX1399" s="37"/>
      <c r="DY1399" s="37"/>
      <c r="DZ1399" s="37"/>
      <c r="EA1399" s="37"/>
      <c r="EB1399" s="37"/>
      <c r="EC1399" s="37"/>
      <c r="ED1399" s="37"/>
      <c r="EE1399" s="37"/>
      <c r="EF1399" s="37"/>
      <c r="EG1399" s="37"/>
      <c r="EH1399" s="37"/>
      <c r="EI1399" s="37"/>
      <c r="EJ1399" s="37"/>
      <c r="EK1399" s="37"/>
      <c r="EL1399" s="37"/>
    </row>
    <row r="1400" spans="111:142">
      <c r="DG1400" s="37"/>
      <c r="DH1400" s="37"/>
      <c r="DI1400" s="37"/>
      <c r="DJ1400" s="37"/>
      <c r="DK1400" s="37"/>
      <c r="DL1400" s="37"/>
      <c r="DM1400" s="37"/>
      <c r="DN1400" s="37"/>
      <c r="DO1400" s="37"/>
      <c r="DP1400" s="37"/>
      <c r="DQ1400" s="37"/>
      <c r="DR1400" s="37"/>
      <c r="DS1400" s="37"/>
      <c r="DT1400" s="37"/>
      <c r="DU1400" s="37"/>
      <c r="DV1400" s="37"/>
      <c r="DW1400" s="37"/>
      <c r="DX1400" s="37"/>
      <c r="DY1400" s="37"/>
      <c r="DZ1400" s="37"/>
      <c r="EA1400" s="37"/>
      <c r="EB1400" s="37"/>
      <c r="EC1400" s="37"/>
      <c r="ED1400" s="37"/>
      <c r="EE1400" s="37"/>
      <c r="EF1400" s="37"/>
      <c r="EG1400" s="37"/>
      <c r="EH1400" s="37"/>
      <c r="EI1400" s="37"/>
      <c r="EJ1400" s="37"/>
      <c r="EK1400" s="37"/>
      <c r="EL1400" s="37"/>
    </row>
    <row r="1401" spans="111:142">
      <c r="DG1401" s="37"/>
      <c r="DH1401" s="37"/>
      <c r="DI1401" s="37"/>
      <c r="DJ1401" s="37"/>
      <c r="DK1401" s="37"/>
      <c r="DL1401" s="37"/>
      <c r="DM1401" s="37"/>
      <c r="DN1401" s="37"/>
      <c r="DO1401" s="37"/>
      <c r="DP1401" s="37"/>
      <c r="DQ1401" s="37"/>
      <c r="DR1401" s="37"/>
      <c r="DS1401" s="37"/>
      <c r="DT1401" s="37"/>
      <c r="DU1401" s="37"/>
      <c r="DV1401" s="37"/>
      <c r="DW1401" s="37"/>
      <c r="DX1401" s="37"/>
      <c r="DY1401" s="37"/>
      <c r="DZ1401" s="37"/>
      <c r="EA1401" s="37"/>
      <c r="EB1401" s="37"/>
      <c r="EC1401" s="37"/>
      <c r="ED1401" s="37"/>
      <c r="EE1401" s="37"/>
      <c r="EF1401" s="37"/>
      <c r="EG1401" s="37"/>
      <c r="EH1401" s="37"/>
      <c r="EI1401" s="37"/>
      <c r="EJ1401" s="37"/>
      <c r="EK1401" s="37"/>
      <c r="EL1401" s="37"/>
    </row>
    <row r="1402" spans="111:142">
      <c r="DG1402" s="37"/>
      <c r="DH1402" s="37"/>
      <c r="DI1402" s="37"/>
      <c r="DJ1402" s="37"/>
      <c r="DK1402" s="37"/>
      <c r="DL1402" s="37"/>
      <c r="DM1402" s="37"/>
      <c r="DN1402" s="37"/>
      <c r="DO1402" s="37"/>
      <c r="DP1402" s="37"/>
      <c r="DQ1402" s="37"/>
      <c r="DR1402" s="37"/>
      <c r="DS1402" s="37"/>
      <c r="DT1402" s="37"/>
      <c r="DU1402" s="37"/>
      <c r="DV1402" s="37"/>
      <c r="DW1402" s="37"/>
      <c r="DX1402" s="37"/>
      <c r="DY1402" s="37"/>
      <c r="DZ1402" s="37"/>
      <c r="EA1402" s="37"/>
      <c r="EB1402" s="37"/>
      <c r="EC1402" s="37"/>
      <c r="ED1402" s="37"/>
      <c r="EE1402" s="37"/>
      <c r="EF1402" s="37"/>
      <c r="EG1402" s="37"/>
      <c r="EH1402" s="37"/>
      <c r="EI1402" s="37"/>
      <c r="EJ1402" s="37"/>
      <c r="EK1402" s="37"/>
      <c r="EL1402" s="37"/>
    </row>
    <row r="1403" spans="111:142">
      <c r="DG1403" s="37"/>
      <c r="DH1403" s="37"/>
      <c r="DI1403" s="37"/>
      <c r="DJ1403" s="37"/>
      <c r="DK1403" s="37"/>
      <c r="DL1403" s="37"/>
      <c r="DM1403" s="37"/>
      <c r="DN1403" s="37"/>
      <c r="DO1403" s="37"/>
      <c r="DP1403" s="37"/>
      <c r="DQ1403" s="37"/>
      <c r="DR1403" s="37"/>
      <c r="DS1403" s="37"/>
      <c r="DT1403" s="37"/>
      <c r="DU1403" s="37"/>
      <c r="DV1403" s="37"/>
      <c r="DW1403" s="37"/>
      <c r="DX1403" s="37"/>
      <c r="DY1403" s="37"/>
      <c r="DZ1403" s="37"/>
      <c r="EA1403" s="37"/>
      <c r="EB1403" s="37"/>
      <c r="EC1403" s="37"/>
      <c r="ED1403" s="37"/>
      <c r="EE1403" s="37"/>
      <c r="EF1403" s="37"/>
      <c r="EG1403" s="37"/>
      <c r="EH1403" s="37"/>
      <c r="EI1403" s="37"/>
      <c r="EJ1403" s="37"/>
      <c r="EK1403" s="37"/>
      <c r="EL1403" s="37"/>
    </row>
    <row r="1404" spans="111:142">
      <c r="DG1404" s="37"/>
      <c r="DH1404" s="37"/>
      <c r="DI1404" s="37"/>
      <c r="DJ1404" s="37"/>
      <c r="DK1404" s="37"/>
      <c r="DL1404" s="37"/>
      <c r="DM1404" s="37"/>
      <c r="DN1404" s="37"/>
      <c r="DO1404" s="37"/>
      <c r="DP1404" s="37"/>
      <c r="DQ1404" s="37"/>
      <c r="DR1404" s="37"/>
      <c r="DS1404" s="37"/>
      <c r="DT1404" s="37"/>
      <c r="DU1404" s="37"/>
      <c r="DV1404" s="37"/>
      <c r="DW1404" s="37"/>
      <c r="DX1404" s="37"/>
      <c r="DY1404" s="37"/>
      <c r="DZ1404" s="37"/>
      <c r="EA1404" s="37"/>
      <c r="EB1404" s="37"/>
      <c r="EC1404" s="37"/>
      <c r="ED1404" s="37"/>
      <c r="EE1404" s="37"/>
      <c r="EF1404" s="37"/>
      <c r="EG1404" s="37"/>
      <c r="EH1404" s="37"/>
      <c r="EI1404" s="37"/>
      <c r="EJ1404" s="37"/>
      <c r="EK1404" s="37"/>
      <c r="EL1404" s="37"/>
    </row>
    <row r="1405" spans="111:142">
      <c r="DG1405" s="37"/>
      <c r="DH1405" s="37"/>
      <c r="DI1405" s="37"/>
      <c r="DJ1405" s="37"/>
      <c r="DK1405" s="37"/>
      <c r="DL1405" s="37"/>
      <c r="DM1405" s="37"/>
      <c r="DN1405" s="37"/>
      <c r="DO1405" s="37"/>
      <c r="DP1405" s="37"/>
      <c r="DQ1405" s="37"/>
      <c r="DR1405" s="37"/>
      <c r="DS1405" s="37"/>
      <c r="DT1405" s="37"/>
      <c r="DU1405" s="37"/>
      <c r="DV1405" s="37"/>
      <c r="DW1405" s="37"/>
      <c r="DX1405" s="37"/>
      <c r="DY1405" s="37"/>
      <c r="DZ1405" s="37"/>
      <c r="EA1405" s="37"/>
      <c r="EB1405" s="37"/>
      <c r="EC1405" s="37"/>
      <c r="ED1405" s="37"/>
      <c r="EE1405" s="37"/>
      <c r="EF1405" s="37"/>
      <c r="EG1405" s="37"/>
      <c r="EH1405" s="37"/>
      <c r="EI1405" s="37"/>
      <c r="EJ1405" s="37"/>
      <c r="EK1405" s="37"/>
      <c r="EL1405" s="37"/>
    </row>
    <row r="1406" spans="111:142">
      <c r="DG1406" s="37"/>
      <c r="DH1406" s="37"/>
      <c r="DI1406" s="37"/>
      <c r="DJ1406" s="37"/>
      <c r="DK1406" s="37"/>
      <c r="DL1406" s="37"/>
      <c r="DM1406" s="37"/>
      <c r="DN1406" s="37"/>
      <c r="DO1406" s="37"/>
      <c r="DP1406" s="37"/>
      <c r="DQ1406" s="37"/>
      <c r="DR1406" s="37"/>
      <c r="DS1406" s="37"/>
      <c r="DT1406" s="37"/>
      <c r="DU1406" s="37"/>
      <c r="DV1406" s="37"/>
      <c r="DW1406" s="37"/>
      <c r="DX1406" s="37"/>
      <c r="DY1406" s="37"/>
      <c r="DZ1406" s="37"/>
      <c r="EA1406" s="37"/>
      <c r="EB1406" s="37"/>
      <c r="EC1406" s="37"/>
      <c r="ED1406" s="37"/>
      <c r="EE1406" s="37"/>
      <c r="EF1406" s="37"/>
      <c r="EG1406" s="37"/>
      <c r="EH1406" s="37"/>
      <c r="EI1406" s="37"/>
      <c r="EJ1406" s="37"/>
      <c r="EK1406" s="37"/>
      <c r="EL1406" s="37"/>
    </row>
    <row r="1407" spans="111:142">
      <c r="DG1407" s="37"/>
      <c r="DH1407" s="37"/>
      <c r="DI1407" s="37"/>
      <c r="DJ1407" s="37"/>
      <c r="DK1407" s="37"/>
      <c r="DL1407" s="37"/>
      <c r="DM1407" s="37"/>
      <c r="DN1407" s="37"/>
      <c r="DO1407" s="37"/>
      <c r="DP1407" s="37"/>
      <c r="DQ1407" s="37"/>
      <c r="DR1407" s="37"/>
      <c r="DS1407" s="37"/>
      <c r="DT1407" s="37"/>
      <c r="DU1407" s="37"/>
      <c r="DV1407" s="37"/>
      <c r="DW1407" s="37"/>
      <c r="DX1407" s="37"/>
      <c r="DY1407" s="37"/>
      <c r="DZ1407" s="37"/>
      <c r="EA1407" s="37"/>
      <c r="EB1407" s="37"/>
      <c r="EC1407" s="37"/>
      <c r="ED1407" s="37"/>
      <c r="EE1407" s="37"/>
      <c r="EF1407" s="37"/>
      <c r="EG1407" s="37"/>
      <c r="EH1407" s="37"/>
      <c r="EI1407" s="37"/>
      <c r="EJ1407" s="37"/>
      <c r="EK1407" s="37"/>
      <c r="EL1407" s="37"/>
    </row>
    <row r="1408" spans="111:142">
      <c r="DG1408" s="37"/>
      <c r="DH1408" s="37"/>
      <c r="DI1408" s="37"/>
      <c r="DJ1408" s="37"/>
      <c r="DK1408" s="37"/>
      <c r="DL1408" s="37"/>
      <c r="DM1408" s="37"/>
      <c r="DN1408" s="37"/>
      <c r="DO1408" s="37"/>
      <c r="DP1408" s="37"/>
      <c r="DQ1408" s="37"/>
      <c r="DR1408" s="37"/>
      <c r="DS1408" s="37"/>
      <c r="DT1408" s="37"/>
      <c r="DU1408" s="37"/>
      <c r="DV1408" s="37"/>
      <c r="DW1408" s="37"/>
      <c r="DX1408" s="37"/>
      <c r="DY1408" s="37"/>
      <c r="DZ1408" s="37"/>
      <c r="EA1408" s="37"/>
      <c r="EB1408" s="37"/>
      <c r="EC1408" s="37"/>
      <c r="ED1408" s="37"/>
      <c r="EE1408" s="37"/>
      <c r="EF1408" s="37"/>
      <c r="EG1408" s="37"/>
      <c r="EH1408" s="37"/>
      <c r="EI1408" s="37"/>
      <c r="EJ1408" s="37"/>
      <c r="EK1408" s="37"/>
      <c r="EL1408" s="37"/>
    </row>
    <row r="1409" spans="111:142">
      <c r="DG1409" s="37"/>
      <c r="DH1409" s="37"/>
      <c r="DI1409" s="37"/>
      <c r="DJ1409" s="37"/>
      <c r="DK1409" s="37"/>
      <c r="DL1409" s="37"/>
      <c r="DM1409" s="37"/>
      <c r="DN1409" s="37"/>
      <c r="DO1409" s="37"/>
      <c r="DP1409" s="37"/>
      <c r="DQ1409" s="37"/>
      <c r="DR1409" s="37"/>
      <c r="DS1409" s="37"/>
      <c r="DT1409" s="37"/>
      <c r="DU1409" s="37"/>
      <c r="DV1409" s="37"/>
      <c r="DW1409" s="37"/>
      <c r="DX1409" s="37"/>
      <c r="DY1409" s="37"/>
      <c r="DZ1409" s="37"/>
      <c r="EA1409" s="37"/>
      <c r="EB1409" s="37"/>
      <c r="EC1409" s="37"/>
      <c r="ED1409" s="37"/>
      <c r="EE1409" s="37"/>
      <c r="EF1409" s="37"/>
      <c r="EG1409" s="37"/>
      <c r="EH1409" s="37"/>
      <c r="EI1409" s="37"/>
      <c r="EJ1409" s="37"/>
      <c r="EK1409" s="37"/>
      <c r="EL1409" s="37"/>
    </row>
    <row r="1410" spans="111:142">
      <c r="DG1410" s="37"/>
      <c r="DH1410" s="37"/>
      <c r="DI1410" s="37"/>
      <c r="DJ1410" s="37"/>
      <c r="DK1410" s="37"/>
      <c r="DL1410" s="37"/>
      <c r="DM1410" s="37"/>
      <c r="DN1410" s="37"/>
      <c r="DO1410" s="37"/>
      <c r="DP1410" s="37"/>
      <c r="DQ1410" s="37"/>
      <c r="DR1410" s="37"/>
      <c r="DS1410" s="37"/>
      <c r="DT1410" s="37"/>
      <c r="DU1410" s="37"/>
      <c r="DV1410" s="37"/>
      <c r="DW1410" s="37"/>
      <c r="DX1410" s="37"/>
      <c r="DY1410" s="37"/>
      <c r="DZ1410" s="37"/>
      <c r="EA1410" s="37"/>
      <c r="EB1410" s="37"/>
      <c r="EC1410" s="37"/>
      <c r="ED1410" s="37"/>
      <c r="EE1410" s="37"/>
      <c r="EF1410" s="37"/>
      <c r="EG1410" s="37"/>
      <c r="EH1410" s="37"/>
      <c r="EI1410" s="37"/>
      <c r="EJ1410" s="37"/>
      <c r="EK1410" s="37"/>
      <c r="EL1410" s="37"/>
    </row>
    <row r="1411" spans="111:142">
      <c r="DG1411" s="37"/>
      <c r="DH1411" s="37"/>
      <c r="DI1411" s="37"/>
      <c r="DJ1411" s="37"/>
      <c r="DK1411" s="37"/>
      <c r="DL1411" s="37"/>
      <c r="DM1411" s="37"/>
      <c r="DN1411" s="37"/>
      <c r="DO1411" s="37"/>
      <c r="DP1411" s="37"/>
      <c r="DQ1411" s="37"/>
      <c r="DR1411" s="37"/>
      <c r="DS1411" s="37"/>
      <c r="DT1411" s="37"/>
      <c r="DU1411" s="37"/>
      <c r="DV1411" s="37"/>
      <c r="DW1411" s="37"/>
      <c r="DX1411" s="37"/>
      <c r="DY1411" s="37"/>
      <c r="DZ1411" s="37"/>
      <c r="EA1411" s="37"/>
      <c r="EB1411" s="37"/>
      <c r="EC1411" s="37"/>
      <c r="ED1411" s="37"/>
      <c r="EE1411" s="37"/>
      <c r="EF1411" s="37"/>
      <c r="EG1411" s="37"/>
      <c r="EH1411" s="37"/>
      <c r="EI1411" s="37"/>
      <c r="EJ1411" s="37"/>
      <c r="EK1411" s="37"/>
      <c r="EL1411" s="37"/>
    </row>
    <row r="1412" spans="111:142">
      <c r="DG1412" s="37"/>
      <c r="DH1412" s="37"/>
      <c r="DI1412" s="37"/>
      <c r="DJ1412" s="37"/>
      <c r="DK1412" s="37"/>
      <c r="DL1412" s="37"/>
      <c r="DM1412" s="37"/>
      <c r="DN1412" s="37"/>
      <c r="DO1412" s="37"/>
      <c r="DP1412" s="37"/>
      <c r="DQ1412" s="37"/>
      <c r="DR1412" s="37"/>
      <c r="DS1412" s="37"/>
      <c r="DT1412" s="37"/>
      <c r="DU1412" s="37"/>
      <c r="DV1412" s="37"/>
      <c r="DW1412" s="37"/>
      <c r="DX1412" s="37"/>
      <c r="DY1412" s="37"/>
      <c r="DZ1412" s="37"/>
      <c r="EA1412" s="37"/>
      <c r="EB1412" s="37"/>
      <c r="EC1412" s="37"/>
      <c r="ED1412" s="37"/>
      <c r="EE1412" s="37"/>
      <c r="EF1412" s="37"/>
      <c r="EG1412" s="37"/>
      <c r="EH1412" s="37"/>
      <c r="EI1412" s="37"/>
      <c r="EJ1412" s="37"/>
      <c r="EK1412" s="37"/>
      <c r="EL1412" s="37"/>
    </row>
    <row r="1413" spans="111:142">
      <c r="DG1413" s="37"/>
      <c r="DH1413" s="37"/>
      <c r="DI1413" s="37"/>
      <c r="DJ1413" s="37"/>
      <c r="DK1413" s="37"/>
      <c r="DL1413" s="37"/>
      <c r="DM1413" s="37"/>
      <c r="DN1413" s="37"/>
      <c r="DO1413" s="37"/>
      <c r="DP1413" s="37"/>
      <c r="DQ1413" s="37"/>
      <c r="DR1413" s="37"/>
      <c r="DS1413" s="37"/>
      <c r="DT1413" s="37"/>
      <c r="DU1413" s="37"/>
      <c r="DV1413" s="37"/>
      <c r="DW1413" s="37"/>
      <c r="DX1413" s="37"/>
      <c r="DY1413" s="37"/>
      <c r="DZ1413" s="37"/>
      <c r="EA1413" s="37"/>
      <c r="EB1413" s="37"/>
      <c r="EC1413" s="37"/>
      <c r="ED1413" s="37"/>
      <c r="EE1413" s="37"/>
      <c r="EF1413" s="37"/>
      <c r="EG1413" s="37"/>
      <c r="EH1413" s="37"/>
      <c r="EI1413" s="37"/>
      <c r="EJ1413" s="37"/>
      <c r="EK1413" s="37"/>
      <c r="EL1413" s="37"/>
    </row>
    <row r="1414" spans="111:142">
      <c r="DG1414" s="37"/>
      <c r="DH1414" s="37"/>
      <c r="DI1414" s="37"/>
      <c r="DJ1414" s="37"/>
      <c r="DK1414" s="37"/>
      <c r="DL1414" s="37"/>
      <c r="DM1414" s="37"/>
      <c r="DN1414" s="37"/>
      <c r="DO1414" s="37"/>
      <c r="DP1414" s="37"/>
      <c r="DQ1414" s="37"/>
      <c r="DR1414" s="37"/>
      <c r="DS1414" s="37"/>
      <c r="DT1414" s="37"/>
      <c r="DU1414" s="37"/>
      <c r="DV1414" s="37"/>
      <c r="DW1414" s="37"/>
      <c r="DX1414" s="37"/>
      <c r="DY1414" s="37"/>
      <c r="DZ1414" s="37"/>
      <c r="EA1414" s="37"/>
      <c r="EB1414" s="37"/>
      <c r="EC1414" s="37"/>
      <c r="ED1414" s="37"/>
      <c r="EE1414" s="37"/>
      <c r="EF1414" s="37"/>
      <c r="EG1414" s="37"/>
      <c r="EH1414" s="37"/>
      <c r="EI1414" s="37"/>
      <c r="EJ1414" s="37"/>
      <c r="EK1414" s="37"/>
      <c r="EL1414" s="37"/>
    </row>
    <row r="1415" spans="111:142">
      <c r="DG1415" s="37"/>
      <c r="DH1415" s="37"/>
      <c r="DI1415" s="37"/>
      <c r="DJ1415" s="37"/>
      <c r="DK1415" s="37"/>
      <c r="DL1415" s="37"/>
      <c r="DM1415" s="37"/>
      <c r="DN1415" s="37"/>
      <c r="DO1415" s="37"/>
      <c r="DP1415" s="37"/>
      <c r="DQ1415" s="37"/>
      <c r="DR1415" s="37"/>
      <c r="DS1415" s="37"/>
      <c r="DT1415" s="37"/>
      <c r="DU1415" s="37"/>
      <c r="DV1415" s="37"/>
      <c r="DW1415" s="37"/>
      <c r="DX1415" s="37"/>
      <c r="DY1415" s="37"/>
      <c r="DZ1415" s="37"/>
      <c r="EA1415" s="37"/>
      <c r="EB1415" s="37"/>
      <c r="EC1415" s="37"/>
      <c r="ED1415" s="37"/>
      <c r="EE1415" s="37"/>
      <c r="EF1415" s="37"/>
      <c r="EG1415" s="37"/>
      <c r="EH1415" s="37"/>
      <c r="EI1415" s="37"/>
      <c r="EJ1415" s="37"/>
      <c r="EK1415" s="37"/>
      <c r="EL1415" s="37"/>
    </row>
    <row r="1416" spans="111:142">
      <c r="DG1416" s="37"/>
      <c r="DH1416" s="37"/>
      <c r="DI1416" s="37"/>
      <c r="DJ1416" s="37"/>
      <c r="DK1416" s="37"/>
      <c r="DL1416" s="37"/>
      <c r="DM1416" s="37"/>
      <c r="DN1416" s="37"/>
      <c r="DO1416" s="37"/>
      <c r="DP1416" s="37"/>
      <c r="DQ1416" s="37"/>
      <c r="DR1416" s="37"/>
      <c r="DS1416" s="37"/>
      <c r="DT1416" s="37"/>
      <c r="DU1416" s="37"/>
      <c r="DV1416" s="37"/>
      <c r="DW1416" s="37"/>
      <c r="DX1416" s="37"/>
      <c r="DY1416" s="37"/>
      <c r="DZ1416" s="37"/>
      <c r="EA1416" s="37"/>
      <c r="EB1416" s="37"/>
      <c r="EC1416" s="37"/>
      <c r="ED1416" s="37"/>
      <c r="EE1416" s="37"/>
      <c r="EF1416" s="37"/>
      <c r="EG1416" s="37"/>
      <c r="EH1416" s="37"/>
      <c r="EI1416" s="37"/>
      <c r="EJ1416" s="37"/>
      <c r="EK1416" s="37"/>
      <c r="EL1416" s="37"/>
    </row>
    <row r="1417" spans="111:142">
      <c r="DG1417" s="37"/>
      <c r="DH1417" s="37"/>
      <c r="DI1417" s="37"/>
      <c r="DJ1417" s="37"/>
      <c r="DK1417" s="37"/>
      <c r="DL1417" s="37"/>
      <c r="DM1417" s="37"/>
      <c r="DN1417" s="37"/>
      <c r="DO1417" s="37"/>
      <c r="DP1417" s="37"/>
      <c r="DQ1417" s="37"/>
      <c r="DR1417" s="37"/>
      <c r="DS1417" s="37"/>
      <c r="DT1417" s="37"/>
      <c r="DU1417" s="37"/>
      <c r="DV1417" s="37"/>
      <c r="DW1417" s="37"/>
      <c r="DX1417" s="37"/>
      <c r="DY1417" s="37"/>
      <c r="DZ1417" s="37"/>
      <c r="EA1417" s="37"/>
      <c r="EB1417" s="37"/>
      <c r="EC1417" s="37"/>
      <c r="ED1417" s="37"/>
      <c r="EE1417" s="37"/>
      <c r="EF1417" s="37"/>
      <c r="EG1417" s="37"/>
      <c r="EH1417" s="37"/>
      <c r="EI1417" s="37"/>
      <c r="EJ1417" s="37"/>
      <c r="EK1417" s="37"/>
      <c r="EL1417" s="37"/>
    </row>
    <row r="1418" spans="111:142">
      <c r="DG1418" s="37"/>
      <c r="DH1418" s="37"/>
      <c r="DI1418" s="37"/>
      <c r="DJ1418" s="37"/>
      <c r="DK1418" s="37"/>
      <c r="DL1418" s="37"/>
      <c r="DM1418" s="37"/>
      <c r="DN1418" s="37"/>
      <c r="DO1418" s="37"/>
      <c r="DP1418" s="37"/>
      <c r="DQ1418" s="37"/>
      <c r="DR1418" s="37"/>
      <c r="DS1418" s="37"/>
      <c r="DT1418" s="37"/>
      <c r="DU1418" s="37"/>
      <c r="DV1418" s="37"/>
      <c r="DW1418" s="37"/>
      <c r="DX1418" s="37"/>
      <c r="DY1418" s="37"/>
      <c r="DZ1418" s="37"/>
      <c r="EA1418" s="37"/>
      <c r="EB1418" s="37"/>
      <c r="EC1418" s="37"/>
      <c r="ED1418" s="37"/>
      <c r="EE1418" s="37"/>
      <c r="EF1418" s="37"/>
      <c r="EG1418" s="37"/>
      <c r="EH1418" s="37"/>
      <c r="EI1418" s="37"/>
      <c r="EJ1418" s="37"/>
      <c r="EK1418" s="37"/>
      <c r="EL1418" s="37"/>
    </row>
    <row r="1419" spans="111:142">
      <c r="DG1419" s="37"/>
      <c r="DH1419" s="37"/>
      <c r="DI1419" s="37"/>
      <c r="DJ1419" s="37"/>
      <c r="DK1419" s="37"/>
      <c r="DL1419" s="37"/>
      <c r="DM1419" s="37"/>
      <c r="DN1419" s="37"/>
      <c r="DO1419" s="37"/>
      <c r="DP1419" s="37"/>
      <c r="DQ1419" s="37"/>
      <c r="DR1419" s="37"/>
      <c r="DS1419" s="37"/>
      <c r="DT1419" s="37"/>
      <c r="DU1419" s="37"/>
      <c r="DV1419" s="37"/>
      <c r="DW1419" s="37"/>
      <c r="DX1419" s="37"/>
      <c r="DY1419" s="37"/>
      <c r="DZ1419" s="37"/>
      <c r="EA1419" s="37"/>
      <c r="EB1419" s="37"/>
      <c r="EC1419" s="37"/>
      <c r="ED1419" s="37"/>
      <c r="EE1419" s="37"/>
      <c r="EF1419" s="37"/>
      <c r="EG1419" s="37"/>
      <c r="EH1419" s="37"/>
      <c r="EI1419" s="37"/>
      <c r="EJ1419" s="37"/>
      <c r="EK1419" s="37"/>
      <c r="EL1419" s="37"/>
    </row>
    <row r="1420" spans="111:142">
      <c r="DG1420" s="37"/>
      <c r="DH1420" s="37"/>
      <c r="DI1420" s="37"/>
      <c r="DJ1420" s="37"/>
      <c r="DK1420" s="37"/>
      <c r="DL1420" s="37"/>
      <c r="DM1420" s="37"/>
      <c r="DN1420" s="37"/>
      <c r="DO1420" s="37"/>
      <c r="DP1420" s="37"/>
      <c r="DQ1420" s="37"/>
      <c r="DR1420" s="37"/>
      <c r="DS1420" s="37"/>
      <c r="DT1420" s="37"/>
      <c r="DU1420" s="37"/>
      <c r="DV1420" s="37"/>
      <c r="DW1420" s="37"/>
      <c r="DX1420" s="37"/>
      <c r="DY1420" s="37"/>
      <c r="DZ1420" s="37"/>
      <c r="EA1420" s="37"/>
      <c r="EB1420" s="37"/>
      <c r="EC1420" s="37"/>
      <c r="ED1420" s="37"/>
      <c r="EE1420" s="37"/>
      <c r="EF1420" s="37"/>
      <c r="EG1420" s="37"/>
      <c r="EH1420" s="37"/>
      <c r="EI1420" s="37"/>
      <c r="EJ1420" s="37"/>
      <c r="EK1420" s="37"/>
      <c r="EL1420" s="37"/>
    </row>
    <row r="1421" spans="111:142">
      <c r="DG1421" s="37"/>
      <c r="DH1421" s="37"/>
      <c r="DI1421" s="37"/>
      <c r="DJ1421" s="37"/>
      <c r="DK1421" s="37"/>
      <c r="DL1421" s="37"/>
      <c r="DM1421" s="37"/>
      <c r="DN1421" s="37"/>
      <c r="DO1421" s="37"/>
      <c r="DP1421" s="37"/>
      <c r="DQ1421" s="37"/>
      <c r="DR1421" s="37"/>
      <c r="DS1421" s="37"/>
      <c r="DT1421" s="37"/>
      <c r="DU1421" s="37"/>
      <c r="DV1421" s="37"/>
      <c r="DW1421" s="37"/>
      <c r="DX1421" s="37"/>
      <c r="DY1421" s="37"/>
      <c r="DZ1421" s="37"/>
      <c r="EA1421" s="37"/>
      <c r="EB1421" s="37"/>
      <c r="EC1421" s="37"/>
      <c r="ED1421" s="37"/>
      <c r="EE1421" s="37"/>
      <c r="EF1421" s="37"/>
      <c r="EG1421" s="37"/>
      <c r="EH1421" s="37"/>
      <c r="EI1421" s="37"/>
      <c r="EJ1421" s="37"/>
      <c r="EK1421" s="37"/>
      <c r="EL1421" s="37"/>
    </row>
    <row r="1422" spans="111:142">
      <c r="DG1422" s="37"/>
      <c r="DH1422" s="37"/>
      <c r="DI1422" s="37"/>
      <c r="DJ1422" s="37"/>
      <c r="DK1422" s="37"/>
      <c r="DL1422" s="37"/>
      <c r="DM1422" s="37"/>
      <c r="DN1422" s="37"/>
      <c r="DO1422" s="37"/>
      <c r="DP1422" s="37"/>
      <c r="DQ1422" s="37"/>
      <c r="DR1422" s="37"/>
      <c r="DS1422" s="37"/>
      <c r="DT1422" s="37"/>
      <c r="DU1422" s="37"/>
      <c r="DV1422" s="37"/>
      <c r="DW1422" s="37"/>
      <c r="DX1422" s="37"/>
      <c r="DY1422" s="37"/>
      <c r="DZ1422" s="37"/>
      <c r="EA1422" s="37"/>
      <c r="EB1422" s="37"/>
      <c r="EC1422" s="37"/>
      <c r="ED1422" s="37"/>
      <c r="EE1422" s="37"/>
      <c r="EF1422" s="37"/>
      <c r="EG1422" s="37"/>
      <c r="EH1422" s="37"/>
      <c r="EI1422" s="37"/>
      <c r="EJ1422" s="37"/>
      <c r="EK1422" s="37"/>
      <c r="EL1422" s="37"/>
    </row>
    <row r="1423" spans="111:142">
      <c r="DG1423" s="37"/>
      <c r="DH1423" s="37"/>
      <c r="DI1423" s="37"/>
      <c r="DJ1423" s="37"/>
      <c r="DK1423" s="37"/>
      <c r="DL1423" s="37"/>
      <c r="DM1423" s="37"/>
      <c r="DN1423" s="37"/>
      <c r="DO1423" s="37"/>
      <c r="DP1423" s="37"/>
      <c r="DQ1423" s="37"/>
      <c r="DR1423" s="37"/>
      <c r="DS1423" s="37"/>
      <c r="DT1423" s="37"/>
      <c r="DU1423" s="37"/>
      <c r="DV1423" s="37"/>
      <c r="DW1423" s="37"/>
      <c r="DX1423" s="37"/>
      <c r="DY1423" s="37"/>
      <c r="DZ1423" s="37"/>
      <c r="EA1423" s="37"/>
      <c r="EB1423" s="37"/>
      <c r="EC1423" s="37"/>
      <c r="ED1423" s="37"/>
      <c r="EE1423" s="37"/>
      <c r="EF1423" s="37"/>
      <c r="EG1423" s="37"/>
      <c r="EH1423" s="37"/>
      <c r="EI1423" s="37"/>
      <c r="EJ1423" s="37"/>
      <c r="EK1423" s="37"/>
      <c r="EL1423" s="37"/>
    </row>
    <row r="1424" spans="111:142">
      <c r="DG1424" s="37"/>
      <c r="DH1424" s="37"/>
      <c r="DI1424" s="37"/>
      <c r="DJ1424" s="37"/>
      <c r="DK1424" s="37"/>
      <c r="DL1424" s="37"/>
      <c r="DM1424" s="37"/>
      <c r="DN1424" s="37"/>
      <c r="DO1424" s="37"/>
      <c r="DP1424" s="37"/>
      <c r="DQ1424" s="37"/>
      <c r="DR1424" s="37"/>
      <c r="DS1424" s="37"/>
      <c r="DT1424" s="37"/>
      <c r="DU1424" s="37"/>
      <c r="DV1424" s="37"/>
      <c r="DW1424" s="37"/>
      <c r="DX1424" s="37"/>
      <c r="DY1424" s="37"/>
      <c r="DZ1424" s="37"/>
      <c r="EA1424" s="37"/>
      <c r="EB1424" s="37"/>
      <c r="EC1424" s="37"/>
      <c r="ED1424" s="37"/>
      <c r="EE1424" s="37"/>
      <c r="EF1424" s="37"/>
      <c r="EG1424" s="37"/>
      <c r="EH1424" s="37"/>
      <c r="EI1424" s="37"/>
      <c r="EJ1424" s="37"/>
      <c r="EK1424" s="37"/>
      <c r="EL1424" s="37"/>
    </row>
    <row r="1425" spans="111:142">
      <c r="DG1425" s="37"/>
      <c r="DH1425" s="37"/>
      <c r="DI1425" s="37"/>
      <c r="DJ1425" s="37"/>
      <c r="DK1425" s="37"/>
      <c r="DL1425" s="37"/>
      <c r="DM1425" s="37"/>
      <c r="DN1425" s="37"/>
      <c r="DO1425" s="37"/>
      <c r="DP1425" s="37"/>
      <c r="DQ1425" s="37"/>
      <c r="DR1425" s="37"/>
      <c r="DS1425" s="37"/>
      <c r="DT1425" s="37"/>
      <c r="DU1425" s="37"/>
      <c r="DV1425" s="37"/>
      <c r="DW1425" s="37"/>
      <c r="DX1425" s="37"/>
      <c r="DY1425" s="37"/>
      <c r="DZ1425" s="37"/>
      <c r="EA1425" s="37"/>
      <c r="EB1425" s="37"/>
      <c r="EC1425" s="37"/>
      <c r="ED1425" s="37"/>
      <c r="EE1425" s="37"/>
      <c r="EF1425" s="37"/>
      <c r="EG1425" s="37"/>
      <c r="EH1425" s="37"/>
      <c r="EI1425" s="37"/>
      <c r="EJ1425" s="37"/>
      <c r="EK1425" s="37"/>
      <c r="EL1425" s="37"/>
    </row>
    <row r="1426" spans="111:142">
      <c r="DG1426" s="37"/>
      <c r="DH1426" s="37"/>
      <c r="DI1426" s="37"/>
      <c r="DJ1426" s="37"/>
      <c r="DK1426" s="37"/>
      <c r="DL1426" s="37"/>
      <c r="DM1426" s="37"/>
      <c r="DN1426" s="37"/>
      <c r="DO1426" s="37"/>
      <c r="DP1426" s="37"/>
      <c r="DQ1426" s="37"/>
      <c r="DR1426" s="37"/>
      <c r="DS1426" s="37"/>
      <c r="DT1426" s="37"/>
      <c r="DU1426" s="37"/>
      <c r="DV1426" s="37"/>
      <c r="DW1426" s="37"/>
      <c r="DX1426" s="37"/>
      <c r="DY1426" s="37"/>
      <c r="DZ1426" s="37"/>
      <c r="EA1426" s="37"/>
      <c r="EB1426" s="37"/>
      <c r="EC1426" s="37"/>
      <c r="ED1426" s="37"/>
      <c r="EE1426" s="37"/>
      <c r="EF1426" s="37"/>
      <c r="EG1426" s="37"/>
      <c r="EH1426" s="37"/>
      <c r="EI1426" s="37"/>
      <c r="EJ1426" s="37"/>
      <c r="EK1426" s="37"/>
      <c r="EL1426" s="37"/>
    </row>
    <row r="1427" spans="111:142">
      <c r="DG1427" s="37"/>
      <c r="DH1427" s="37"/>
      <c r="DI1427" s="37"/>
      <c r="DJ1427" s="37"/>
      <c r="DK1427" s="37"/>
      <c r="DL1427" s="37"/>
      <c r="DM1427" s="37"/>
      <c r="DN1427" s="37"/>
      <c r="DO1427" s="37"/>
      <c r="DP1427" s="37"/>
      <c r="DQ1427" s="37"/>
      <c r="DR1427" s="37"/>
      <c r="DS1427" s="37"/>
      <c r="DT1427" s="37"/>
      <c r="DU1427" s="37"/>
      <c r="DV1427" s="37"/>
      <c r="DW1427" s="37"/>
      <c r="DX1427" s="37"/>
      <c r="DY1427" s="37"/>
      <c r="DZ1427" s="37"/>
      <c r="EA1427" s="37"/>
      <c r="EB1427" s="37"/>
      <c r="EC1427" s="37"/>
      <c r="ED1427" s="37"/>
      <c r="EE1427" s="37"/>
      <c r="EF1427" s="37"/>
      <c r="EG1427" s="37"/>
      <c r="EH1427" s="37"/>
      <c r="EI1427" s="37"/>
      <c r="EJ1427" s="37"/>
      <c r="EK1427" s="37"/>
      <c r="EL1427" s="37"/>
    </row>
    <row r="1428" spans="111:142">
      <c r="DG1428" s="37"/>
      <c r="DH1428" s="37"/>
      <c r="DI1428" s="37"/>
      <c r="DJ1428" s="37"/>
      <c r="DK1428" s="37"/>
      <c r="DL1428" s="37"/>
      <c r="DM1428" s="37"/>
      <c r="DN1428" s="37"/>
      <c r="DO1428" s="37"/>
      <c r="DP1428" s="37"/>
      <c r="DQ1428" s="37"/>
      <c r="DR1428" s="37"/>
      <c r="DS1428" s="37"/>
      <c r="DT1428" s="37"/>
      <c r="DU1428" s="37"/>
      <c r="DV1428" s="37"/>
      <c r="DW1428" s="37"/>
      <c r="DX1428" s="37"/>
      <c r="DY1428" s="37"/>
      <c r="DZ1428" s="37"/>
      <c r="EA1428" s="37"/>
      <c r="EB1428" s="37"/>
      <c r="EC1428" s="37"/>
      <c r="ED1428" s="37"/>
      <c r="EE1428" s="37"/>
      <c r="EF1428" s="37"/>
      <c r="EG1428" s="37"/>
      <c r="EH1428" s="37"/>
      <c r="EI1428" s="37"/>
      <c r="EJ1428" s="37"/>
      <c r="EK1428" s="37"/>
      <c r="EL1428" s="37"/>
    </row>
    <row r="1429" spans="111:142">
      <c r="DG1429" s="37"/>
      <c r="DH1429" s="37"/>
      <c r="DI1429" s="37"/>
      <c r="DJ1429" s="37"/>
      <c r="DK1429" s="37"/>
      <c r="DL1429" s="37"/>
      <c r="DM1429" s="37"/>
      <c r="DN1429" s="37"/>
      <c r="DO1429" s="37"/>
      <c r="DP1429" s="37"/>
      <c r="DQ1429" s="37"/>
      <c r="DR1429" s="37"/>
      <c r="DS1429" s="37"/>
      <c r="DT1429" s="37"/>
      <c r="DU1429" s="37"/>
      <c r="DV1429" s="37"/>
      <c r="DW1429" s="37"/>
      <c r="DX1429" s="37"/>
      <c r="DY1429" s="37"/>
      <c r="DZ1429" s="37"/>
      <c r="EA1429" s="37"/>
      <c r="EB1429" s="37"/>
      <c r="EC1429" s="37"/>
      <c r="ED1429" s="37"/>
      <c r="EE1429" s="37"/>
      <c r="EF1429" s="37"/>
      <c r="EG1429" s="37"/>
      <c r="EH1429" s="37"/>
      <c r="EI1429" s="37"/>
      <c r="EJ1429" s="37"/>
      <c r="EK1429" s="37"/>
      <c r="EL1429" s="37"/>
    </row>
    <row r="1430" spans="111:142">
      <c r="DG1430" s="37"/>
      <c r="DH1430" s="37"/>
      <c r="DI1430" s="37"/>
      <c r="DJ1430" s="37"/>
      <c r="DK1430" s="37"/>
      <c r="DL1430" s="37"/>
      <c r="DM1430" s="37"/>
      <c r="DN1430" s="37"/>
      <c r="DO1430" s="37"/>
      <c r="DP1430" s="37"/>
      <c r="DQ1430" s="37"/>
      <c r="DR1430" s="37"/>
      <c r="DS1430" s="37"/>
      <c r="DT1430" s="37"/>
      <c r="DU1430" s="37"/>
      <c r="DV1430" s="37"/>
      <c r="DW1430" s="37"/>
      <c r="DX1430" s="37"/>
      <c r="DY1430" s="37"/>
      <c r="DZ1430" s="37"/>
      <c r="EA1430" s="37"/>
      <c r="EB1430" s="37"/>
      <c r="EC1430" s="37"/>
      <c r="ED1430" s="37"/>
      <c r="EE1430" s="37"/>
      <c r="EF1430" s="37"/>
      <c r="EG1430" s="37"/>
      <c r="EH1430" s="37"/>
      <c r="EI1430" s="37"/>
      <c r="EJ1430" s="37"/>
      <c r="EK1430" s="37"/>
      <c r="EL1430" s="37"/>
    </row>
    <row r="1431" spans="111:142">
      <c r="DG1431" s="37"/>
      <c r="DH1431" s="37"/>
      <c r="DI1431" s="37"/>
      <c r="DJ1431" s="37"/>
      <c r="DK1431" s="37"/>
      <c r="DL1431" s="37"/>
      <c r="DM1431" s="37"/>
      <c r="DN1431" s="37"/>
      <c r="DO1431" s="37"/>
      <c r="DP1431" s="37"/>
      <c r="DQ1431" s="37"/>
      <c r="DR1431" s="37"/>
      <c r="DS1431" s="37"/>
      <c r="DT1431" s="37"/>
      <c r="DU1431" s="37"/>
      <c r="DV1431" s="37"/>
      <c r="DW1431" s="37"/>
      <c r="DX1431" s="37"/>
      <c r="DY1431" s="37"/>
      <c r="DZ1431" s="37"/>
      <c r="EA1431" s="37"/>
      <c r="EB1431" s="37"/>
      <c r="EC1431" s="37"/>
      <c r="ED1431" s="37"/>
      <c r="EE1431" s="37"/>
      <c r="EF1431" s="37"/>
      <c r="EG1431" s="37"/>
      <c r="EH1431" s="37"/>
      <c r="EI1431" s="37"/>
      <c r="EJ1431" s="37"/>
      <c r="EK1431" s="37"/>
      <c r="EL1431" s="37"/>
    </row>
    <row r="1432" spans="111:142">
      <c r="DG1432" s="37"/>
      <c r="DH1432" s="37"/>
      <c r="DI1432" s="37"/>
      <c r="DJ1432" s="37"/>
      <c r="DK1432" s="37"/>
      <c r="DL1432" s="37"/>
      <c r="DM1432" s="37"/>
      <c r="DN1432" s="37"/>
      <c r="DO1432" s="37"/>
      <c r="DP1432" s="37"/>
      <c r="DQ1432" s="37"/>
      <c r="DR1432" s="37"/>
      <c r="DS1432" s="37"/>
      <c r="DT1432" s="37"/>
      <c r="DU1432" s="37"/>
      <c r="DV1432" s="37"/>
      <c r="DW1432" s="37"/>
      <c r="DX1432" s="37"/>
      <c r="DY1432" s="37"/>
      <c r="DZ1432" s="37"/>
      <c r="EA1432" s="37"/>
      <c r="EB1432" s="37"/>
      <c r="EC1432" s="37"/>
      <c r="ED1432" s="37"/>
      <c r="EE1432" s="37"/>
      <c r="EF1432" s="37"/>
      <c r="EG1432" s="37"/>
      <c r="EH1432" s="37"/>
      <c r="EI1432" s="37"/>
      <c r="EJ1432" s="37"/>
      <c r="EK1432" s="37"/>
      <c r="EL1432" s="37"/>
    </row>
    <row r="1433" spans="111:142">
      <c r="DG1433" s="37"/>
      <c r="DH1433" s="37"/>
      <c r="DI1433" s="37"/>
      <c r="DJ1433" s="37"/>
      <c r="DK1433" s="37"/>
      <c r="DL1433" s="37"/>
      <c r="DM1433" s="37"/>
      <c r="DN1433" s="37"/>
      <c r="DO1433" s="37"/>
      <c r="DP1433" s="37"/>
      <c r="DQ1433" s="37"/>
      <c r="DR1433" s="37"/>
      <c r="DS1433" s="37"/>
      <c r="DT1433" s="37"/>
      <c r="DU1433" s="37"/>
      <c r="DV1433" s="37"/>
      <c r="DW1433" s="37"/>
      <c r="DX1433" s="37"/>
      <c r="DY1433" s="37"/>
      <c r="DZ1433" s="37"/>
      <c r="EA1433" s="37"/>
      <c r="EB1433" s="37"/>
      <c r="EC1433" s="37"/>
      <c r="ED1433" s="37"/>
      <c r="EE1433" s="37"/>
      <c r="EF1433" s="37"/>
      <c r="EG1433" s="37"/>
      <c r="EH1433" s="37"/>
      <c r="EI1433" s="37"/>
      <c r="EJ1433" s="37"/>
      <c r="EK1433" s="37"/>
      <c r="EL1433" s="37"/>
    </row>
    <row r="1434" spans="111:142">
      <c r="DG1434" s="37"/>
      <c r="DH1434" s="37"/>
      <c r="DI1434" s="37"/>
      <c r="DJ1434" s="37"/>
      <c r="DK1434" s="37"/>
      <c r="DL1434" s="37"/>
      <c r="DM1434" s="37"/>
      <c r="DN1434" s="37"/>
      <c r="DO1434" s="37"/>
      <c r="DP1434" s="37"/>
      <c r="DQ1434" s="37"/>
      <c r="DR1434" s="37"/>
      <c r="DS1434" s="37"/>
      <c r="DT1434" s="37"/>
      <c r="DU1434" s="37"/>
      <c r="DV1434" s="37"/>
      <c r="DW1434" s="37"/>
      <c r="DX1434" s="37"/>
      <c r="DY1434" s="37"/>
      <c r="DZ1434" s="37"/>
      <c r="EA1434" s="37"/>
      <c r="EB1434" s="37"/>
      <c r="EC1434" s="37"/>
      <c r="ED1434" s="37"/>
      <c r="EE1434" s="37"/>
      <c r="EF1434" s="37"/>
      <c r="EG1434" s="37"/>
      <c r="EH1434" s="37"/>
      <c r="EI1434" s="37"/>
      <c r="EJ1434" s="37"/>
      <c r="EK1434" s="37"/>
      <c r="EL1434" s="37"/>
    </row>
    <row r="1435" spans="111:142">
      <c r="DG1435" s="37"/>
      <c r="DH1435" s="37"/>
      <c r="DI1435" s="37"/>
      <c r="DJ1435" s="37"/>
      <c r="DK1435" s="37"/>
      <c r="DL1435" s="37"/>
      <c r="DM1435" s="37"/>
      <c r="DN1435" s="37"/>
      <c r="DO1435" s="37"/>
      <c r="DP1435" s="37"/>
      <c r="DQ1435" s="37"/>
      <c r="DR1435" s="37"/>
      <c r="DS1435" s="37"/>
      <c r="DT1435" s="37"/>
      <c r="DU1435" s="37"/>
      <c r="DV1435" s="37"/>
      <c r="DW1435" s="37"/>
      <c r="DX1435" s="37"/>
      <c r="DY1435" s="37"/>
      <c r="DZ1435" s="37"/>
      <c r="EA1435" s="37"/>
      <c r="EB1435" s="37"/>
      <c r="EC1435" s="37"/>
      <c r="ED1435" s="37"/>
      <c r="EE1435" s="37"/>
      <c r="EF1435" s="37"/>
      <c r="EG1435" s="37"/>
      <c r="EH1435" s="37"/>
      <c r="EI1435" s="37"/>
      <c r="EJ1435" s="37"/>
      <c r="EK1435" s="37"/>
      <c r="EL1435" s="37"/>
    </row>
    <row r="1436" spans="111:142">
      <c r="DG1436" s="37"/>
      <c r="DH1436" s="37"/>
      <c r="DI1436" s="37"/>
      <c r="DJ1436" s="37"/>
      <c r="DK1436" s="37"/>
      <c r="DL1436" s="37"/>
      <c r="DM1436" s="37"/>
      <c r="DN1436" s="37"/>
      <c r="DO1436" s="37"/>
      <c r="DP1436" s="37"/>
      <c r="DQ1436" s="37"/>
      <c r="DR1436" s="37"/>
      <c r="DS1436" s="37"/>
      <c r="DT1436" s="37"/>
      <c r="DU1436" s="37"/>
      <c r="DV1436" s="37"/>
      <c r="DW1436" s="37"/>
      <c r="DX1436" s="37"/>
      <c r="DY1436" s="37"/>
      <c r="DZ1436" s="37"/>
      <c r="EA1436" s="37"/>
      <c r="EB1436" s="37"/>
      <c r="EC1436" s="37"/>
      <c r="ED1436" s="37"/>
      <c r="EE1436" s="37"/>
      <c r="EF1436" s="37"/>
      <c r="EG1436" s="37"/>
      <c r="EH1436" s="37"/>
      <c r="EI1436" s="37"/>
      <c r="EJ1436" s="37"/>
      <c r="EK1436" s="37"/>
      <c r="EL1436" s="37"/>
    </row>
    <row r="1437" spans="111:142">
      <c r="DG1437" s="37"/>
      <c r="DH1437" s="37"/>
      <c r="DI1437" s="37"/>
      <c r="DJ1437" s="37"/>
      <c r="DK1437" s="37"/>
      <c r="DL1437" s="37"/>
      <c r="DM1437" s="37"/>
      <c r="DN1437" s="37"/>
      <c r="DO1437" s="37"/>
      <c r="DP1437" s="37"/>
      <c r="DQ1437" s="37"/>
      <c r="DR1437" s="37"/>
      <c r="DS1437" s="37"/>
      <c r="DT1437" s="37"/>
      <c r="DU1437" s="37"/>
      <c r="DV1437" s="37"/>
      <c r="DW1437" s="37"/>
      <c r="DX1437" s="37"/>
      <c r="DY1437" s="37"/>
      <c r="DZ1437" s="37"/>
      <c r="EA1437" s="37"/>
      <c r="EB1437" s="37"/>
      <c r="EC1437" s="37"/>
      <c r="ED1437" s="37"/>
      <c r="EE1437" s="37"/>
      <c r="EF1437" s="37"/>
      <c r="EG1437" s="37"/>
      <c r="EH1437" s="37"/>
      <c r="EI1437" s="37"/>
      <c r="EJ1437" s="37"/>
      <c r="EK1437" s="37"/>
      <c r="EL1437" s="37"/>
    </row>
    <row r="1438" spans="111:142">
      <c r="DG1438" s="37"/>
      <c r="DH1438" s="37"/>
      <c r="DI1438" s="37"/>
      <c r="DJ1438" s="37"/>
      <c r="DK1438" s="37"/>
      <c r="DL1438" s="37"/>
      <c r="DM1438" s="37"/>
      <c r="DN1438" s="37"/>
      <c r="DO1438" s="37"/>
      <c r="DP1438" s="37"/>
      <c r="DQ1438" s="37"/>
      <c r="DR1438" s="37"/>
      <c r="DS1438" s="37"/>
      <c r="DT1438" s="37"/>
      <c r="DU1438" s="37"/>
      <c r="DV1438" s="37"/>
      <c r="DW1438" s="37"/>
      <c r="DX1438" s="37"/>
      <c r="DY1438" s="37"/>
      <c r="DZ1438" s="37"/>
      <c r="EA1438" s="37"/>
      <c r="EB1438" s="37"/>
      <c r="EC1438" s="37"/>
      <c r="ED1438" s="37"/>
      <c r="EE1438" s="37"/>
      <c r="EF1438" s="37"/>
      <c r="EG1438" s="37"/>
      <c r="EH1438" s="37"/>
      <c r="EI1438" s="37"/>
      <c r="EJ1438" s="37"/>
      <c r="EK1438" s="37"/>
      <c r="EL1438" s="37"/>
    </row>
    <row r="1439" spans="111:142">
      <c r="DG1439" s="37"/>
      <c r="DH1439" s="37"/>
      <c r="DI1439" s="37"/>
      <c r="DJ1439" s="37"/>
      <c r="DK1439" s="37"/>
      <c r="DL1439" s="37"/>
      <c r="DM1439" s="37"/>
      <c r="DN1439" s="37"/>
      <c r="DO1439" s="37"/>
      <c r="DP1439" s="37"/>
      <c r="DQ1439" s="37"/>
      <c r="DR1439" s="37"/>
      <c r="DS1439" s="37"/>
      <c r="DT1439" s="37"/>
      <c r="DU1439" s="37"/>
      <c r="DV1439" s="37"/>
      <c r="DW1439" s="37"/>
      <c r="DX1439" s="37"/>
      <c r="DY1439" s="37"/>
      <c r="DZ1439" s="37"/>
      <c r="EA1439" s="37"/>
      <c r="EB1439" s="37"/>
      <c r="EC1439" s="37"/>
      <c r="ED1439" s="37"/>
      <c r="EE1439" s="37"/>
      <c r="EF1439" s="37"/>
      <c r="EG1439" s="37"/>
      <c r="EH1439" s="37"/>
      <c r="EI1439" s="37"/>
      <c r="EJ1439" s="37"/>
      <c r="EK1439" s="37"/>
      <c r="EL1439" s="37"/>
    </row>
    <row r="1440" spans="111:142">
      <c r="DG1440" s="37"/>
      <c r="DH1440" s="37"/>
      <c r="DI1440" s="37"/>
      <c r="DJ1440" s="37"/>
      <c r="DK1440" s="37"/>
      <c r="DL1440" s="37"/>
      <c r="DM1440" s="37"/>
      <c r="DN1440" s="37"/>
      <c r="DO1440" s="37"/>
      <c r="DP1440" s="37"/>
      <c r="DQ1440" s="37"/>
      <c r="DR1440" s="37"/>
      <c r="DS1440" s="37"/>
      <c r="DT1440" s="37"/>
      <c r="DU1440" s="37"/>
      <c r="DV1440" s="37"/>
      <c r="DW1440" s="37"/>
      <c r="DX1440" s="37"/>
      <c r="DY1440" s="37"/>
      <c r="DZ1440" s="37"/>
      <c r="EA1440" s="37"/>
      <c r="EB1440" s="37"/>
      <c r="EC1440" s="37"/>
      <c r="ED1440" s="37"/>
      <c r="EE1440" s="37"/>
      <c r="EF1440" s="37"/>
      <c r="EG1440" s="37"/>
      <c r="EH1440" s="37"/>
      <c r="EI1440" s="37"/>
      <c r="EJ1440" s="37"/>
      <c r="EK1440" s="37"/>
      <c r="EL1440" s="37"/>
    </row>
    <row r="1441" spans="111:142">
      <c r="DG1441" s="37"/>
      <c r="DH1441" s="37"/>
      <c r="DI1441" s="37"/>
      <c r="DJ1441" s="37"/>
      <c r="DK1441" s="37"/>
      <c r="DL1441" s="37"/>
      <c r="DM1441" s="37"/>
      <c r="DN1441" s="37"/>
      <c r="DO1441" s="37"/>
      <c r="DP1441" s="37"/>
      <c r="DQ1441" s="37"/>
      <c r="DR1441" s="37"/>
      <c r="DS1441" s="37"/>
      <c r="DT1441" s="37"/>
      <c r="DU1441" s="37"/>
      <c r="DV1441" s="37"/>
      <c r="DW1441" s="37"/>
      <c r="DX1441" s="37"/>
      <c r="DY1441" s="37"/>
      <c r="DZ1441" s="37"/>
      <c r="EA1441" s="37"/>
      <c r="EB1441" s="37"/>
      <c r="EC1441" s="37"/>
      <c r="ED1441" s="37"/>
      <c r="EE1441" s="37"/>
      <c r="EF1441" s="37"/>
      <c r="EG1441" s="37"/>
      <c r="EH1441" s="37"/>
      <c r="EI1441" s="37"/>
      <c r="EJ1441" s="37"/>
      <c r="EK1441" s="37"/>
      <c r="EL1441" s="37"/>
    </row>
    <row r="1442" spans="111:142">
      <c r="DG1442" s="37"/>
      <c r="DH1442" s="37"/>
      <c r="DI1442" s="37"/>
      <c r="DJ1442" s="37"/>
      <c r="DK1442" s="37"/>
      <c r="DL1442" s="37"/>
      <c r="DM1442" s="37"/>
      <c r="DN1442" s="37"/>
      <c r="DO1442" s="37"/>
      <c r="DP1442" s="37"/>
      <c r="DQ1442" s="37"/>
      <c r="DR1442" s="37"/>
      <c r="DS1442" s="37"/>
      <c r="DT1442" s="37"/>
      <c r="DU1442" s="37"/>
      <c r="DV1442" s="37"/>
      <c r="DW1442" s="37"/>
      <c r="DX1442" s="37"/>
      <c r="DY1442" s="37"/>
      <c r="DZ1442" s="37"/>
      <c r="EA1442" s="37"/>
      <c r="EB1442" s="37"/>
      <c r="EC1442" s="37"/>
      <c r="ED1442" s="37"/>
      <c r="EE1442" s="37"/>
      <c r="EF1442" s="37"/>
      <c r="EG1442" s="37"/>
      <c r="EH1442" s="37"/>
      <c r="EI1442" s="37"/>
      <c r="EJ1442" s="37"/>
      <c r="EK1442" s="37"/>
      <c r="EL1442" s="37"/>
    </row>
    <row r="1443" spans="111:142">
      <c r="DG1443" s="37"/>
      <c r="DH1443" s="37"/>
      <c r="DI1443" s="37"/>
      <c r="DJ1443" s="37"/>
      <c r="DK1443" s="37"/>
      <c r="DL1443" s="37"/>
      <c r="DM1443" s="37"/>
      <c r="DN1443" s="37"/>
      <c r="DO1443" s="37"/>
      <c r="DP1443" s="37"/>
      <c r="DQ1443" s="37"/>
      <c r="DR1443" s="37"/>
      <c r="DS1443" s="37"/>
      <c r="DT1443" s="37"/>
      <c r="DU1443" s="37"/>
      <c r="DV1443" s="37"/>
      <c r="DW1443" s="37"/>
      <c r="DX1443" s="37"/>
      <c r="DY1443" s="37"/>
      <c r="DZ1443" s="37"/>
      <c r="EA1443" s="37"/>
      <c r="EB1443" s="37"/>
      <c r="EC1443" s="37"/>
      <c r="ED1443" s="37"/>
      <c r="EE1443" s="37"/>
      <c r="EF1443" s="37"/>
      <c r="EG1443" s="37"/>
      <c r="EH1443" s="37"/>
      <c r="EI1443" s="37"/>
      <c r="EJ1443" s="37"/>
      <c r="EK1443" s="37"/>
      <c r="EL1443" s="37"/>
    </row>
    <row r="1444" spans="111:142">
      <c r="DG1444" s="37"/>
      <c r="DH1444" s="37"/>
      <c r="DI1444" s="37"/>
      <c r="DJ1444" s="37"/>
      <c r="DK1444" s="37"/>
      <c r="DL1444" s="37"/>
      <c r="DM1444" s="37"/>
      <c r="DN1444" s="37"/>
      <c r="DO1444" s="37"/>
      <c r="DP1444" s="37"/>
      <c r="DQ1444" s="37"/>
      <c r="DR1444" s="37"/>
      <c r="DS1444" s="37"/>
      <c r="DT1444" s="37"/>
      <c r="DU1444" s="37"/>
      <c r="DV1444" s="37"/>
      <c r="DW1444" s="37"/>
      <c r="DX1444" s="37"/>
      <c r="DY1444" s="37"/>
      <c r="DZ1444" s="37"/>
      <c r="EA1444" s="37"/>
      <c r="EB1444" s="37"/>
      <c r="EC1444" s="37"/>
      <c r="ED1444" s="37"/>
      <c r="EE1444" s="37"/>
      <c r="EF1444" s="37"/>
      <c r="EG1444" s="37"/>
      <c r="EH1444" s="37"/>
      <c r="EI1444" s="37"/>
      <c r="EJ1444" s="37"/>
      <c r="EK1444" s="37"/>
      <c r="EL1444" s="37"/>
    </row>
    <row r="1445" spans="111:142">
      <c r="DG1445" s="37"/>
      <c r="DH1445" s="37"/>
      <c r="DI1445" s="37"/>
      <c r="DJ1445" s="37"/>
      <c r="DK1445" s="37"/>
      <c r="DL1445" s="37"/>
      <c r="DM1445" s="37"/>
      <c r="DN1445" s="37"/>
      <c r="DO1445" s="37"/>
      <c r="DP1445" s="37"/>
      <c r="DQ1445" s="37"/>
      <c r="DR1445" s="37"/>
      <c r="DS1445" s="37"/>
      <c r="DT1445" s="37"/>
      <c r="DU1445" s="37"/>
      <c r="DV1445" s="37"/>
      <c r="DW1445" s="37"/>
      <c r="DX1445" s="37"/>
      <c r="DY1445" s="37"/>
      <c r="DZ1445" s="37"/>
      <c r="EA1445" s="37"/>
      <c r="EB1445" s="37"/>
      <c r="EC1445" s="37"/>
      <c r="ED1445" s="37"/>
      <c r="EE1445" s="37"/>
      <c r="EF1445" s="37"/>
      <c r="EG1445" s="37"/>
      <c r="EH1445" s="37"/>
      <c r="EI1445" s="37"/>
      <c r="EJ1445" s="37"/>
      <c r="EK1445" s="37"/>
      <c r="EL1445" s="37"/>
    </row>
    <row r="1446" spans="111:142">
      <c r="DG1446" s="37"/>
      <c r="DH1446" s="37"/>
      <c r="DI1446" s="37"/>
      <c r="DJ1446" s="37"/>
      <c r="DK1446" s="37"/>
      <c r="DL1446" s="37"/>
      <c r="DM1446" s="37"/>
      <c r="DN1446" s="37"/>
      <c r="DO1446" s="37"/>
      <c r="DP1446" s="37"/>
      <c r="DQ1446" s="37"/>
      <c r="DR1446" s="37"/>
      <c r="DS1446" s="37"/>
      <c r="DT1446" s="37"/>
      <c r="DU1446" s="37"/>
      <c r="DV1446" s="37"/>
      <c r="DW1446" s="37"/>
      <c r="DX1446" s="37"/>
      <c r="DY1446" s="37"/>
      <c r="DZ1446" s="37"/>
      <c r="EA1446" s="37"/>
      <c r="EB1446" s="37"/>
      <c r="EC1446" s="37"/>
      <c r="ED1446" s="37"/>
      <c r="EE1446" s="37"/>
      <c r="EF1446" s="37"/>
      <c r="EG1446" s="37"/>
      <c r="EH1446" s="37"/>
      <c r="EI1446" s="37"/>
      <c r="EJ1446" s="37"/>
      <c r="EK1446" s="37"/>
      <c r="EL1446" s="37"/>
    </row>
    <row r="1447" spans="111:142">
      <c r="DG1447" s="37"/>
      <c r="DH1447" s="37"/>
      <c r="DI1447" s="37"/>
      <c r="DJ1447" s="37"/>
      <c r="DK1447" s="37"/>
      <c r="DL1447" s="37"/>
      <c r="DM1447" s="37"/>
      <c r="DN1447" s="37"/>
      <c r="DO1447" s="37"/>
      <c r="DP1447" s="37"/>
      <c r="DQ1447" s="37"/>
      <c r="DR1447" s="37"/>
      <c r="DS1447" s="37"/>
      <c r="DT1447" s="37"/>
      <c r="DU1447" s="37"/>
      <c r="DV1447" s="37"/>
      <c r="DW1447" s="37"/>
      <c r="DX1447" s="37"/>
      <c r="DY1447" s="37"/>
      <c r="DZ1447" s="37"/>
      <c r="EA1447" s="37"/>
      <c r="EB1447" s="37"/>
      <c r="EC1447" s="37"/>
      <c r="ED1447" s="37"/>
      <c r="EE1447" s="37"/>
      <c r="EF1447" s="37"/>
      <c r="EG1447" s="37"/>
      <c r="EH1447" s="37"/>
      <c r="EI1447" s="37"/>
      <c r="EJ1447" s="37"/>
      <c r="EK1447" s="37"/>
      <c r="EL1447" s="37"/>
    </row>
    <row r="1448" spans="111:142">
      <c r="DG1448" s="37"/>
      <c r="DH1448" s="37"/>
      <c r="DI1448" s="37"/>
      <c r="DJ1448" s="37"/>
      <c r="DK1448" s="37"/>
      <c r="DL1448" s="37"/>
      <c r="DM1448" s="37"/>
      <c r="DN1448" s="37"/>
      <c r="DO1448" s="37"/>
      <c r="DP1448" s="37"/>
      <c r="DQ1448" s="37"/>
      <c r="DR1448" s="37"/>
      <c r="DS1448" s="37"/>
      <c r="DT1448" s="37"/>
      <c r="DU1448" s="37"/>
      <c r="DV1448" s="37"/>
      <c r="DW1448" s="37"/>
      <c r="DX1448" s="37"/>
      <c r="DY1448" s="37"/>
      <c r="DZ1448" s="37"/>
      <c r="EA1448" s="37"/>
      <c r="EB1448" s="37"/>
      <c r="EC1448" s="37"/>
      <c r="ED1448" s="37"/>
      <c r="EE1448" s="37"/>
      <c r="EF1448" s="37"/>
      <c r="EG1448" s="37"/>
      <c r="EH1448" s="37"/>
      <c r="EI1448" s="37"/>
      <c r="EJ1448" s="37"/>
      <c r="EK1448" s="37"/>
      <c r="EL1448" s="37"/>
    </row>
    <row r="1449" spans="111:142">
      <c r="DG1449" s="37"/>
      <c r="DH1449" s="37"/>
      <c r="DI1449" s="37"/>
      <c r="DJ1449" s="37"/>
      <c r="DK1449" s="37"/>
      <c r="DL1449" s="37"/>
      <c r="DM1449" s="37"/>
      <c r="DN1449" s="37"/>
      <c r="DO1449" s="37"/>
      <c r="DP1449" s="37"/>
      <c r="DQ1449" s="37"/>
      <c r="DR1449" s="37"/>
      <c r="DS1449" s="37"/>
      <c r="DT1449" s="37"/>
      <c r="DU1449" s="37"/>
      <c r="DV1449" s="37"/>
      <c r="DW1449" s="37"/>
      <c r="DX1449" s="37"/>
      <c r="DY1449" s="37"/>
      <c r="DZ1449" s="37"/>
      <c r="EA1449" s="37"/>
      <c r="EB1449" s="37"/>
      <c r="EC1449" s="37"/>
      <c r="ED1449" s="37"/>
      <c r="EE1449" s="37"/>
      <c r="EF1449" s="37"/>
      <c r="EG1449" s="37"/>
      <c r="EH1449" s="37"/>
      <c r="EI1449" s="37"/>
      <c r="EJ1449" s="37"/>
      <c r="EK1449" s="37"/>
      <c r="EL1449" s="37"/>
    </row>
    <row r="1450" spans="111:142">
      <c r="DG1450" s="37"/>
      <c r="DH1450" s="37"/>
      <c r="DI1450" s="37"/>
      <c r="DJ1450" s="37"/>
      <c r="DK1450" s="37"/>
      <c r="DL1450" s="37"/>
      <c r="DM1450" s="37"/>
      <c r="DN1450" s="37"/>
      <c r="DO1450" s="37"/>
      <c r="DP1450" s="37"/>
      <c r="DQ1450" s="37"/>
      <c r="DR1450" s="37"/>
      <c r="DS1450" s="37"/>
      <c r="DT1450" s="37"/>
      <c r="DU1450" s="37"/>
      <c r="DV1450" s="37"/>
      <c r="DW1450" s="37"/>
      <c r="DX1450" s="37"/>
      <c r="DY1450" s="37"/>
      <c r="DZ1450" s="37"/>
      <c r="EA1450" s="37"/>
      <c r="EB1450" s="37"/>
      <c r="EC1450" s="37"/>
      <c r="ED1450" s="37"/>
      <c r="EE1450" s="37"/>
      <c r="EF1450" s="37"/>
      <c r="EG1450" s="37"/>
      <c r="EH1450" s="37"/>
      <c r="EI1450" s="37"/>
      <c r="EJ1450" s="37"/>
      <c r="EK1450" s="37"/>
      <c r="EL1450" s="37"/>
    </row>
    <row r="1451" spans="111:142">
      <c r="DG1451" s="37"/>
      <c r="DH1451" s="37"/>
      <c r="DI1451" s="37"/>
      <c r="DJ1451" s="37"/>
      <c r="DK1451" s="37"/>
      <c r="DL1451" s="37"/>
      <c r="DM1451" s="37"/>
      <c r="DN1451" s="37"/>
      <c r="DO1451" s="37"/>
      <c r="DP1451" s="37"/>
      <c r="DQ1451" s="37"/>
      <c r="DR1451" s="37"/>
      <c r="DS1451" s="37"/>
      <c r="DT1451" s="37"/>
      <c r="DU1451" s="37"/>
      <c r="DV1451" s="37"/>
      <c r="DW1451" s="37"/>
      <c r="DX1451" s="37"/>
      <c r="DY1451" s="37"/>
      <c r="DZ1451" s="37"/>
      <c r="EA1451" s="37"/>
      <c r="EB1451" s="37"/>
      <c r="EC1451" s="37"/>
      <c r="ED1451" s="37"/>
      <c r="EE1451" s="37"/>
      <c r="EF1451" s="37"/>
      <c r="EG1451" s="37"/>
      <c r="EH1451" s="37"/>
      <c r="EI1451" s="37"/>
      <c r="EJ1451" s="37"/>
      <c r="EK1451" s="37"/>
      <c r="EL1451" s="37"/>
    </row>
    <row r="1452" spans="111:142">
      <c r="DG1452" s="37"/>
      <c r="DH1452" s="37"/>
      <c r="DI1452" s="37"/>
      <c r="DJ1452" s="37"/>
      <c r="DK1452" s="37"/>
      <c r="DL1452" s="37"/>
      <c r="DM1452" s="37"/>
      <c r="DN1452" s="37"/>
      <c r="DO1452" s="37"/>
      <c r="DP1452" s="37"/>
      <c r="DQ1452" s="37"/>
      <c r="DR1452" s="37"/>
      <c r="DS1452" s="37"/>
      <c r="DT1452" s="37"/>
      <c r="DU1452" s="37"/>
      <c r="DV1452" s="37"/>
      <c r="DW1452" s="37"/>
      <c r="DX1452" s="37"/>
      <c r="DY1452" s="37"/>
      <c r="DZ1452" s="37"/>
      <c r="EA1452" s="37"/>
      <c r="EB1452" s="37"/>
      <c r="EC1452" s="37"/>
      <c r="ED1452" s="37"/>
      <c r="EE1452" s="37"/>
      <c r="EF1452" s="37"/>
      <c r="EG1452" s="37"/>
      <c r="EH1452" s="37"/>
      <c r="EI1452" s="37"/>
      <c r="EJ1452" s="37"/>
      <c r="EK1452" s="37"/>
      <c r="EL1452" s="37"/>
    </row>
    <row r="1453" spans="111:142">
      <c r="DG1453" s="37"/>
      <c r="DH1453" s="37"/>
      <c r="DI1453" s="37"/>
      <c r="DJ1453" s="37"/>
      <c r="DK1453" s="37"/>
      <c r="DL1453" s="37"/>
      <c r="DM1453" s="37"/>
      <c r="DN1453" s="37"/>
      <c r="DO1453" s="37"/>
      <c r="DP1453" s="37"/>
      <c r="DQ1453" s="37"/>
      <c r="DR1453" s="37"/>
      <c r="DS1453" s="37"/>
      <c r="DT1453" s="37"/>
      <c r="DU1453" s="37"/>
      <c r="DV1453" s="37"/>
      <c r="DW1453" s="37"/>
      <c r="DX1453" s="37"/>
      <c r="DY1453" s="37"/>
      <c r="DZ1453" s="37"/>
      <c r="EA1453" s="37"/>
      <c r="EB1453" s="37"/>
      <c r="EC1453" s="37"/>
      <c r="ED1453" s="37"/>
      <c r="EE1453" s="37"/>
      <c r="EF1453" s="37"/>
      <c r="EG1453" s="37"/>
      <c r="EH1453" s="37"/>
      <c r="EI1453" s="37"/>
      <c r="EJ1453" s="37"/>
      <c r="EK1453" s="37"/>
      <c r="EL1453" s="37"/>
    </row>
    <row r="1454" spans="111:142">
      <c r="DG1454" s="37"/>
      <c r="DH1454" s="37"/>
      <c r="DI1454" s="37"/>
      <c r="DJ1454" s="37"/>
      <c r="DK1454" s="37"/>
      <c r="DL1454" s="37"/>
      <c r="DM1454" s="37"/>
      <c r="DN1454" s="37"/>
      <c r="DO1454" s="37"/>
      <c r="DP1454" s="37"/>
      <c r="DQ1454" s="37"/>
      <c r="DR1454" s="37"/>
      <c r="DS1454" s="37"/>
      <c r="DT1454" s="37"/>
      <c r="DU1454" s="37"/>
      <c r="DV1454" s="37"/>
      <c r="DW1454" s="37"/>
      <c r="DX1454" s="37"/>
      <c r="DY1454" s="37"/>
      <c r="DZ1454" s="37"/>
      <c r="EA1454" s="37"/>
      <c r="EB1454" s="37"/>
      <c r="EC1454" s="37"/>
      <c r="ED1454" s="37"/>
      <c r="EE1454" s="37"/>
      <c r="EF1454" s="37"/>
      <c r="EG1454" s="37"/>
      <c r="EH1454" s="37"/>
      <c r="EI1454" s="37"/>
      <c r="EJ1454" s="37"/>
      <c r="EK1454" s="37"/>
      <c r="EL1454" s="37"/>
    </row>
    <row r="1455" spans="111:142">
      <c r="DG1455" s="37"/>
      <c r="DH1455" s="37"/>
      <c r="DI1455" s="37"/>
      <c r="DJ1455" s="37"/>
      <c r="DK1455" s="37"/>
      <c r="DL1455" s="37"/>
      <c r="DM1455" s="37"/>
      <c r="DN1455" s="37"/>
      <c r="DO1455" s="37"/>
      <c r="DP1455" s="37"/>
      <c r="DQ1455" s="37"/>
      <c r="DR1455" s="37"/>
      <c r="DS1455" s="37"/>
      <c r="DT1455" s="37"/>
      <c r="DU1455" s="37"/>
      <c r="DV1455" s="37"/>
      <c r="DW1455" s="37"/>
      <c r="DX1455" s="37"/>
      <c r="DY1455" s="37"/>
      <c r="DZ1455" s="37"/>
      <c r="EA1455" s="37"/>
      <c r="EB1455" s="37"/>
      <c r="EC1455" s="37"/>
      <c r="ED1455" s="37"/>
      <c r="EE1455" s="37"/>
      <c r="EF1455" s="37"/>
      <c r="EG1455" s="37"/>
      <c r="EH1455" s="37"/>
      <c r="EI1455" s="37"/>
      <c r="EJ1455" s="37"/>
      <c r="EK1455" s="37"/>
      <c r="EL1455" s="37"/>
    </row>
    <row r="1456" spans="111:142">
      <c r="DG1456" s="37"/>
      <c r="DH1456" s="37"/>
      <c r="DI1456" s="37"/>
      <c r="DJ1456" s="37"/>
      <c r="DK1456" s="37"/>
      <c r="DL1456" s="37"/>
      <c r="DM1456" s="37"/>
      <c r="DN1456" s="37"/>
      <c r="DO1456" s="37"/>
      <c r="DP1456" s="37"/>
      <c r="DQ1456" s="37"/>
      <c r="DR1456" s="37"/>
      <c r="DS1456" s="37"/>
      <c r="DT1456" s="37"/>
      <c r="DU1456" s="37"/>
      <c r="DV1456" s="37"/>
      <c r="DW1456" s="37"/>
      <c r="DX1456" s="37"/>
      <c r="DY1456" s="37"/>
      <c r="DZ1456" s="37"/>
      <c r="EA1456" s="37"/>
      <c r="EB1456" s="37"/>
      <c r="EC1456" s="37"/>
      <c r="ED1456" s="37"/>
      <c r="EE1456" s="37"/>
      <c r="EF1456" s="37"/>
      <c r="EG1456" s="37"/>
      <c r="EH1456" s="37"/>
      <c r="EI1456" s="37"/>
      <c r="EJ1456" s="37"/>
      <c r="EK1456" s="37"/>
      <c r="EL1456" s="37"/>
    </row>
    <row r="1457" spans="111:142">
      <c r="DG1457" s="37"/>
      <c r="DH1457" s="37"/>
      <c r="DI1457" s="37"/>
      <c r="DJ1457" s="37"/>
      <c r="DK1457" s="37"/>
      <c r="DL1457" s="37"/>
      <c r="DM1457" s="37"/>
      <c r="DN1457" s="37"/>
      <c r="DO1457" s="37"/>
      <c r="DP1457" s="37"/>
      <c r="DQ1457" s="37"/>
      <c r="DR1457" s="37"/>
      <c r="DS1457" s="37"/>
      <c r="DT1457" s="37"/>
      <c r="DU1457" s="37"/>
      <c r="DV1457" s="37"/>
      <c r="DW1457" s="37"/>
      <c r="DX1457" s="37"/>
      <c r="DY1457" s="37"/>
      <c r="DZ1457" s="37"/>
      <c r="EA1457" s="37"/>
      <c r="EB1457" s="37"/>
      <c r="EC1457" s="37"/>
      <c r="ED1457" s="37"/>
      <c r="EE1457" s="37"/>
      <c r="EF1457" s="37"/>
      <c r="EG1457" s="37"/>
      <c r="EH1457" s="37"/>
      <c r="EI1457" s="37"/>
      <c r="EJ1457" s="37"/>
      <c r="EK1457" s="37"/>
      <c r="EL1457" s="37"/>
    </row>
    <row r="1458" spans="111:142">
      <c r="DG1458" s="37"/>
      <c r="DH1458" s="37"/>
      <c r="DI1458" s="37"/>
      <c r="DJ1458" s="37"/>
      <c r="DK1458" s="37"/>
      <c r="DL1458" s="37"/>
      <c r="DM1458" s="37"/>
      <c r="DN1458" s="37"/>
      <c r="DO1458" s="37"/>
      <c r="DP1458" s="37"/>
      <c r="DQ1458" s="37"/>
      <c r="DR1458" s="37"/>
      <c r="DS1458" s="37"/>
      <c r="DT1458" s="37"/>
      <c r="DU1458" s="37"/>
      <c r="DV1458" s="37"/>
      <c r="DW1458" s="37"/>
      <c r="DX1458" s="37"/>
      <c r="DY1458" s="37"/>
      <c r="DZ1458" s="37"/>
      <c r="EA1458" s="37"/>
      <c r="EB1458" s="37"/>
      <c r="EC1458" s="37"/>
      <c r="ED1458" s="37"/>
      <c r="EE1458" s="37"/>
      <c r="EF1458" s="37"/>
      <c r="EG1458" s="37"/>
      <c r="EH1458" s="37"/>
      <c r="EI1458" s="37"/>
      <c r="EJ1458" s="37"/>
      <c r="EK1458" s="37"/>
      <c r="EL1458" s="37"/>
    </row>
    <row r="1459" spans="111:142">
      <c r="DG1459" s="37"/>
      <c r="DH1459" s="37"/>
      <c r="DI1459" s="37"/>
      <c r="DJ1459" s="37"/>
      <c r="DK1459" s="37"/>
      <c r="DL1459" s="37"/>
      <c r="DM1459" s="37"/>
      <c r="DN1459" s="37"/>
      <c r="DO1459" s="37"/>
      <c r="DP1459" s="37"/>
      <c r="DQ1459" s="37"/>
      <c r="DR1459" s="37"/>
      <c r="DS1459" s="37"/>
      <c r="DT1459" s="37"/>
      <c r="DU1459" s="37"/>
      <c r="DV1459" s="37"/>
      <c r="DW1459" s="37"/>
      <c r="DX1459" s="37"/>
      <c r="DY1459" s="37"/>
      <c r="DZ1459" s="37"/>
      <c r="EA1459" s="37"/>
      <c r="EB1459" s="37"/>
      <c r="EC1459" s="37"/>
      <c r="ED1459" s="37"/>
      <c r="EE1459" s="37"/>
      <c r="EF1459" s="37"/>
      <c r="EG1459" s="37"/>
      <c r="EH1459" s="37"/>
      <c r="EI1459" s="37"/>
      <c r="EJ1459" s="37"/>
      <c r="EK1459" s="37"/>
      <c r="EL1459" s="37"/>
    </row>
    <row r="1460" spans="111:142">
      <c r="DG1460" s="37"/>
      <c r="DH1460" s="37"/>
      <c r="DI1460" s="37"/>
      <c r="DJ1460" s="37"/>
      <c r="DK1460" s="37"/>
      <c r="DL1460" s="37"/>
      <c r="DM1460" s="37"/>
      <c r="DN1460" s="37"/>
      <c r="DO1460" s="37"/>
      <c r="DP1460" s="37"/>
      <c r="DQ1460" s="37"/>
      <c r="DR1460" s="37"/>
      <c r="DS1460" s="37"/>
      <c r="DT1460" s="37"/>
      <c r="DU1460" s="37"/>
      <c r="DV1460" s="37"/>
      <c r="DW1460" s="37"/>
      <c r="DX1460" s="37"/>
      <c r="DY1460" s="37"/>
      <c r="DZ1460" s="37"/>
      <c r="EA1460" s="37"/>
      <c r="EB1460" s="37"/>
      <c r="EC1460" s="37"/>
      <c r="ED1460" s="37"/>
      <c r="EE1460" s="37"/>
      <c r="EF1460" s="37"/>
      <c r="EG1460" s="37"/>
      <c r="EH1460" s="37"/>
      <c r="EI1460" s="37"/>
      <c r="EJ1460" s="37"/>
      <c r="EK1460" s="37"/>
      <c r="EL1460" s="37"/>
    </row>
    <row r="1461" spans="111:142">
      <c r="DG1461" s="37"/>
      <c r="DH1461" s="37"/>
      <c r="DI1461" s="37"/>
      <c r="DJ1461" s="37"/>
      <c r="DK1461" s="37"/>
      <c r="DL1461" s="37"/>
      <c r="DM1461" s="37"/>
      <c r="DN1461" s="37"/>
      <c r="DO1461" s="37"/>
      <c r="DP1461" s="37"/>
      <c r="DQ1461" s="37"/>
      <c r="DR1461" s="37"/>
      <c r="DS1461" s="37"/>
      <c r="DT1461" s="37"/>
      <c r="DU1461" s="37"/>
      <c r="DV1461" s="37"/>
      <c r="DW1461" s="37"/>
      <c r="DX1461" s="37"/>
      <c r="DY1461" s="37"/>
      <c r="DZ1461" s="37"/>
      <c r="EA1461" s="37"/>
      <c r="EB1461" s="37"/>
      <c r="EC1461" s="37"/>
      <c r="ED1461" s="37"/>
      <c r="EE1461" s="37"/>
      <c r="EF1461" s="37"/>
      <c r="EG1461" s="37"/>
      <c r="EH1461" s="37"/>
      <c r="EI1461" s="37"/>
      <c r="EJ1461" s="37"/>
      <c r="EK1461" s="37"/>
      <c r="EL1461" s="37"/>
    </row>
    <row r="1462" spans="111:142">
      <c r="DG1462" s="37"/>
      <c r="DH1462" s="37"/>
      <c r="DI1462" s="37"/>
      <c r="DJ1462" s="37"/>
      <c r="DK1462" s="37"/>
      <c r="DL1462" s="37"/>
      <c r="DM1462" s="37"/>
      <c r="DN1462" s="37"/>
      <c r="DO1462" s="37"/>
      <c r="DP1462" s="37"/>
      <c r="DQ1462" s="37"/>
      <c r="DR1462" s="37"/>
      <c r="DS1462" s="37"/>
      <c r="DT1462" s="37"/>
      <c r="DU1462" s="37"/>
      <c r="DV1462" s="37"/>
      <c r="DW1462" s="37"/>
      <c r="DX1462" s="37"/>
      <c r="DY1462" s="37"/>
      <c r="DZ1462" s="37"/>
      <c r="EA1462" s="37"/>
      <c r="EB1462" s="37"/>
      <c r="EC1462" s="37"/>
      <c r="ED1462" s="37"/>
      <c r="EE1462" s="37"/>
      <c r="EF1462" s="37"/>
      <c r="EG1462" s="37"/>
      <c r="EH1462" s="37"/>
      <c r="EI1462" s="37"/>
      <c r="EJ1462" s="37"/>
      <c r="EK1462" s="37"/>
      <c r="EL1462" s="37"/>
    </row>
    <row r="1463" spans="111:142">
      <c r="DG1463" s="37"/>
      <c r="DH1463" s="37"/>
      <c r="DI1463" s="37"/>
      <c r="DJ1463" s="37"/>
      <c r="DK1463" s="37"/>
      <c r="DL1463" s="37"/>
      <c r="DM1463" s="37"/>
      <c r="DN1463" s="37"/>
      <c r="DO1463" s="37"/>
      <c r="DP1463" s="37"/>
      <c r="DQ1463" s="37"/>
      <c r="DR1463" s="37"/>
      <c r="DS1463" s="37"/>
      <c r="DT1463" s="37"/>
      <c r="DU1463" s="37"/>
      <c r="DV1463" s="37"/>
      <c r="DW1463" s="37"/>
      <c r="DX1463" s="37"/>
      <c r="DY1463" s="37"/>
      <c r="DZ1463" s="37"/>
      <c r="EA1463" s="37"/>
      <c r="EB1463" s="37"/>
      <c r="EC1463" s="37"/>
      <c r="ED1463" s="37"/>
      <c r="EE1463" s="37"/>
      <c r="EF1463" s="37"/>
      <c r="EG1463" s="37"/>
      <c r="EH1463" s="37"/>
      <c r="EI1463" s="37"/>
      <c r="EJ1463" s="37"/>
      <c r="EK1463" s="37"/>
      <c r="EL1463" s="37"/>
    </row>
    <row r="1464" spans="111:142">
      <c r="DG1464" s="37"/>
      <c r="DH1464" s="37"/>
      <c r="DI1464" s="37"/>
      <c r="DJ1464" s="37"/>
      <c r="DK1464" s="37"/>
      <c r="DL1464" s="37"/>
      <c r="DM1464" s="37"/>
      <c r="DN1464" s="37"/>
      <c r="DO1464" s="37"/>
      <c r="DP1464" s="37"/>
      <c r="DQ1464" s="37"/>
      <c r="DR1464" s="37"/>
      <c r="DS1464" s="37"/>
      <c r="DT1464" s="37"/>
      <c r="DU1464" s="37"/>
      <c r="DV1464" s="37"/>
      <c r="DW1464" s="37"/>
      <c r="DX1464" s="37"/>
      <c r="DY1464" s="37"/>
      <c r="DZ1464" s="37"/>
      <c r="EA1464" s="37"/>
      <c r="EB1464" s="37"/>
      <c r="EC1464" s="37"/>
      <c r="ED1464" s="37"/>
      <c r="EE1464" s="37"/>
      <c r="EF1464" s="37"/>
      <c r="EG1464" s="37"/>
      <c r="EH1464" s="37"/>
      <c r="EI1464" s="37"/>
      <c r="EJ1464" s="37"/>
      <c r="EK1464" s="37"/>
      <c r="EL1464" s="37"/>
    </row>
    <row r="1465" spans="111:142">
      <c r="DG1465" s="37"/>
      <c r="DH1465" s="37"/>
      <c r="DI1465" s="37"/>
      <c r="DJ1465" s="37"/>
      <c r="DK1465" s="37"/>
      <c r="DL1465" s="37"/>
      <c r="DM1465" s="37"/>
      <c r="DN1465" s="37"/>
      <c r="DO1465" s="37"/>
      <c r="DP1465" s="37"/>
      <c r="DQ1465" s="37"/>
      <c r="DR1465" s="37"/>
      <c r="DS1465" s="37"/>
      <c r="DT1465" s="37"/>
      <c r="DU1465" s="37"/>
      <c r="DV1465" s="37"/>
      <c r="DW1465" s="37"/>
      <c r="DX1465" s="37"/>
      <c r="DY1465" s="37"/>
      <c r="DZ1465" s="37"/>
      <c r="EA1465" s="37"/>
      <c r="EB1465" s="37"/>
      <c r="EC1465" s="37"/>
      <c r="ED1465" s="37"/>
      <c r="EE1465" s="37"/>
      <c r="EF1465" s="37"/>
      <c r="EG1465" s="37"/>
      <c r="EH1465" s="37"/>
      <c r="EI1465" s="37"/>
      <c r="EJ1465" s="37"/>
      <c r="EK1465" s="37"/>
      <c r="EL1465" s="37"/>
    </row>
    <row r="1466" spans="111:142">
      <c r="DG1466" s="37"/>
      <c r="DH1466" s="37"/>
      <c r="DI1466" s="37"/>
      <c r="DJ1466" s="37"/>
      <c r="DK1466" s="37"/>
      <c r="DL1466" s="37"/>
      <c r="DM1466" s="37"/>
      <c r="DN1466" s="37"/>
      <c r="DO1466" s="37"/>
      <c r="DP1466" s="37"/>
      <c r="DQ1466" s="37"/>
      <c r="DR1466" s="37"/>
      <c r="DS1466" s="37"/>
      <c r="DT1466" s="37"/>
      <c r="DU1466" s="37"/>
      <c r="DV1466" s="37"/>
      <c r="DW1466" s="37"/>
      <c r="DX1466" s="37"/>
      <c r="DY1466" s="37"/>
      <c r="DZ1466" s="37"/>
      <c r="EA1466" s="37"/>
      <c r="EB1466" s="37"/>
      <c r="EC1466" s="37"/>
      <c r="ED1466" s="37"/>
      <c r="EE1466" s="37"/>
      <c r="EF1466" s="37"/>
      <c r="EG1466" s="37"/>
      <c r="EH1466" s="37"/>
      <c r="EI1466" s="37"/>
      <c r="EJ1466" s="37"/>
      <c r="EK1466" s="37"/>
      <c r="EL1466" s="37"/>
    </row>
    <row r="1467" spans="111:142">
      <c r="DG1467" s="37"/>
      <c r="DH1467" s="37"/>
      <c r="DI1467" s="37"/>
      <c r="DJ1467" s="37"/>
      <c r="DK1467" s="37"/>
      <c r="DL1467" s="37"/>
      <c r="DM1467" s="37"/>
      <c r="DN1467" s="37"/>
      <c r="DO1467" s="37"/>
      <c r="DP1467" s="37"/>
      <c r="DQ1467" s="37"/>
      <c r="DR1467" s="37"/>
      <c r="DS1467" s="37"/>
      <c r="DT1467" s="37"/>
      <c r="DU1467" s="37"/>
      <c r="DV1467" s="37"/>
      <c r="DW1467" s="37"/>
      <c r="DX1467" s="37"/>
      <c r="DY1467" s="37"/>
      <c r="DZ1467" s="37"/>
      <c r="EA1467" s="37"/>
      <c r="EB1467" s="37"/>
      <c r="EC1467" s="37"/>
      <c r="ED1467" s="37"/>
      <c r="EE1467" s="37"/>
      <c r="EF1467" s="37"/>
      <c r="EG1467" s="37"/>
      <c r="EH1467" s="37"/>
      <c r="EI1467" s="37"/>
      <c r="EJ1467" s="37"/>
      <c r="EK1467" s="37"/>
      <c r="EL1467" s="37"/>
    </row>
    <row r="1468" spans="111:142">
      <c r="DG1468" s="37"/>
      <c r="DH1468" s="37"/>
      <c r="DI1468" s="37"/>
      <c r="DJ1468" s="37"/>
      <c r="DK1468" s="37"/>
      <c r="DL1468" s="37"/>
      <c r="DM1468" s="37"/>
      <c r="DN1468" s="37"/>
      <c r="DO1468" s="37"/>
      <c r="DP1468" s="37"/>
      <c r="DQ1468" s="37"/>
      <c r="DR1468" s="37"/>
      <c r="DS1468" s="37"/>
      <c r="DT1468" s="37"/>
      <c r="DU1468" s="37"/>
      <c r="DV1468" s="37"/>
      <c r="DW1468" s="37"/>
      <c r="DX1468" s="37"/>
      <c r="DY1468" s="37"/>
      <c r="DZ1468" s="37"/>
      <c r="EA1468" s="37"/>
      <c r="EB1468" s="37"/>
      <c r="EC1468" s="37"/>
      <c r="ED1468" s="37"/>
      <c r="EE1468" s="37"/>
      <c r="EF1468" s="37"/>
      <c r="EG1468" s="37"/>
      <c r="EH1468" s="37"/>
      <c r="EI1468" s="37"/>
      <c r="EJ1468" s="37"/>
      <c r="EK1468" s="37"/>
      <c r="EL1468" s="37"/>
    </row>
    <row r="1469" spans="111:142">
      <c r="DG1469" s="37"/>
      <c r="DH1469" s="37"/>
      <c r="DI1469" s="37"/>
      <c r="DJ1469" s="37"/>
      <c r="DK1469" s="37"/>
      <c r="DL1469" s="37"/>
      <c r="DM1469" s="37"/>
      <c r="DN1469" s="37"/>
      <c r="DO1469" s="37"/>
      <c r="DP1469" s="37"/>
      <c r="DQ1469" s="37"/>
      <c r="DR1469" s="37"/>
      <c r="DS1469" s="37"/>
      <c r="DT1469" s="37"/>
      <c r="DU1469" s="37"/>
      <c r="DV1469" s="37"/>
      <c r="DW1469" s="37"/>
      <c r="DX1469" s="37"/>
      <c r="DY1469" s="37"/>
      <c r="DZ1469" s="37"/>
      <c r="EA1469" s="37"/>
      <c r="EB1469" s="37"/>
      <c r="EC1469" s="37"/>
      <c r="ED1469" s="37"/>
      <c r="EE1469" s="37"/>
      <c r="EF1469" s="37"/>
      <c r="EG1469" s="37"/>
      <c r="EH1469" s="37"/>
      <c r="EI1469" s="37"/>
      <c r="EJ1469" s="37"/>
      <c r="EK1469" s="37"/>
      <c r="EL1469" s="37"/>
    </row>
    <row r="1470" spans="111:142">
      <c r="DG1470" s="37"/>
      <c r="DH1470" s="37"/>
      <c r="DI1470" s="37"/>
      <c r="DJ1470" s="37"/>
      <c r="DK1470" s="37"/>
      <c r="DL1470" s="37"/>
      <c r="DM1470" s="37"/>
      <c r="DN1470" s="37"/>
      <c r="DO1470" s="37"/>
      <c r="DP1470" s="37"/>
      <c r="DQ1470" s="37"/>
      <c r="DR1470" s="37"/>
      <c r="DS1470" s="37"/>
      <c r="DT1470" s="37"/>
      <c r="DU1470" s="37"/>
      <c r="DV1470" s="37"/>
      <c r="DW1470" s="37"/>
      <c r="DX1470" s="37"/>
      <c r="DY1470" s="37"/>
      <c r="DZ1470" s="37"/>
      <c r="EA1470" s="37"/>
      <c r="EB1470" s="37"/>
      <c r="EC1470" s="37"/>
      <c r="ED1470" s="37"/>
      <c r="EE1470" s="37"/>
      <c r="EF1470" s="37"/>
      <c r="EG1470" s="37"/>
      <c r="EH1470" s="37"/>
      <c r="EI1470" s="37"/>
      <c r="EJ1470" s="37"/>
      <c r="EK1470" s="37"/>
      <c r="EL1470" s="37"/>
    </row>
    <row r="1471" spans="111:142">
      <c r="DG1471" s="37"/>
      <c r="DH1471" s="37"/>
      <c r="DI1471" s="37"/>
      <c r="DJ1471" s="37"/>
      <c r="DK1471" s="37"/>
      <c r="DL1471" s="37"/>
      <c r="DM1471" s="37"/>
      <c r="DN1471" s="37"/>
      <c r="DO1471" s="37"/>
      <c r="DP1471" s="37"/>
      <c r="DQ1471" s="37"/>
      <c r="DR1471" s="37"/>
      <c r="DS1471" s="37"/>
      <c r="DT1471" s="37"/>
      <c r="DU1471" s="37"/>
      <c r="DV1471" s="37"/>
      <c r="DW1471" s="37"/>
      <c r="DX1471" s="37"/>
      <c r="DY1471" s="37"/>
      <c r="DZ1471" s="37"/>
      <c r="EA1471" s="37"/>
      <c r="EB1471" s="37"/>
      <c r="EC1471" s="37"/>
      <c r="ED1471" s="37"/>
      <c r="EE1471" s="37"/>
      <c r="EF1471" s="37"/>
      <c r="EG1471" s="37"/>
      <c r="EH1471" s="37"/>
      <c r="EI1471" s="37"/>
      <c r="EJ1471" s="37"/>
      <c r="EK1471" s="37"/>
      <c r="EL1471" s="37"/>
    </row>
    <row r="1472" spans="111:142">
      <c r="DG1472" s="37"/>
      <c r="DH1472" s="37"/>
      <c r="DI1472" s="37"/>
      <c r="DJ1472" s="37"/>
      <c r="DK1472" s="37"/>
      <c r="DL1472" s="37"/>
      <c r="DM1472" s="37"/>
      <c r="DN1472" s="37"/>
      <c r="DO1472" s="37"/>
      <c r="DP1472" s="37"/>
      <c r="DQ1472" s="37"/>
      <c r="DR1472" s="37"/>
      <c r="DS1472" s="37"/>
      <c r="DT1472" s="37"/>
      <c r="DU1472" s="37"/>
      <c r="DV1472" s="37"/>
      <c r="DW1472" s="37"/>
      <c r="DX1472" s="37"/>
      <c r="DY1472" s="37"/>
      <c r="DZ1472" s="37"/>
      <c r="EA1472" s="37"/>
      <c r="EB1472" s="37"/>
      <c r="EC1472" s="37"/>
      <c r="ED1472" s="37"/>
      <c r="EE1472" s="37"/>
      <c r="EF1472" s="37"/>
      <c r="EG1472" s="37"/>
      <c r="EH1472" s="37"/>
      <c r="EI1472" s="37"/>
      <c r="EJ1472" s="37"/>
      <c r="EK1472" s="37"/>
      <c r="EL1472" s="37"/>
    </row>
    <row r="1473" spans="111:142">
      <c r="DG1473" s="37"/>
      <c r="DH1473" s="37"/>
      <c r="DI1473" s="37"/>
      <c r="DJ1473" s="37"/>
      <c r="DK1473" s="37"/>
      <c r="DL1473" s="37"/>
      <c r="DM1473" s="37"/>
      <c r="DN1473" s="37"/>
      <c r="DO1473" s="37"/>
      <c r="DP1473" s="37"/>
      <c r="DQ1473" s="37"/>
      <c r="DR1473" s="37"/>
      <c r="DS1473" s="37"/>
      <c r="DT1473" s="37"/>
      <c r="DU1473" s="37"/>
      <c r="DV1473" s="37"/>
      <c r="DW1473" s="37"/>
      <c r="DX1473" s="37"/>
      <c r="DY1473" s="37"/>
      <c r="DZ1473" s="37"/>
      <c r="EA1473" s="37"/>
      <c r="EB1473" s="37"/>
      <c r="EC1473" s="37"/>
      <c r="ED1473" s="37"/>
      <c r="EE1473" s="37"/>
      <c r="EF1473" s="37"/>
      <c r="EG1473" s="37"/>
      <c r="EH1473" s="37"/>
      <c r="EI1473" s="37"/>
      <c r="EJ1473" s="37"/>
      <c r="EK1473" s="37"/>
      <c r="EL1473" s="37"/>
    </row>
    <row r="1474" spans="111:142">
      <c r="DG1474" s="37"/>
      <c r="DH1474" s="37"/>
      <c r="DI1474" s="37"/>
      <c r="DJ1474" s="37"/>
      <c r="DK1474" s="37"/>
      <c r="DL1474" s="37"/>
      <c r="DM1474" s="37"/>
      <c r="DN1474" s="37"/>
      <c r="DO1474" s="37"/>
      <c r="DP1474" s="37"/>
      <c r="DQ1474" s="37"/>
      <c r="DR1474" s="37"/>
      <c r="DS1474" s="37"/>
      <c r="DT1474" s="37"/>
      <c r="DU1474" s="37"/>
      <c r="DV1474" s="37"/>
      <c r="DW1474" s="37"/>
      <c r="DX1474" s="37"/>
      <c r="DY1474" s="37"/>
      <c r="DZ1474" s="37"/>
      <c r="EA1474" s="37"/>
      <c r="EB1474" s="37"/>
      <c r="EC1474" s="37"/>
      <c r="ED1474" s="37"/>
      <c r="EE1474" s="37"/>
      <c r="EF1474" s="37"/>
      <c r="EG1474" s="37"/>
      <c r="EH1474" s="37"/>
      <c r="EI1474" s="37"/>
      <c r="EJ1474" s="37"/>
      <c r="EK1474" s="37"/>
      <c r="EL1474" s="37"/>
    </row>
    <row r="1475" spans="111:142">
      <c r="DG1475" s="37"/>
      <c r="DH1475" s="37"/>
      <c r="DI1475" s="37"/>
      <c r="DJ1475" s="37"/>
      <c r="DK1475" s="37"/>
      <c r="DL1475" s="37"/>
      <c r="DM1475" s="37"/>
      <c r="DN1475" s="37"/>
      <c r="DO1475" s="37"/>
      <c r="DP1475" s="37"/>
      <c r="DQ1475" s="37"/>
      <c r="DR1475" s="37"/>
      <c r="DS1475" s="37"/>
      <c r="DT1475" s="37"/>
      <c r="DU1475" s="37"/>
      <c r="DV1475" s="37"/>
      <c r="DW1475" s="37"/>
      <c r="DX1475" s="37"/>
      <c r="DY1475" s="37"/>
      <c r="DZ1475" s="37"/>
      <c r="EA1475" s="37"/>
      <c r="EB1475" s="37"/>
      <c r="EC1475" s="37"/>
      <c r="ED1475" s="37"/>
      <c r="EE1475" s="37"/>
      <c r="EF1475" s="37"/>
      <c r="EG1475" s="37"/>
      <c r="EH1475" s="37"/>
      <c r="EI1475" s="37"/>
      <c r="EJ1475" s="37"/>
      <c r="EK1475" s="37"/>
      <c r="EL1475" s="37"/>
    </row>
    <row r="1476" spans="111:142">
      <c r="DG1476" s="37"/>
      <c r="DH1476" s="37"/>
      <c r="DI1476" s="37"/>
      <c r="DJ1476" s="37"/>
      <c r="DK1476" s="37"/>
      <c r="DL1476" s="37"/>
      <c r="DM1476" s="37"/>
      <c r="DN1476" s="37"/>
      <c r="DO1476" s="37"/>
      <c r="DP1476" s="37"/>
      <c r="DQ1476" s="37"/>
      <c r="DR1476" s="37"/>
      <c r="DS1476" s="37"/>
      <c r="DT1476" s="37"/>
      <c r="DU1476" s="37"/>
      <c r="DV1476" s="37"/>
      <c r="DW1476" s="37"/>
      <c r="DX1476" s="37"/>
      <c r="DY1476" s="37"/>
      <c r="DZ1476" s="37"/>
      <c r="EA1476" s="37"/>
      <c r="EB1476" s="37"/>
      <c r="EC1476" s="37"/>
      <c r="ED1476" s="37"/>
      <c r="EE1476" s="37"/>
      <c r="EF1476" s="37"/>
      <c r="EG1476" s="37"/>
      <c r="EH1476" s="37"/>
      <c r="EI1476" s="37"/>
      <c r="EJ1476" s="37"/>
      <c r="EK1476" s="37"/>
      <c r="EL1476" s="37"/>
    </row>
    <row r="1477" spans="111:142">
      <c r="DG1477" s="37"/>
      <c r="DH1477" s="37"/>
      <c r="DI1477" s="37"/>
      <c r="DJ1477" s="37"/>
      <c r="DK1477" s="37"/>
      <c r="DL1477" s="37"/>
      <c r="DM1477" s="37"/>
      <c r="DN1477" s="37"/>
      <c r="DO1477" s="37"/>
      <c r="DP1477" s="37"/>
      <c r="DQ1477" s="37"/>
      <c r="DR1477" s="37"/>
      <c r="DS1477" s="37"/>
      <c r="DT1477" s="37"/>
      <c r="DU1477" s="37"/>
      <c r="DV1477" s="37"/>
      <c r="DW1477" s="37"/>
      <c r="DX1477" s="37"/>
      <c r="DY1477" s="37"/>
      <c r="DZ1477" s="37"/>
      <c r="EA1477" s="37"/>
      <c r="EB1477" s="37"/>
      <c r="EC1477" s="37"/>
      <c r="ED1477" s="37"/>
      <c r="EE1477" s="37"/>
      <c r="EF1477" s="37"/>
      <c r="EG1477" s="37"/>
      <c r="EH1477" s="37"/>
      <c r="EI1477" s="37"/>
      <c r="EJ1477" s="37"/>
      <c r="EK1477" s="37"/>
      <c r="EL1477" s="37"/>
    </row>
    <row r="1478" spans="111:142">
      <c r="DG1478" s="37"/>
      <c r="DH1478" s="37"/>
      <c r="DI1478" s="37"/>
      <c r="DJ1478" s="37"/>
      <c r="DK1478" s="37"/>
      <c r="DL1478" s="37"/>
      <c r="DM1478" s="37"/>
      <c r="DN1478" s="37"/>
      <c r="DO1478" s="37"/>
      <c r="DP1478" s="37"/>
      <c r="DQ1478" s="37"/>
      <c r="DR1478" s="37"/>
      <c r="DS1478" s="37"/>
      <c r="DT1478" s="37"/>
      <c r="DU1478" s="37"/>
      <c r="DV1478" s="37"/>
      <c r="DW1478" s="37"/>
      <c r="DX1478" s="37"/>
      <c r="DY1478" s="37"/>
      <c r="DZ1478" s="37"/>
      <c r="EA1478" s="37"/>
      <c r="EB1478" s="37"/>
      <c r="EC1478" s="37"/>
      <c r="ED1478" s="37"/>
      <c r="EE1478" s="37"/>
      <c r="EF1478" s="37"/>
      <c r="EG1478" s="37"/>
      <c r="EH1478" s="37"/>
      <c r="EI1478" s="37"/>
      <c r="EJ1478" s="37"/>
      <c r="EK1478" s="37"/>
      <c r="EL1478" s="37"/>
    </row>
    <row r="1479" spans="111:142">
      <c r="DG1479" s="37"/>
      <c r="DH1479" s="37"/>
      <c r="DI1479" s="37"/>
      <c r="DJ1479" s="37"/>
      <c r="DK1479" s="37"/>
      <c r="DL1479" s="37"/>
      <c r="DM1479" s="37"/>
      <c r="DN1479" s="37"/>
      <c r="DO1479" s="37"/>
      <c r="DP1479" s="37"/>
      <c r="DQ1479" s="37"/>
      <c r="DR1479" s="37"/>
      <c r="DS1479" s="37"/>
      <c r="DT1479" s="37"/>
      <c r="DU1479" s="37"/>
      <c r="DV1479" s="37"/>
      <c r="DW1479" s="37"/>
      <c r="DX1479" s="37"/>
      <c r="DY1479" s="37"/>
      <c r="DZ1479" s="37"/>
      <c r="EA1479" s="37"/>
      <c r="EB1479" s="37"/>
      <c r="EC1479" s="37"/>
      <c r="ED1479" s="37"/>
      <c r="EE1479" s="37"/>
      <c r="EF1479" s="37"/>
      <c r="EG1479" s="37"/>
      <c r="EH1479" s="37"/>
      <c r="EI1479" s="37"/>
      <c r="EJ1479" s="37"/>
      <c r="EK1479" s="37"/>
      <c r="EL1479" s="37"/>
    </row>
    <row r="1480" spans="111:142">
      <c r="DG1480" s="37"/>
      <c r="DH1480" s="37"/>
      <c r="DI1480" s="37"/>
      <c r="DJ1480" s="37"/>
      <c r="DK1480" s="37"/>
      <c r="DL1480" s="37"/>
      <c r="DM1480" s="37"/>
      <c r="DN1480" s="37"/>
      <c r="DO1480" s="37"/>
      <c r="DP1480" s="37"/>
      <c r="DQ1480" s="37"/>
      <c r="DR1480" s="37"/>
      <c r="DS1480" s="37"/>
      <c r="DT1480" s="37"/>
      <c r="DU1480" s="37"/>
      <c r="DV1480" s="37"/>
      <c r="DW1480" s="37"/>
      <c r="DX1480" s="37"/>
      <c r="DY1480" s="37"/>
      <c r="DZ1480" s="37"/>
      <c r="EA1480" s="37"/>
      <c r="EB1480" s="37"/>
      <c r="EC1480" s="37"/>
      <c r="ED1480" s="37"/>
      <c r="EE1480" s="37"/>
      <c r="EF1480" s="37"/>
      <c r="EG1480" s="37"/>
      <c r="EH1480" s="37"/>
      <c r="EI1480" s="37"/>
      <c r="EJ1480" s="37"/>
      <c r="EK1480" s="37"/>
      <c r="EL1480" s="37"/>
    </row>
    <row r="1481" spans="111:142">
      <c r="DG1481" s="37"/>
      <c r="DH1481" s="37"/>
      <c r="DI1481" s="37"/>
      <c r="DJ1481" s="37"/>
      <c r="DK1481" s="37"/>
      <c r="DL1481" s="37"/>
      <c r="DM1481" s="37"/>
      <c r="DN1481" s="37"/>
      <c r="DO1481" s="37"/>
      <c r="DP1481" s="37"/>
      <c r="DQ1481" s="37"/>
      <c r="DR1481" s="37"/>
      <c r="DS1481" s="37"/>
      <c r="DT1481" s="37"/>
      <c r="DU1481" s="37"/>
      <c r="DV1481" s="37"/>
      <c r="DW1481" s="37"/>
      <c r="DX1481" s="37"/>
      <c r="DY1481" s="37"/>
      <c r="DZ1481" s="37"/>
      <c r="EA1481" s="37"/>
      <c r="EB1481" s="37"/>
      <c r="EC1481" s="37"/>
      <c r="ED1481" s="37"/>
      <c r="EE1481" s="37"/>
      <c r="EF1481" s="37"/>
      <c r="EG1481" s="37"/>
      <c r="EH1481" s="37"/>
      <c r="EI1481" s="37"/>
      <c r="EJ1481" s="37"/>
      <c r="EK1481" s="37"/>
      <c r="EL1481" s="37"/>
    </row>
    <row r="1482" spans="111:142">
      <c r="DG1482" s="37"/>
      <c r="DH1482" s="37"/>
      <c r="DI1482" s="37"/>
      <c r="DJ1482" s="37"/>
      <c r="DK1482" s="37"/>
      <c r="DL1482" s="37"/>
      <c r="DM1482" s="37"/>
      <c r="DN1482" s="37"/>
      <c r="DO1482" s="37"/>
      <c r="DP1482" s="37"/>
      <c r="DQ1482" s="37"/>
      <c r="DR1482" s="37"/>
      <c r="DS1482" s="37"/>
      <c r="DT1482" s="37"/>
      <c r="DU1482" s="37"/>
      <c r="DV1482" s="37"/>
      <c r="DW1482" s="37"/>
      <c r="DX1482" s="37"/>
      <c r="DY1482" s="37"/>
      <c r="DZ1482" s="37"/>
      <c r="EA1482" s="37"/>
      <c r="EB1482" s="37"/>
      <c r="EC1482" s="37"/>
      <c r="ED1482" s="37"/>
      <c r="EE1482" s="37"/>
      <c r="EF1482" s="37"/>
      <c r="EG1482" s="37"/>
      <c r="EH1482" s="37"/>
      <c r="EI1482" s="37"/>
      <c r="EJ1482" s="37"/>
      <c r="EK1482" s="37"/>
      <c r="EL1482" s="37"/>
    </row>
    <row r="1483" spans="111:142">
      <c r="DG1483" s="37"/>
      <c r="DH1483" s="37"/>
      <c r="DI1483" s="37"/>
      <c r="DJ1483" s="37"/>
      <c r="DK1483" s="37"/>
      <c r="DL1483" s="37"/>
      <c r="DM1483" s="37"/>
      <c r="DN1483" s="37"/>
      <c r="DO1483" s="37"/>
      <c r="DP1483" s="37"/>
      <c r="DQ1483" s="37"/>
      <c r="DR1483" s="37"/>
      <c r="DS1483" s="37"/>
      <c r="DT1483" s="37"/>
      <c r="DU1483" s="37"/>
      <c r="DV1483" s="37"/>
      <c r="DW1483" s="37"/>
      <c r="DX1483" s="37"/>
      <c r="DY1483" s="37"/>
      <c r="DZ1483" s="37"/>
      <c r="EA1483" s="37"/>
      <c r="EB1483" s="37"/>
      <c r="EC1483" s="37"/>
      <c r="ED1483" s="37"/>
      <c r="EE1483" s="37"/>
      <c r="EF1483" s="37"/>
      <c r="EG1483" s="37"/>
      <c r="EH1483" s="37"/>
      <c r="EI1483" s="37"/>
      <c r="EJ1483" s="37"/>
      <c r="EK1483" s="37"/>
      <c r="EL1483" s="37"/>
    </row>
    <row r="1484" spans="111:142">
      <c r="DG1484" s="37"/>
      <c r="DH1484" s="37"/>
      <c r="DI1484" s="37"/>
      <c r="DJ1484" s="37"/>
      <c r="DK1484" s="37"/>
      <c r="DL1484" s="37"/>
      <c r="DM1484" s="37"/>
      <c r="DN1484" s="37"/>
      <c r="DO1484" s="37"/>
      <c r="DP1484" s="37"/>
      <c r="DQ1484" s="37"/>
      <c r="DR1484" s="37"/>
      <c r="DS1484" s="37"/>
      <c r="DT1484" s="37"/>
      <c r="DU1484" s="37"/>
      <c r="DV1484" s="37"/>
      <c r="DW1484" s="37"/>
      <c r="DX1484" s="37"/>
      <c r="DY1484" s="37"/>
      <c r="DZ1484" s="37"/>
      <c r="EA1484" s="37"/>
      <c r="EB1484" s="37"/>
      <c r="EC1484" s="37"/>
      <c r="ED1484" s="37"/>
      <c r="EE1484" s="37"/>
      <c r="EF1484" s="37"/>
      <c r="EG1484" s="37"/>
      <c r="EH1484" s="37"/>
      <c r="EI1484" s="37"/>
      <c r="EJ1484" s="37"/>
      <c r="EK1484" s="37"/>
      <c r="EL1484" s="37"/>
    </row>
    <row r="1485" spans="111:142">
      <c r="DG1485" s="37"/>
      <c r="DH1485" s="37"/>
      <c r="DI1485" s="37"/>
      <c r="DJ1485" s="37"/>
      <c r="DK1485" s="37"/>
      <c r="DL1485" s="37"/>
      <c r="DM1485" s="37"/>
      <c r="DN1485" s="37"/>
      <c r="DO1485" s="37"/>
      <c r="DP1485" s="37"/>
      <c r="DQ1485" s="37"/>
      <c r="DR1485" s="37"/>
      <c r="DS1485" s="37"/>
      <c r="DT1485" s="37"/>
      <c r="DU1485" s="37"/>
      <c r="DV1485" s="37"/>
      <c r="DW1485" s="37"/>
      <c r="DX1485" s="37"/>
      <c r="DY1485" s="37"/>
      <c r="DZ1485" s="37"/>
      <c r="EA1485" s="37"/>
      <c r="EB1485" s="37"/>
      <c r="EC1485" s="37"/>
      <c r="ED1485" s="37"/>
      <c r="EE1485" s="37"/>
      <c r="EF1485" s="37"/>
      <c r="EG1485" s="37"/>
      <c r="EH1485" s="37"/>
      <c r="EI1485" s="37"/>
      <c r="EJ1485" s="37"/>
      <c r="EK1485" s="37"/>
      <c r="EL1485" s="37"/>
    </row>
    <row r="1486" spans="111:142">
      <c r="DG1486" s="37"/>
      <c r="DH1486" s="37"/>
      <c r="DI1486" s="37"/>
      <c r="DJ1486" s="37"/>
      <c r="DK1486" s="37"/>
      <c r="DL1486" s="37"/>
      <c r="DM1486" s="37"/>
      <c r="DN1486" s="37"/>
      <c r="DO1486" s="37"/>
      <c r="DP1486" s="37"/>
      <c r="DQ1486" s="37"/>
      <c r="DR1486" s="37"/>
      <c r="DS1486" s="37"/>
      <c r="DT1486" s="37"/>
      <c r="DU1486" s="37"/>
      <c r="DV1486" s="37"/>
      <c r="DW1486" s="37"/>
      <c r="DX1486" s="37"/>
      <c r="DY1486" s="37"/>
      <c r="DZ1486" s="37"/>
      <c r="EA1486" s="37"/>
      <c r="EB1486" s="37"/>
      <c r="EC1486" s="37"/>
      <c r="ED1486" s="37"/>
      <c r="EE1486" s="37"/>
      <c r="EF1486" s="37"/>
      <c r="EG1486" s="37"/>
      <c r="EH1486" s="37"/>
      <c r="EI1486" s="37"/>
      <c r="EJ1486" s="37"/>
      <c r="EK1486" s="37"/>
      <c r="EL1486" s="37"/>
    </row>
    <row r="1487" spans="111:142">
      <c r="DG1487" s="37"/>
      <c r="DH1487" s="37"/>
      <c r="DI1487" s="37"/>
      <c r="DJ1487" s="37"/>
      <c r="DK1487" s="37"/>
      <c r="DL1487" s="37"/>
      <c r="DM1487" s="37"/>
      <c r="DN1487" s="37"/>
      <c r="DO1487" s="37"/>
      <c r="DP1487" s="37"/>
      <c r="DQ1487" s="37"/>
      <c r="DR1487" s="37"/>
      <c r="DS1487" s="37"/>
      <c r="DT1487" s="37"/>
      <c r="DU1487" s="37"/>
      <c r="DV1487" s="37"/>
      <c r="DW1487" s="37"/>
      <c r="DX1487" s="37"/>
      <c r="DY1487" s="37"/>
      <c r="DZ1487" s="37"/>
      <c r="EA1487" s="37"/>
      <c r="EB1487" s="37"/>
      <c r="EC1487" s="37"/>
      <c r="ED1487" s="37"/>
      <c r="EE1487" s="37"/>
      <c r="EF1487" s="37"/>
      <c r="EG1487" s="37"/>
      <c r="EH1487" s="37"/>
      <c r="EI1487" s="37"/>
      <c r="EJ1487" s="37"/>
      <c r="EK1487" s="37"/>
      <c r="EL1487" s="37"/>
    </row>
    <row r="1488" spans="111:142">
      <c r="DG1488" s="37"/>
      <c r="DH1488" s="37"/>
      <c r="DI1488" s="37"/>
      <c r="DJ1488" s="37"/>
      <c r="DK1488" s="37"/>
      <c r="DL1488" s="37"/>
      <c r="DM1488" s="37"/>
      <c r="DN1488" s="37"/>
      <c r="DO1488" s="37"/>
      <c r="DP1488" s="37"/>
      <c r="DQ1488" s="37"/>
      <c r="DR1488" s="37"/>
      <c r="DS1488" s="37"/>
      <c r="DT1488" s="37"/>
      <c r="DU1488" s="37"/>
      <c r="DV1488" s="37"/>
      <c r="DW1488" s="37"/>
      <c r="DX1488" s="37"/>
      <c r="DY1488" s="37"/>
      <c r="DZ1488" s="37"/>
      <c r="EA1488" s="37"/>
      <c r="EB1488" s="37"/>
      <c r="EC1488" s="37"/>
      <c r="ED1488" s="37"/>
      <c r="EE1488" s="37"/>
      <c r="EF1488" s="37"/>
      <c r="EG1488" s="37"/>
      <c r="EH1488" s="37"/>
      <c r="EI1488" s="37"/>
      <c r="EJ1488" s="37"/>
      <c r="EK1488" s="37"/>
      <c r="EL1488" s="37"/>
    </row>
    <row r="1489" spans="111:142">
      <c r="DG1489" s="37"/>
      <c r="DH1489" s="37"/>
      <c r="DI1489" s="37"/>
      <c r="DJ1489" s="37"/>
      <c r="DK1489" s="37"/>
      <c r="DL1489" s="37"/>
      <c r="DM1489" s="37"/>
      <c r="DN1489" s="37"/>
      <c r="DO1489" s="37"/>
      <c r="DP1489" s="37"/>
      <c r="DQ1489" s="37"/>
      <c r="DR1489" s="37"/>
      <c r="DS1489" s="37"/>
      <c r="DT1489" s="37"/>
      <c r="DU1489" s="37"/>
      <c r="DV1489" s="37"/>
      <c r="DW1489" s="37"/>
      <c r="DX1489" s="37"/>
      <c r="DY1489" s="37"/>
      <c r="DZ1489" s="37"/>
      <c r="EA1489" s="37"/>
      <c r="EB1489" s="37"/>
      <c r="EC1489" s="37"/>
      <c r="ED1489" s="37"/>
      <c r="EE1489" s="37"/>
      <c r="EF1489" s="37"/>
      <c r="EG1489" s="37"/>
      <c r="EH1489" s="37"/>
      <c r="EI1489" s="37"/>
      <c r="EJ1489" s="37"/>
      <c r="EK1489" s="37"/>
      <c r="EL1489" s="37"/>
    </row>
    <row r="1490" spans="111:142">
      <c r="DG1490" s="37"/>
      <c r="DH1490" s="37"/>
      <c r="DI1490" s="37"/>
      <c r="DJ1490" s="37"/>
      <c r="DK1490" s="37"/>
      <c r="DL1490" s="37"/>
      <c r="DM1490" s="37"/>
      <c r="DN1490" s="37"/>
      <c r="DO1490" s="37"/>
      <c r="DP1490" s="37"/>
      <c r="DQ1490" s="37"/>
      <c r="DR1490" s="37"/>
      <c r="DS1490" s="37"/>
      <c r="DT1490" s="37"/>
      <c r="DU1490" s="37"/>
      <c r="DV1490" s="37"/>
      <c r="DW1490" s="37"/>
      <c r="DX1490" s="37"/>
      <c r="DY1490" s="37"/>
      <c r="DZ1490" s="37"/>
      <c r="EA1490" s="37"/>
      <c r="EB1490" s="37"/>
      <c r="EC1490" s="37"/>
      <c r="ED1490" s="37"/>
      <c r="EE1490" s="37"/>
      <c r="EF1490" s="37"/>
      <c r="EG1490" s="37"/>
      <c r="EH1490" s="37"/>
      <c r="EI1490" s="37"/>
      <c r="EJ1490" s="37"/>
      <c r="EK1490" s="37"/>
      <c r="EL1490" s="37"/>
    </row>
    <row r="1491" spans="111:142">
      <c r="DG1491" s="37"/>
      <c r="DH1491" s="37"/>
      <c r="DI1491" s="37"/>
      <c r="DJ1491" s="37"/>
      <c r="DK1491" s="37"/>
      <c r="DL1491" s="37"/>
      <c r="DM1491" s="37"/>
      <c r="DN1491" s="37"/>
      <c r="DO1491" s="37"/>
      <c r="DP1491" s="37"/>
      <c r="DQ1491" s="37"/>
      <c r="DR1491" s="37"/>
      <c r="DS1491" s="37"/>
      <c r="DT1491" s="37"/>
      <c r="DU1491" s="37"/>
      <c r="DV1491" s="37"/>
      <c r="DW1491" s="37"/>
      <c r="DX1491" s="37"/>
      <c r="DY1491" s="37"/>
      <c r="DZ1491" s="37"/>
      <c r="EA1491" s="37"/>
      <c r="EB1491" s="37"/>
      <c r="EC1491" s="37"/>
      <c r="ED1491" s="37"/>
      <c r="EE1491" s="37"/>
      <c r="EF1491" s="37"/>
      <c r="EG1491" s="37"/>
      <c r="EH1491" s="37"/>
      <c r="EI1491" s="37"/>
      <c r="EJ1491" s="37"/>
      <c r="EK1491" s="37"/>
      <c r="EL1491" s="37"/>
    </row>
    <row r="1492" spans="111:142">
      <c r="DG1492" s="37"/>
      <c r="DH1492" s="37"/>
      <c r="DI1492" s="37"/>
      <c r="DJ1492" s="37"/>
      <c r="DK1492" s="37"/>
      <c r="DL1492" s="37"/>
      <c r="DM1492" s="37"/>
      <c r="DN1492" s="37"/>
      <c r="DO1492" s="37"/>
      <c r="DP1492" s="37"/>
      <c r="DQ1492" s="37"/>
      <c r="DR1492" s="37"/>
      <c r="DS1492" s="37"/>
      <c r="DT1492" s="37"/>
      <c r="DU1492" s="37"/>
      <c r="DV1492" s="37"/>
      <c r="DW1492" s="37"/>
      <c r="DX1492" s="37"/>
      <c r="DY1492" s="37"/>
      <c r="DZ1492" s="37"/>
      <c r="EA1492" s="37"/>
      <c r="EB1492" s="37"/>
      <c r="EC1492" s="37"/>
      <c r="ED1492" s="37"/>
      <c r="EE1492" s="37"/>
      <c r="EF1492" s="37"/>
      <c r="EG1492" s="37"/>
      <c r="EH1492" s="37"/>
      <c r="EI1492" s="37"/>
      <c r="EJ1492" s="37"/>
      <c r="EK1492" s="37"/>
      <c r="EL1492" s="37"/>
    </row>
    <row r="1493" spans="111:142">
      <c r="DG1493" s="37"/>
      <c r="DH1493" s="37"/>
      <c r="DI1493" s="37"/>
      <c r="DJ1493" s="37"/>
      <c r="DK1493" s="37"/>
      <c r="DL1493" s="37"/>
      <c r="DM1493" s="37"/>
      <c r="DN1493" s="37"/>
      <c r="DO1493" s="37"/>
      <c r="DP1493" s="37"/>
      <c r="DQ1493" s="37"/>
      <c r="DR1493" s="37"/>
      <c r="DS1493" s="37"/>
      <c r="DT1493" s="37"/>
      <c r="DU1493" s="37"/>
      <c r="DV1493" s="37"/>
      <c r="DW1493" s="37"/>
      <c r="DX1493" s="37"/>
      <c r="DY1493" s="37"/>
      <c r="DZ1493" s="37"/>
      <c r="EA1493" s="37"/>
      <c r="EB1493" s="37"/>
      <c r="EC1493" s="37"/>
      <c r="ED1493" s="37"/>
      <c r="EE1493" s="37"/>
      <c r="EF1493" s="37"/>
      <c r="EG1493" s="37"/>
      <c r="EH1493" s="37"/>
      <c r="EI1493" s="37"/>
      <c r="EJ1493" s="37"/>
      <c r="EK1493" s="37"/>
      <c r="EL1493" s="37"/>
    </row>
    <row r="1494" spans="111:142">
      <c r="DG1494" s="37"/>
      <c r="DH1494" s="37"/>
      <c r="DI1494" s="37"/>
      <c r="DJ1494" s="37"/>
      <c r="DK1494" s="37"/>
      <c r="DL1494" s="37"/>
      <c r="DM1494" s="37"/>
      <c r="DN1494" s="37"/>
      <c r="DO1494" s="37"/>
      <c r="DP1494" s="37"/>
      <c r="DQ1494" s="37"/>
      <c r="DR1494" s="37"/>
      <c r="DS1494" s="37"/>
      <c r="DT1494" s="37"/>
      <c r="DU1494" s="37"/>
      <c r="DV1494" s="37"/>
      <c r="DW1494" s="37"/>
      <c r="DX1494" s="37"/>
      <c r="DY1494" s="37"/>
      <c r="DZ1494" s="37"/>
      <c r="EA1494" s="37"/>
      <c r="EB1494" s="37"/>
      <c r="EC1494" s="37"/>
      <c r="ED1494" s="37"/>
      <c r="EE1494" s="37"/>
      <c r="EF1494" s="37"/>
      <c r="EG1494" s="37"/>
      <c r="EH1494" s="37"/>
      <c r="EI1494" s="37"/>
      <c r="EJ1494" s="37"/>
      <c r="EK1494" s="37"/>
      <c r="EL1494" s="37"/>
    </row>
    <row r="1495" spans="111:142">
      <c r="DG1495" s="37"/>
      <c r="DH1495" s="37"/>
      <c r="DI1495" s="37"/>
      <c r="DJ1495" s="37"/>
      <c r="DK1495" s="37"/>
      <c r="DL1495" s="37"/>
      <c r="DM1495" s="37"/>
      <c r="DN1495" s="37"/>
      <c r="DO1495" s="37"/>
      <c r="DP1495" s="37"/>
      <c r="DQ1495" s="37"/>
      <c r="DR1495" s="37"/>
      <c r="DS1495" s="37"/>
      <c r="DT1495" s="37"/>
      <c r="DU1495" s="37"/>
      <c r="DV1495" s="37"/>
      <c r="DW1495" s="37"/>
      <c r="DX1495" s="37"/>
      <c r="DY1495" s="37"/>
      <c r="DZ1495" s="37"/>
      <c r="EA1495" s="37"/>
      <c r="EB1495" s="37"/>
      <c r="EC1495" s="37"/>
      <c r="ED1495" s="37"/>
      <c r="EE1495" s="37"/>
      <c r="EF1495" s="37"/>
      <c r="EG1495" s="37"/>
      <c r="EH1495" s="37"/>
      <c r="EI1495" s="37"/>
      <c r="EJ1495" s="37"/>
      <c r="EK1495" s="37"/>
      <c r="EL1495" s="37"/>
    </row>
    <row r="1496" spans="111:142">
      <c r="DG1496" s="37"/>
      <c r="DH1496" s="37"/>
      <c r="DI1496" s="37"/>
      <c r="DJ1496" s="37"/>
      <c r="DK1496" s="37"/>
      <c r="DL1496" s="37"/>
      <c r="DM1496" s="37"/>
      <c r="DN1496" s="37"/>
      <c r="DO1496" s="37"/>
      <c r="DP1496" s="37"/>
      <c r="DQ1496" s="37"/>
      <c r="DR1496" s="37"/>
      <c r="DS1496" s="37"/>
      <c r="DT1496" s="37"/>
      <c r="DU1496" s="37"/>
      <c r="DV1496" s="37"/>
      <c r="DW1496" s="37"/>
      <c r="DX1496" s="37"/>
      <c r="DY1496" s="37"/>
      <c r="DZ1496" s="37"/>
      <c r="EA1496" s="37"/>
      <c r="EB1496" s="37"/>
      <c r="EC1496" s="37"/>
      <c r="ED1496" s="37"/>
      <c r="EE1496" s="37"/>
      <c r="EF1496" s="37"/>
      <c r="EG1496" s="37"/>
      <c r="EH1496" s="37"/>
      <c r="EI1496" s="37"/>
      <c r="EJ1496" s="37"/>
      <c r="EK1496" s="37"/>
      <c r="EL1496" s="37"/>
    </row>
    <row r="1497" spans="111:142">
      <c r="DG1497" s="37"/>
      <c r="DH1497" s="37"/>
      <c r="DI1497" s="37"/>
      <c r="DJ1497" s="37"/>
      <c r="DK1497" s="37"/>
      <c r="DL1497" s="37"/>
      <c r="DM1497" s="37"/>
      <c r="DN1497" s="37"/>
      <c r="DO1497" s="37"/>
      <c r="DP1497" s="37"/>
      <c r="DQ1497" s="37"/>
      <c r="DR1497" s="37"/>
      <c r="DS1497" s="37"/>
      <c r="DT1497" s="37"/>
      <c r="DU1497" s="37"/>
      <c r="DV1497" s="37"/>
      <c r="DW1497" s="37"/>
      <c r="DX1497" s="37"/>
      <c r="DY1497" s="37"/>
      <c r="DZ1497" s="37"/>
      <c r="EA1497" s="37"/>
      <c r="EB1497" s="37"/>
      <c r="EC1497" s="37"/>
      <c r="ED1497" s="37"/>
      <c r="EE1497" s="37"/>
      <c r="EF1497" s="37"/>
      <c r="EG1497" s="37"/>
      <c r="EH1497" s="37"/>
      <c r="EI1497" s="37"/>
      <c r="EJ1497" s="37"/>
      <c r="EK1497" s="37"/>
      <c r="EL1497" s="37"/>
    </row>
    <row r="1498" spans="111:142">
      <c r="DG1498" s="37"/>
      <c r="DH1498" s="37"/>
      <c r="DI1498" s="37"/>
      <c r="DJ1498" s="37"/>
      <c r="DK1498" s="37"/>
      <c r="DL1498" s="37"/>
      <c r="DM1498" s="37"/>
      <c r="DN1498" s="37"/>
      <c r="DO1498" s="37"/>
      <c r="DP1498" s="37"/>
      <c r="DQ1498" s="37"/>
      <c r="DR1498" s="37"/>
      <c r="DS1498" s="37"/>
      <c r="DT1498" s="37"/>
      <c r="DU1498" s="37"/>
      <c r="DV1498" s="37"/>
      <c r="DW1498" s="37"/>
      <c r="DX1498" s="37"/>
      <c r="DY1498" s="37"/>
      <c r="DZ1498" s="37"/>
      <c r="EA1498" s="37"/>
      <c r="EB1498" s="37"/>
      <c r="EC1498" s="37"/>
      <c r="ED1498" s="37"/>
      <c r="EE1498" s="37"/>
      <c r="EF1498" s="37"/>
      <c r="EG1498" s="37"/>
      <c r="EH1498" s="37"/>
      <c r="EI1498" s="37"/>
      <c r="EJ1498" s="37"/>
      <c r="EK1498" s="37"/>
      <c r="EL1498" s="37"/>
    </row>
    <row r="1499" spans="111:142">
      <c r="DG1499" s="37"/>
      <c r="DH1499" s="37"/>
      <c r="DI1499" s="37"/>
      <c r="DJ1499" s="37"/>
      <c r="DK1499" s="37"/>
      <c r="DL1499" s="37"/>
      <c r="DM1499" s="37"/>
      <c r="DN1499" s="37"/>
      <c r="DO1499" s="37"/>
      <c r="DP1499" s="37"/>
      <c r="DQ1499" s="37"/>
      <c r="DR1499" s="37"/>
      <c r="DS1499" s="37"/>
      <c r="DT1499" s="37"/>
      <c r="DU1499" s="37"/>
      <c r="DV1499" s="37"/>
      <c r="DW1499" s="37"/>
      <c r="DX1499" s="37"/>
      <c r="DY1499" s="37"/>
      <c r="DZ1499" s="37"/>
      <c r="EA1499" s="37"/>
      <c r="EB1499" s="37"/>
      <c r="EC1499" s="37"/>
      <c r="ED1499" s="37"/>
      <c r="EE1499" s="37"/>
      <c r="EF1499" s="37"/>
      <c r="EG1499" s="37"/>
      <c r="EH1499" s="37"/>
      <c r="EI1499" s="37"/>
      <c r="EJ1499" s="37"/>
      <c r="EK1499" s="37"/>
      <c r="EL1499" s="37"/>
    </row>
    <row r="1500" spans="111:142">
      <c r="DG1500" s="37"/>
      <c r="DH1500" s="37"/>
      <c r="DI1500" s="37"/>
      <c r="DJ1500" s="37"/>
      <c r="DK1500" s="37"/>
      <c r="DL1500" s="37"/>
      <c r="DM1500" s="37"/>
      <c r="DN1500" s="37"/>
      <c r="DO1500" s="37"/>
      <c r="DP1500" s="37"/>
      <c r="DQ1500" s="37"/>
      <c r="DR1500" s="37"/>
      <c r="DS1500" s="37"/>
      <c r="DT1500" s="37"/>
      <c r="DU1500" s="37"/>
      <c r="DV1500" s="37"/>
      <c r="DW1500" s="37"/>
      <c r="DX1500" s="37"/>
      <c r="DY1500" s="37"/>
      <c r="DZ1500" s="37"/>
      <c r="EA1500" s="37"/>
      <c r="EB1500" s="37"/>
      <c r="EC1500" s="37"/>
      <c r="ED1500" s="37"/>
      <c r="EE1500" s="37"/>
      <c r="EF1500" s="37"/>
      <c r="EG1500" s="37"/>
      <c r="EH1500" s="37"/>
      <c r="EI1500" s="37"/>
      <c r="EJ1500" s="37"/>
      <c r="EK1500" s="37"/>
      <c r="EL1500" s="37"/>
    </row>
    <row r="1501" spans="111:142">
      <c r="DG1501" s="37"/>
      <c r="DH1501" s="37"/>
      <c r="DI1501" s="37"/>
      <c r="DJ1501" s="37"/>
      <c r="DK1501" s="37"/>
      <c r="DL1501" s="37"/>
      <c r="DM1501" s="37"/>
      <c r="DN1501" s="37"/>
      <c r="DO1501" s="37"/>
      <c r="DP1501" s="37"/>
      <c r="DQ1501" s="37"/>
      <c r="DR1501" s="37"/>
      <c r="DS1501" s="37"/>
      <c r="DT1501" s="37"/>
      <c r="DU1501" s="37"/>
      <c r="DV1501" s="37"/>
      <c r="DW1501" s="37"/>
      <c r="DX1501" s="37"/>
      <c r="DY1501" s="37"/>
      <c r="DZ1501" s="37"/>
      <c r="EA1501" s="37"/>
      <c r="EB1501" s="37"/>
      <c r="EC1501" s="37"/>
      <c r="ED1501" s="37"/>
      <c r="EE1501" s="37"/>
      <c r="EF1501" s="37"/>
      <c r="EG1501" s="37"/>
      <c r="EH1501" s="37"/>
      <c r="EI1501" s="37"/>
      <c r="EJ1501" s="37"/>
      <c r="EK1501" s="37"/>
      <c r="EL1501" s="37"/>
    </row>
    <row r="1502" spans="111:142">
      <c r="DG1502" s="37"/>
      <c r="DH1502" s="37"/>
      <c r="DI1502" s="37"/>
      <c r="DJ1502" s="37"/>
      <c r="DK1502" s="37"/>
      <c r="DL1502" s="37"/>
      <c r="DM1502" s="37"/>
      <c r="DN1502" s="37"/>
      <c r="DO1502" s="37"/>
      <c r="DP1502" s="37"/>
      <c r="DQ1502" s="37"/>
      <c r="DR1502" s="37"/>
      <c r="DS1502" s="37"/>
      <c r="DT1502" s="37"/>
      <c r="DU1502" s="37"/>
      <c r="DV1502" s="37"/>
      <c r="DW1502" s="37"/>
      <c r="DX1502" s="37"/>
      <c r="DY1502" s="37"/>
      <c r="DZ1502" s="37"/>
      <c r="EA1502" s="37"/>
      <c r="EB1502" s="37"/>
      <c r="EC1502" s="37"/>
      <c r="ED1502" s="37"/>
      <c r="EE1502" s="37"/>
      <c r="EF1502" s="37"/>
      <c r="EG1502" s="37"/>
      <c r="EH1502" s="37"/>
      <c r="EI1502" s="37"/>
      <c r="EJ1502" s="37"/>
      <c r="EK1502" s="37"/>
      <c r="EL1502" s="37"/>
    </row>
    <row r="1503" spans="111:142">
      <c r="DG1503" s="37"/>
      <c r="DH1503" s="37"/>
      <c r="DI1503" s="37"/>
      <c r="DJ1503" s="37"/>
      <c r="DK1503" s="37"/>
      <c r="DL1503" s="37"/>
      <c r="DM1503" s="37"/>
      <c r="DN1503" s="37"/>
      <c r="DO1503" s="37"/>
      <c r="DP1503" s="37"/>
      <c r="DQ1503" s="37"/>
      <c r="DR1503" s="37"/>
      <c r="DS1503" s="37"/>
      <c r="DT1503" s="37"/>
      <c r="DU1503" s="37"/>
      <c r="DV1503" s="37"/>
      <c r="DW1503" s="37"/>
      <c r="DX1503" s="37"/>
      <c r="DY1503" s="37"/>
      <c r="DZ1503" s="37"/>
      <c r="EA1503" s="37"/>
      <c r="EB1503" s="37"/>
      <c r="EC1503" s="37"/>
      <c r="ED1503" s="37"/>
      <c r="EE1503" s="37"/>
      <c r="EF1503" s="37"/>
      <c r="EG1503" s="37"/>
      <c r="EH1503" s="37"/>
      <c r="EI1503" s="37"/>
      <c r="EJ1503" s="37"/>
      <c r="EK1503" s="37"/>
      <c r="EL1503" s="37"/>
    </row>
    <row r="1504" spans="111:142">
      <c r="DG1504" s="37"/>
      <c r="DH1504" s="37"/>
      <c r="DI1504" s="37"/>
      <c r="DJ1504" s="37"/>
      <c r="DK1504" s="37"/>
      <c r="DL1504" s="37"/>
      <c r="DM1504" s="37"/>
      <c r="DN1504" s="37"/>
      <c r="DO1504" s="37"/>
      <c r="DP1504" s="37"/>
      <c r="DQ1504" s="37"/>
      <c r="DR1504" s="37"/>
      <c r="DS1504" s="37"/>
      <c r="DT1504" s="37"/>
      <c r="DU1504" s="37"/>
      <c r="DV1504" s="37"/>
      <c r="DW1504" s="37"/>
      <c r="DX1504" s="37"/>
      <c r="DY1504" s="37"/>
      <c r="DZ1504" s="37"/>
      <c r="EA1504" s="37"/>
      <c r="EB1504" s="37"/>
      <c r="EC1504" s="37"/>
      <c r="ED1504" s="37"/>
      <c r="EE1504" s="37"/>
      <c r="EF1504" s="37"/>
      <c r="EG1504" s="37"/>
      <c r="EH1504" s="37"/>
      <c r="EI1504" s="37"/>
      <c r="EJ1504" s="37"/>
      <c r="EK1504" s="37"/>
      <c r="EL1504" s="37"/>
    </row>
    <row r="1505" spans="111:142">
      <c r="DG1505" s="37"/>
      <c r="DH1505" s="37"/>
      <c r="DI1505" s="37"/>
      <c r="DJ1505" s="37"/>
      <c r="DK1505" s="37"/>
      <c r="DL1505" s="37"/>
      <c r="DM1505" s="37"/>
      <c r="DN1505" s="37"/>
      <c r="DO1505" s="37"/>
      <c r="DP1505" s="37"/>
      <c r="DQ1505" s="37"/>
      <c r="DR1505" s="37"/>
      <c r="DS1505" s="37"/>
      <c r="DT1505" s="37"/>
      <c r="DU1505" s="37"/>
      <c r="DV1505" s="37"/>
      <c r="DW1505" s="37"/>
      <c r="DX1505" s="37"/>
      <c r="DY1505" s="37"/>
      <c r="DZ1505" s="37"/>
      <c r="EA1505" s="37"/>
      <c r="EB1505" s="37"/>
      <c r="EC1505" s="37"/>
      <c r="ED1505" s="37"/>
      <c r="EE1505" s="37"/>
      <c r="EF1505" s="37"/>
      <c r="EG1505" s="37"/>
      <c r="EH1505" s="37"/>
      <c r="EI1505" s="37"/>
      <c r="EJ1505" s="37"/>
      <c r="EK1505" s="37"/>
      <c r="EL1505" s="37"/>
    </row>
    <row r="1506" spans="111:142">
      <c r="DG1506" s="37"/>
      <c r="DH1506" s="37"/>
      <c r="DI1506" s="37"/>
      <c r="DJ1506" s="37"/>
      <c r="DK1506" s="37"/>
      <c r="DL1506" s="37"/>
      <c r="DM1506" s="37"/>
      <c r="DN1506" s="37"/>
      <c r="DO1506" s="37"/>
      <c r="DP1506" s="37"/>
      <c r="DQ1506" s="37"/>
      <c r="DR1506" s="37"/>
      <c r="DS1506" s="37"/>
      <c r="DT1506" s="37"/>
      <c r="DU1506" s="37"/>
      <c r="DV1506" s="37"/>
      <c r="DW1506" s="37"/>
      <c r="DX1506" s="37"/>
      <c r="DY1506" s="37"/>
      <c r="DZ1506" s="37"/>
      <c r="EA1506" s="37"/>
      <c r="EB1506" s="37"/>
      <c r="EC1506" s="37"/>
      <c r="ED1506" s="37"/>
      <c r="EE1506" s="37"/>
      <c r="EF1506" s="37"/>
      <c r="EG1506" s="37"/>
      <c r="EH1506" s="37"/>
      <c r="EI1506" s="37"/>
      <c r="EJ1506" s="37"/>
      <c r="EK1506" s="37"/>
      <c r="EL1506" s="37"/>
    </row>
    <row r="1507" spans="111:142">
      <c r="DG1507" s="37"/>
      <c r="DH1507" s="37"/>
      <c r="DI1507" s="37"/>
      <c r="DJ1507" s="37"/>
      <c r="DK1507" s="37"/>
      <c r="DL1507" s="37"/>
      <c r="DM1507" s="37"/>
      <c r="DN1507" s="37"/>
      <c r="DO1507" s="37"/>
      <c r="DP1507" s="37"/>
      <c r="DQ1507" s="37"/>
      <c r="DR1507" s="37"/>
      <c r="DS1507" s="37"/>
      <c r="DT1507" s="37"/>
      <c r="DU1507" s="37"/>
      <c r="DV1507" s="37"/>
      <c r="DW1507" s="37"/>
      <c r="DX1507" s="37"/>
      <c r="DY1507" s="37"/>
      <c r="DZ1507" s="37"/>
      <c r="EA1507" s="37"/>
      <c r="EB1507" s="37"/>
      <c r="EC1507" s="37"/>
      <c r="ED1507" s="37"/>
      <c r="EE1507" s="37"/>
      <c r="EF1507" s="37"/>
      <c r="EG1507" s="37"/>
      <c r="EH1507" s="37"/>
      <c r="EI1507" s="37"/>
      <c r="EJ1507" s="37"/>
      <c r="EK1507" s="37"/>
      <c r="EL1507" s="37"/>
    </row>
    <row r="1508" spans="111:142">
      <c r="DG1508" s="37"/>
      <c r="DH1508" s="37"/>
      <c r="DI1508" s="37"/>
      <c r="DJ1508" s="37"/>
      <c r="DK1508" s="37"/>
      <c r="DL1508" s="37"/>
      <c r="DM1508" s="37"/>
      <c r="DN1508" s="37"/>
      <c r="DO1508" s="37"/>
      <c r="DP1508" s="37"/>
      <c r="DQ1508" s="37"/>
      <c r="DR1508" s="37"/>
      <c r="DS1508" s="37"/>
      <c r="DT1508" s="37"/>
      <c r="DU1508" s="37"/>
      <c r="DV1508" s="37"/>
      <c r="DW1508" s="37"/>
      <c r="DX1508" s="37"/>
      <c r="DY1508" s="37"/>
      <c r="DZ1508" s="37"/>
      <c r="EA1508" s="37"/>
      <c r="EB1508" s="37"/>
      <c r="EC1508" s="37"/>
      <c r="ED1508" s="37"/>
      <c r="EE1508" s="37"/>
      <c r="EF1508" s="37"/>
      <c r="EG1508" s="37"/>
      <c r="EH1508" s="37"/>
      <c r="EI1508" s="37"/>
      <c r="EJ1508" s="37"/>
      <c r="EK1508" s="37"/>
      <c r="EL1508" s="37"/>
    </row>
    <row r="1509" spans="111:142">
      <c r="DG1509" s="37"/>
      <c r="DH1509" s="37"/>
      <c r="DI1509" s="37"/>
      <c r="DJ1509" s="37"/>
      <c r="DK1509" s="37"/>
      <c r="DL1509" s="37"/>
      <c r="DM1509" s="37"/>
      <c r="DN1509" s="37"/>
      <c r="DO1509" s="37"/>
      <c r="DP1509" s="37"/>
      <c r="DQ1509" s="37"/>
      <c r="DR1509" s="37"/>
      <c r="DS1509" s="37"/>
      <c r="DT1509" s="37"/>
      <c r="DU1509" s="37"/>
      <c r="DV1509" s="37"/>
      <c r="DW1509" s="37"/>
      <c r="DX1509" s="37"/>
      <c r="DY1509" s="37"/>
      <c r="DZ1509" s="37"/>
      <c r="EA1509" s="37"/>
      <c r="EB1509" s="37"/>
      <c r="EC1509" s="37"/>
      <c r="ED1509" s="37"/>
      <c r="EE1509" s="37"/>
      <c r="EF1509" s="37"/>
      <c r="EG1509" s="37"/>
      <c r="EH1509" s="37"/>
      <c r="EI1509" s="37"/>
      <c r="EJ1509" s="37"/>
      <c r="EK1509" s="37"/>
      <c r="EL1509" s="37"/>
    </row>
    <row r="1510" spans="111:142">
      <c r="DG1510" s="37"/>
      <c r="DH1510" s="37"/>
      <c r="DI1510" s="37"/>
      <c r="DJ1510" s="37"/>
      <c r="DK1510" s="37"/>
      <c r="DL1510" s="37"/>
      <c r="DM1510" s="37"/>
      <c r="DN1510" s="37"/>
      <c r="DO1510" s="37"/>
      <c r="DP1510" s="37"/>
      <c r="DQ1510" s="37"/>
      <c r="DR1510" s="37"/>
      <c r="DS1510" s="37"/>
      <c r="DT1510" s="37"/>
      <c r="DU1510" s="37"/>
      <c r="DV1510" s="37"/>
      <c r="DW1510" s="37"/>
      <c r="DX1510" s="37"/>
      <c r="DY1510" s="37"/>
      <c r="DZ1510" s="37"/>
      <c r="EA1510" s="37"/>
      <c r="EB1510" s="37"/>
      <c r="EC1510" s="37"/>
      <c r="ED1510" s="37"/>
      <c r="EE1510" s="37"/>
      <c r="EF1510" s="37"/>
      <c r="EG1510" s="37"/>
      <c r="EH1510" s="37"/>
      <c r="EI1510" s="37"/>
      <c r="EJ1510" s="37"/>
      <c r="EK1510" s="37"/>
      <c r="EL1510" s="37"/>
    </row>
    <row r="1511" spans="111:142">
      <c r="DG1511" s="37"/>
      <c r="DH1511" s="37"/>
      <c r="DI1511" s="37"/>
      <c r="DJ1511" s="37"/>
      <c r="DK1511" s="37"/>
      <c r="DL1511" s="37"/>
      <c r="DM1511" s="37"/>
      <c r="DN1511" s="37"/>
      <c r="DO1511" s="37"/>
      <c r="DP1511" s="37"/>
      <c r="DQ1511" s="37"/>
      <c r="DR1511" s="37"/>
      <c r="DS1511" s="37"/>
      <c r="DT1511" s="37"/>
      <c r="DU1511" s="37"/>
      <c r="DV1511" s="37"/>
      <c r="DW1511" s="37"/>
      <c r="DX1511" s="37"/>
      <c r="DY1511" s="37"/>
      <c r="DZ1511" s="37"/>
      <c r="EA1511" s="37"/>
      <c r="EB1511" s="37"/>
      <c r="EC1511" s="37"/>
      <c r="ED1511" s="37"/>
      <c r="EE1511" s="37"/>
      <c r="EF1511" s="37"/>
      <c r="EG1511" s="37"/>
      <c r="EH1511" s="37"/>
      <c r="EI1511" s="37"/>
      <c r="EJ1511" s="37"/>
      <c r="EK1511" s="37"/>
      <c r="EL1511" s="37"/>
    </row>
    <row r="1512" spans="111:142">
      <c r="DG1512" s="37"/>
      <c r="DH1512" s="37"/>
      <c r="DI1512" s="37"/>
      <c r="DJ1512" s="37"/>
      <c r="DK1512" s="37"/>
      <c r="DL1512" s="37"/>
      <c r="DM1512" s="37"/>
      <c r="DN1512" s="37"/>
      <c r="DO1512" s="37"/>
      <c r="DP1512" s="37"/>
      <c r="DQ1512" s="37"/>
      <c r="DR1512" s="37"/>
      <c r="DS1512" s="37"/>
      <c r="DT1512" s="37"/>
      <c r="DU1512" s="37"/>
      <c r="DV1512" s="37"/>
      <c r="DW1512" s="37"/>
      <c r="DX1512" s="37"/>
      <c r="DY1512" s="37"/>
      <c r="DZ1512" s="37"/>
      <c r="EA1512" s="37"/>
      <c r="EB1512" s="37"/>
      <c r="EC1512" s="37"/>
      <c r="ED1512" s="37"/>
      <c r="EE1512" s="37"/>
      <c r="EF1512" s="37"/>
      <c r="EG1512" s="37"/>
      <c r="EH1512" s="37"/>
      <c r="EI1512" s="37"/>
      <c r="EJ1512" s="37"/>
      <c r="EK1512" s="37"/>
      <c r="EL1512" s="37"/>
    </row>
    <row r="1513" spans="111:142">
      <c r="DG1513" s="37"/>
      <c r="DH1513" s="37"/>
      <c r="DI1513" s="37"/>
      <c r="DJ1513" s="37"/>
      <c r="DK1513" s="37"/>
      <c r="DL1513" s="37"/>
      <c r="DM1513" s="37"/>
      <c r="DN1513" s="37"/>
      <c r="DO1513" s="37"/>
      <c r="DP1513" s="37"/>
      <c r="DQ1513" s="37"/>
      <c r="DR1513" s="37"/>
      <c r="DS1513" s="37"/>
      <c r="DT1513" s="37"/>
      <c r="DU1513" s="37"/>
      <c r="DV1513" s="37"/>
      <c r="DW1513" s="37"/>
      <c r="DX1513" s="37"/>
      <c r="DY1513" s="37"/>
      <c r="DZ1513" s="37"/>
      <c r="EA1513" s="37"/>
      <c r="EB1513" s="37"/>
      <c r="EC1513" s="37"/>
      <c r="ED1513" s="37"/>
      <c r="EE1513" s="37"/>
      <c r="EF1513" s="37"/>
      <c r="EG1513" s="37"/>
      <c r="EH1513" s="37"/>
      <c r="EI1513" s="37"/>
      <c r="EJ1513" s="37"/>
      <c r="EK1513" s="37"/>
      <c r="EL1513" s="37"/>
    </row>
    <row r="1514" spans="111:142">
      <c r="DG1514" s="37"/>
      <c r="DH1514" s="37"/>
      <c r="DI1514" s="37"/>
      <c r="DJ1514" s="37"/>
      <c r="DK1514" s="37"/>
      <c r="DL1514" s="37"/>
      <c r="DM1514" s="37"/>
      <c r="DN1514" s="37"/>
      <c r="DO1514" s="37"/>
      <c r="DP1514" s="37"/>
      <c r="DQ1514" s="37"/>
      <c r="DR1514" s="37"/>
      <c r="DS1514" s="37"/>
      <c r="DT1514" s="37"/>
      <c r="DU1514" s="37"/>
      <c r="DV1514" s="37"/>
      <c r="DW1514" s="37"/>
      <c r="DX1514" s="37"/>
      <c r="DY1514" s="37"/>
      <c r="DZ1514" s="37"/>
      <c r="EA1514" s="37"/>
      <c r="EB1514" s="37"/>
      <c r="EC1514" s="37"/>
      <c r="ED1514" s="37"/>
      <c r="EE1514" s="37"/>
      <c r="EF1514" s="37"/>
      <c r="EG1514" s="37"/>
      <c r="EH1514" s="37"/>
      <c r="EI1514" s="37"/>
      <c r="EJ1514" s="37"/>
      <c r="EK1514" s="37"/>
      <c r="EL1514" s="37"/>
    </row>
    <row r="1515" spans="111:142">
      <c r="DG1515" s="37"/>
      <c r="DH1515" s="37"/>
      <c r="DI1515" s="37"/>
      <c r="DJ1515" s="37"/>
      <c r="DK1515" s="37"/>
      <c r="DL1515" s="37"/>
      <c r="DM1515" s="37"/>
      <c r="DN1515" s="37"/>
      <c r="DO1515" s="37"/>
      <c r="DP1515" s="37"/>
      <c r="DQ1515" s="37"/>
      <c r="DR1515" s="37"/>
      <c r="DS1515" s="37"/>
      <c r="DT1515" s="37"/>
      <c r="DU1515" s="37"/>
      <c r="DV1515" s="37"/>
      <c r="DW1515" s="37"/>
      <c r="DX1515" s="37"/>
      <c r="DY1515" s="37"/>
      <c r="DZ1515" s="37"/>
      <c r="EA1515" s="37"/>
      <c r="EB1515" s="37"/>
      <c r="EC1515" s="37"/>
      <c r="ED1515" s="37"/>
      <c r="EE1515" s="37"/>
      <c r="EF1515" s="37"/>
      <c r="EG1515" s="37"/>
      <c r="EH1515" s="37"/>
      <c r="EI1515" s="37"/>
      <c r="EJ1515" s="37"/>
      <c r="EK1515" s="37"/>
      <c r="EL1515" s="37"/>
    </row>
    <row r="1516" spans="111:142">
      <c r="DG1516" s="37"/>
      <c r="DH1516" s="37"/>
      <c r="DI1516" s="37"/>
      <c r="DJ1516" s="37"/>
      <c r="DK1516" s="37"/>
      <c r="DL1516" s="37"/>
      <c r="DM1516" s="37"/>
      <c r="DN1516" s="37"/>
      <c r="DO1516" s="37"/>
      <c r="DP1516" s="37"/>
      <c r="DQ1516" s="37"/>
      <c r="DR1516" s="37"/>
      <c r="DS1516" s="37"/>
      <c r="DT1516" s="37"/>
      <c r="DU1516" s="37"/>
      <c r="DV1516" s="37"/>
      <c r="DW1516" s="37"/>
      <c r="DX1516" s="37"/>
      <c r="DY1516" s="37"/>
      <c r="DZ1516" s="37"/>
      <c r="EA1516" s="37"/>
      <c r="EB1516" s="37"/>
      <c r="EC1516" s="37"/>
      <c r="ED1516" s="37"/>
      <c r="EE1516" s="37"/>
      <c r="EF1516" s="37"/>
      <c r="EG1516" s="37"/>
      <c r="EH1516" s="37"/>
      <c r="EI1516" s="37"/>
      <c r="EJ1516" s="37"/>
      <c r="EK1516" s="37"/>
      <c r="EL1516" s="37"/>
    </row>
    <row r="1517" spans="111:142">
      <c r="DG1517" s="37"/>
      <c r="DH1517" s="37"/>
      <c r="DI1517" s="37"/>
      <c r="DJ1517" s="37"/>
      <c r="DK1517" s="37"/>
      <c r="DL1517" s="37"/>
      <c r="DM1517" s="37"/>
      <c r="DN1517" s="37"/>
      <c r="DO1517" s="37"/>
      <c r="DP1517" s="37"/>
      <c r="DQ1517" s="37"/>
      <c r="DR1517" s="37"/>
      <c r="DS1517" s="37"/>
      <c r="DT1517" s="37"/>
      <c r="DU1517" s="37"/>
      <c r="DV1517" s="37"/>
      <c r="DW1517" s="37"/>
      <c r="DX1517" s="37"/>
      <c r="DY1517" s="37"/>
      <c r="DZ1517" s="37"/>
      <c r="EA1517" s="37"/>
      <c r="EB1517" s="37"/>
      <c r="EC1517" s="37"/>
      <c r="ED1517" s="37"/>
      <c r="EE1517" s="37"/>
      <c r="EF1517" s="37"/>
      <c r="EG1517" s="37"/>
      <c r="EH1517" s="37"/>
      <c r="EI1517" s="37"/>
      <c r="EJ1517" s="37"/>
      <c r="EK1517" s="37"/>
      <c r="EL1517" s="37"/>
    </row>
    <row r="1518" spans="111:142">
      <c r="DG1518" s="37"/>
      <c r="DH1518" s="37"/>
      <c r="DI1518" s="37"/>
      <c r="DJ1518" s="37"/>
      <c r="DK1518" s="37"/>
      <c r="DL1518" s="37"/>
      <c r="DM1518" s="37"/>
      <c r="DN1518" s="37"/>
      <c r="DO1518" s="37"/>
      <c r="DP1518" s="37"/>
      <c r="DQ1518" s="37"/>
      <c r="DR1518" s="37"/>
      <c r="DS1518" s="37"/>
      <c r="DT1518" s="37"/>
      <c r="DU1518" s="37"/>
      <c r="DV1518" s="37"/>
      <c r="DW1518" s="37"/>
      <c r="DX1518" s="37"/>
      <c r="DY1518" s="37"/>
      <c r="DZ1518" s="37"/>
      <c r="EA1518" s="37"/>
      <c r="EB1518" s="37"/>
      <c r="EC1518" s="37"/>
      <c r="ED1518" s="37"/>
      <c r="EE1518" s="37"/>
      <c r="EF1518" s="37"/>
      <c r="EG1518" s="37"/>
      <c r="EH1518" s="37"/>
      <c r="EI1518" s="37"/>
      <c r="EJ1518" s="37"/>
      <c r="EK1518" s="37"/>
      <c r="EL1518" s="37"/>
    </row>
    <row r="1519" spans="111:142">
      <c r="DG1519" s="37"/>
      <c r="DH1519" s="37"/>
      <c r="DI1519" s="37"/>
      <c r="DJ1519" s="37"/>
      <c r="DK1519" s="37"/>
      <c r="DL1519" s="37"/>
      <c r="DM1519" s="37"/>
      <c r="DN1519" s="37"/>
      <c r="DO1519" s="37"/>
      <c r="DP1519" s="37"/>
      <c r="DQ1519" s="37"/>
      <c r="DR1519" s="37"/>
      <c r="DS1519" s="37"/>
      <c r="DT1519" s="37"/>
      <c r="DU1519" s="37"/>
      <c r="DV1519" s="37"/>
      <c r="DW1519" s="37"/>
      <c r="DX1519" s="37"/>
      <c r="DY1519" s="37"/>
      <c r="DZ1519" s="37"/>
      <c r="EA1519" s="37"/>
      <c r="EB1519" s="37"/>
      <c r="EC1519" s="37"/>
      <c r="ED1519" s="37"/>
      <c r="EE1519" s="37"/>
      <c r="EF1519" s="37"/>
      <c r="EG1519" s="37"/>
      <c r="EH1519" s="37"/>
      <c r="EI1519" s="37"/>
      <c r="EJ1519" s="37"/>
      <c r="EK1519" s="37"/>
      <c r="EL1519" s="37"/>
    </row>
    <row r="1520" spans="111:142">
      <c r="DG1520" s="37"/>
      <c r="DH1520" s="37"/>
      <c r="DI1520" s="37"/>
      <c r="DJ1520" s="37"/>
      <c r="DK1520" s="37"/>
      <c r="DL1520" s="37"/>
      <c r="DM1520" s="37"/>
      <c r="DN1520" s="37"/>
      <c r="DO1520" s="37"/>
      <c r="DP1520" s="37"/>
      <c r="DQ1520" s="37"/>
      <c r="DR1520" s="37"/>
      <c r="DS1520" s="37"/>
      <c r="DT1520" s="37"/>
      <c r="DU1520" s="37"/>
      <c r="DV1520" s="37"/>
      <c r="DW1520" s="37"/>
      <c r="DX1520" s="37"/>
      <c r="DY1520" s="37"/>
      <c r="DZ1520" s="37"/>
      <c r="EA1520" s="37"/>
      <c r="EB1520" s="37"/>
      <c r="EC1520" s="37"/>
      <c r="ED1520" s="37"/>
      <c r="EE1520" s="37"/>
      <c r="EF1520" s="37"/>
      <c r="EG1520" s="37"/>
      <c r="EH1520" s="37"/>
      <c r="EI1520" s="37"/>
      <c r="EJ1520" s="37"/>
      <c r="EK1520" s="37"/>
      <c r="EL1520" s="37"/>
    </row>
    <row r="1521" spans="111:142">
      <c r="DG1521" s="37"/>
      <c r="DH1521" s="37"/>
      <c r="DI1521" s="37"/>
      <c r="DJ1521" s="37"/>
      <c r="DK1521" s="37"/>
      <c r="DL1521" s="37"/>
      <c r="DM1521" s="37"/>
      <c r="DN1521" s="37"/>
      <c r="DO1521" s="37"/>
      <c r="DP1521" s="37"/>
      <c r="DQ1521" s="37"/>
      <c r="DR1521" s="37"/>
      <c r="DS1521" s="37"/>
      <c r="DT1521" s="37"/>
      <c r="DU1521" s="37"/>
      <c r="DV1521" s="37"/>
      <c r="DW1521" s="37"/>
      <c r="DX1521" s="37"/>
      <c r="DY1521" s="37"/>
      <c r="DZ1521" s="37"/>
      <c r="EA1521" s="37"/>
      <c r="EB1521" s="37"/>
      <c r="EC1521" s="37"/>
      <c r="ED1521" s="37"/>
      <c r="EE1521" s="37"/>
      <c r="EF1521" s="37"/>
      <c r="EG1521" s="37"/>
      <c r="EH1521" s="37"/>
      <c r="EI1521" s="37"/>
      <c r="EJ1521" s="37"/>
      <c r="EK1521" s="37"/>
      <c r="EL1521" s="37"/>
    </row>
    <row r="1522" spans="111:142">
      <c r="DG1522" s="37"/>
      <c r="DH1522" s="37"/>
      <c r="DI1522" s="37"/>
      <c r="DJ1522" s="37"/>
      <c r="DK1522" s="37"/>
      <c r="DL1522" s="37"/>
      <c r="DM1522" s="37"/>
      <c r="DN1522" s="37"/>
      <c r="DO1522" s="37"/>
      <c r="DP1522" s="37"/>
      <c r="DQ1522" s="37"/>
      <c r="DR1522" s="37"/>
      <c r="DS1522" s="37"/>
      <c r="DT1522" s="37"/>
      <c r="DU1522" s="37"/>
      <c r="DV1522" s="37"/>
      <c r="DW1522" s="37"/>
      <c r="DX1522" s="37"/>
      <c r="DY1522" s="37"/>
      <c r="DZ1522" s="37"/>
      <c r="EA1522" s="37"/>
      <c r="EB1522" s="37"/>
      <c r="EC1522" s="37"/>
      <c r="ED1522" s="37"/>
      <c r="EE1522" s="37"/>
      <c r="EF1522" s="37"/>
      <c r="EG1522" s="37"/>
      <c r="EH1522" s="37"/>
      <c r="EI1522" s="37"/>
      <c r="EJ1522" s="37"/>
      <c r="EK1522" s="37"/>
      <c r="EL1522" s="37"/>
    </row>
    <row r="1523" spans="111:142">
      <c r="DG1523" s="37"/>
      <c r="DH1523" s="37"/>
      <c r="DI1523" s="37"/>
      <c r="DJ1523" s="37"/>
      <c r="DK1523" s="37"/>
      <c r="DL1523" s="37"/>
      <c r="DM1523" s="37"/>
      <c r="DN1523" s="37"/>
      <c r="DO1523" s="37"/>
      <c r="DP1523" s="37"/>
      <c r="DQ1523" s="37"/>
      <c r="DR1523" s="37"/>
      <c r="DS1523" s="37"/>
      <c r="DT1523" s="37"/>
      <c r="DU1523" s="37"/>
      <c r="DV1523" s="37"/>
      <c r="DW1523" s="37"/>
      <c r="DX1523" s="37"/>
      <c r="DY1523" s="37"/>
      <c r="DZ1523" s="37"/>
      <c r="EA1523" s="37"/>
      <c r="EB1523" s="37"/>
      <c r="EC1523" s="37"/>
      <c r="ED1523" s="37"/>
      <c r="EE1523" s="37"/>
      <c r="EF1523" s="37"/>
      <c r="EG1523" s="37"/>
      <c r="EH1523" s="37"/>
      <c r="EI1523" s="37"/>
      <c r="EJ1523" s="37"/>
      <c r="EK1523" s="37"/>
      <c r="EL1523" s="37"/>
    </row>
    <row r="1524" spans="111:142">
      <c r="DG1524" s="37"/>
      <c r="DH1524" s="37"/>
      <c r="DI1524" s="37"/>
      <c r="DJ1524" s="37"/>
      <c r="DK1524" s="37"/>
      <c r="DL1524" s="37"/>
      <c r="DM1524" s="37"/>
      <c r="DN1524" s="37"/>
      <c r="DO1524" s="37"/>
      <c r="DP1524" s="37"/>
      <c r="DQ1524" s="37"/>
      <c r="DR1524" s="37"/>
      <c r="DS1524" s="37"/>
      <c r="DT1524" s="37"/>
      <c r="DU1524" s="37"/>
      <c r="DV1524" s="37"/>
      <c r="DW1524" s="37"/>
      <c r="DX1524" s="37"/>
      <c r="DY1524" s="37"/>
      <c r="DZ1524" s="37"/>
      <c r="EA1524" s="37"/>
      <c r="EB1524" s="37"/>
      <c r="EC1524" s="37"/>
      <c r="ED1524" s="37"/>
      <c r="EE1524" s="37"/>
      <c r="EF1524" s="37"/>
      <c r="EG1524" s="37"/>
      <c r="EH1524" s="37"/>
      <c r="EI1524" s="37"/>
      <c r="EJ1524" s="37"/>
      <c r="EK1524" s="37"/>
      <c r="EL1524" s="37"/>
    </row>
    <row r="1525" spans="111:142">
      <c r="DG1525" s="37"/>
      <c r="DH1525" s="37"/>
      <c r="DI1525" s="37"/>
      <c r="DJ1525" s="37"/>
      <c r="DK1525" s="37"/>
      <c r="DL1525" s="37"/>
      <c r="DM1525" s="37"/>
      <c r="DN1525" s="37"/>
      <c r="DO1525" s="37"/>
      <c r="DP1525" s="37"/>
      <c r="DQ1525" s="37"/>
      <c r="DR1525" s="37"/>
      <c r="DS1525" s="37"/>
      <c r="DT1525" s="37"/>
      <c r="DU1525" s="37"/>
      <c r="DV1525" s="37"/>
      <c r="DW1525" s="37"/>
      <c r="DX1525" s="37"/>
      <c r="DY1525" s="37"/>
      <c r="DZ1525" s="37"/>
      <c r="EA1525" s="37"/>
      <c r="EB1525" s="37"/>
      <c r="EC1525" s="37"/>
      <c r="ED1525" s="37"/>
      <c r="EE1525" s="37"/>
      <c r="EF1525" s="37"/>
      <c r="EG1525" s="37"/>
      <c r="EH1525" s="37"/>
      <c r="EI1525" s="37"/>
      <c r="EJ1525" s="37"/>
      <c r="EK1525" s="37"/>
      <c r="EL1525" s="37"/>
    </row>
    <row r="1526" spans="111:142">
      <c r="DG1526" s="37"/>
      <c r="DH1526" s="37"/>
      <c r="DI1526" s="37"/>
      <c r="DJ1526" s="37"/>
      <c r="DK1526" s="37"/>
      <c r="DL1526" s="37"/>
      <c r="DM1526" s="37"/>
      <c r="DN1526" s="37"/>
      <c r="DO1526" s="37"/>
      <c r="DP1526" s="37"/>
      <c r="DQ1526" s="37"/>
      <c r="DR1526" s="37"/>
      <c r="DS1526" s="37"/>
      <c r="DT1526" s="37"/>
      <c r="DU1526" s="37"/>
      <c r="DV1526" s="37"/>
      <c r="DW1526" s="37"/>
      <c r="DX1526" s="37"/>
      <c r="DY1526" s="37"/>
      <c r="DZ1526" s="37"/>
      <c r="EA1526" s="37"/>
      <c r="EB1526" s="37"/>
      <c r="EC1526" s="37"/>
      <c r="ED1526" s="37"/>
      <c r="EE1526" s="37"/>
      <c r="EF1526" s="37"/>
      <c r="EG1526" s="37"/>
      <c r="EH1526" s="37"/>
      <c r="EI1526" s="37"/>
      <c r="EJ1526" s="37"/>
      <c r="EK1526" s="37"/>
      <c r="EL1526" s="37"/>
    </row>
    <row r="1527" spans="111:142">
      <c r="DG1527" s="37"/>
      <c r="DH1527" s="37"/>
      <c r="DI1527" s="37"/>
      <c r="DJ1527" s="37"/>
      <c r="DK1527" s="37"/>
      <c r="DL1527" s="37"/>
      <c r="DM1527" s="37"/>
      <c r="DN1527" s="37"/>
      <c r="DO1527" s="37"/>
      <c r="DP1527" s="37"/>
      <c r="DQ1527" s="37"/>
      <c r="DR1527" s="37"/>
      <c r="DS1527" s="37"/>
      <c r="DT1527" s="37"/>
      <c r="DU1527" s="37"/>
      <c r="DV1527" s="37"/>
      <c r="DW1527" s="37"/>
      <c r="DX1527" s="37"/>
      <c r="DY1527" s="37"/>
      <c r="DZ1527" s="37"/>
      <c r="EA1527" s="37"/>
      <c r="EB1527" s="37"/>
      <c r="EC1527" s="37"/>
      <c r="ED1527" s="37"/>
      <c r="EE1527" s="37"/>
      <c r="EF1527" s="37"/>
      <c r="EG1527" s="37"/>
      <c r="EH1527" s="37"/>
      <c r="EI1527" s="37"/>
      <c r="EJ1527" s="37"/>
      <c r="EK1527" s="37"/>
      <c r="EL1527" s="37"/>
    </row>
    <row r="1528" spans="111:142">
      <c r="DG1528" s="37"/>
      <c r="DH1528" s="37"/>
      <c r="DI1528" s="37"/>
      <c r="DJ1528" s="37"/>
      <c r="DK1528" s="37"/>
      <c r="DL1528" s="37"/>
      <c r="DM1528" s="37"/>
      <c r="DN1528" s="37"/>
      <c r="DO1528" s="37"/>
      <c r="DP1528" s="37"/>
      <c r="DQ1528" s="37"/>
      <c r="DR1528" s="37"/>
      <c r="DS1528" s="37"/>
      <c r="DT1528" s="37"/>
      <c r="DU1528" s="37"/>
      <c r="DV1528" s="37"/>
      <c r="DW1528" s="37"/>
      <c r="DX1528" s="37"/>
      <c r="DY1528" s="37"/>
      <c r="DZ1528" s="37"/>
      <c r="EA1528" s="37"/>
      <c r="EB1528" s="37"/>
      <c r="EC1528" s="37"/>
      <c r="ED1528" s="37"/>
      <c r="EE1528" s="37"/>
      <c r="EF1528" s="37"/>
      <c r="EG1528" s="37"/>
      <c r="EH1528" s="37"/>
      <c r="EI1528" s="37"/>
      <c r="EJ1528" s="37"/>
      <c r="EK1528" s="37"/>
      <c r="EL1528" s="37"/>
    </row>
    <row r="1529" spans="111:142">
      <c r="DG1529" s="37"/>
      <c r="DH1529" s="37"/>
      <c r="DI1529" s="37"/>
      <c r="DJ1529" s="37"/>
      <c r="DK1529" s="37"/>
      <c r="DL1529" s="37"/>
      <c r="DM1529" s="37"/>
      <c r="DN1529" s="37"/>
      <c r="DO1529" s="37"/>
      <c r="DP1529" s="37"/>
      <c r="DQ1529" s="37"/>
      <c r="DR1529" s="37"/>
      <c r="DS1529" s="37"/>
      <c r="DT1529" s="37"/>
      <c r="DU1529" s="37"/>
      <c r="DV1529" s="37"/>
      <c r="DW1529" s="37"/>
      <c r="DX1529" s="37"/>
      <c r="DY1529" s="37"/>
      <c r="DZ1529" s="37"/>
      <c r="EA1529" s="37"/>
      <c r="EB1529" s="37"/>
      <c r="EC1529" s="37"/>
      <c r="ED1529" s="37"/>
      <c r="EE1529" s="37"/>
      <c r="EF1529" s="37"/>
      <c r="EG1529" s="37"/>
      <c r="EH1529" s="37"/>
      <c r="EI1529" s="37"/>
      <c r="EJ1529" s="37"/>
      <c r="EK1529" s="37"/>
      <c r="EL1529" s="37"/>
    </row>
    <row r="1530" spans="111:142">
      <c r="DG1530" s="37"/>
      <c r="DH1530" s="37"/>
      <c r="DI1530" s="37"/>
      <c r="DJ1530" s="37"/>
      <c r="DK1530" s="37"/>
      <c r="DL1530" s="37"/>
      <c r="DM1530" s="37"/>
      <c r="DN1530" s="37"/>
      <c r="DO1530" s="37"/>
      <c r="DP1530" s="37"/>
      <c r="DQ1530" s="37"/>
      <c r="DR1530" s="37"/>
      <c r="DS1530" s="37"/>
      <c r="DT1530" s="37"/>
      <c r="DU1530" s="37"/>
      <c r="DV1530" s="37"/>
      <c r="DW1530" s="37"/>
      <c r="DX1530" s="37"/>
      <c r="DY1530" s="37"/>
      <c r="DZ1530" s="37"/>
      <c r="EA1530" s="37"/>
      <c r="EB1530" s="37"/>
      <c r="EC1530" s="37"/>
      <c r="ED1530" s="37"/>
      <c r="EE1530" s="37"/>
      <c r="EF1530" s="37"/>
      <c r="EG1530" s="37"/>
      <c r="EH1530" s="37"/>
      <c r="EI1530" s="37"/>
      <c r="EJ1530" s="37"/>
      <c r="EK1530" s="37"/>
      <c r="EL1530" s="37"/>
    </row>
    <row r="1531" spans="111:142">
      <c r="DG1531" s="37"/>
      <c r="DH1531" s="37"/>
      <c r="DI1531" s="37"/>
      <c r="DJ1531" s="37"/>
      <c r="DK1531" s="37"/>
      <c r="DL1531" s="37"/>
      <c r="DM1531" s="37"/>
      <c r="DN1531" s="37"/>
      <c r="DO1531" s="37"/>
      <c r="DP1531" s="37"/>
      <c r="DQ1531" s="37"/>
      <c r="DR1531" s="37"/>
      <c r="DS1531" s="37"/>
      <c r="DT1531" s="37"/>
      <c r="DU1531" s="37"/>
      <c r="DV1531" s="37"/>
      <c r="DW1531" s="37"/>
      <c r="DX1531" s="37"/>
      <c r="DY1531" s="37"/>
      <c r="DZ1531" s="37"/>
      <c r="EA1531" s="37"/>
      <c r="EB1531" s="37"/>
      <c r="EC1531" s="37"/>
      <c r="ED1531" s="37"/>
      <c r="EE1531" s="37"/>
      <c r="EF1531" s="37"/>
      <c r="EG1531" s="37"/>
      <c r="EH1531" s="37"/>
      <c r="EI1531" s="37"/>
      <c r="EJ1531" s="37"/>
      <c r="EK1531" s="37"/>
      <c r="EL1531" s="37"/>
    </row>
    <row r="1532" spans="111:142">
      <c r="DG1532" s="37"/>
      <c r="DH1532" s="37"/>
      <c r="DI1532" s="37"/>
      <c r="DJ1532" s="37"/>
      <c r="DK1532" s="37"/>
      <c r="DL1532" s="37"/>
      <c r="DM1532" s="37"/>
      <c r="DN1532" s="37"/>
      <c r="DO1532" s="37"/>
      <c r="DP1532" s="37"/>
      <c r="DQ1532" s="37"/>
      <c r="DR1532" s="37"/>
      <c r="DS1532" s="37"/>
      <c r="DT1532" s="37"/>
      <c r="DU1532" s="37"/>
      <c r="DV1532" s="37"/>
      <c r="DW1532" s="37"/>
      <c r="DX1532" s="37"/>
      <c r="DY1532" s="37"/>
      <c r="DZ1532" s="37"/>
      <c r="EA1532" s="37"/>
      <c r="EB1532" s="37"/>
      <c r="EC1532" s="37"/>
      <c r="ED1532" s="37"/>
      <c r="EE1532" s="37"/>
      <c r="EF1532" s="37"/>
      <c r="EG1532" s="37"/>
      <c r="EH1532" s="37"/>
      <c r="EI1532" s="37"/>
      <c r="EJ1532" s="37"/>
      <c r="EK1532" s="37"/>
      <c r="EL1532" s="37"/>
    </row>
    <row r="1533" spans="111:142">
      <c r="DG1533" s="37"/>
      <c r="DH1533" s="37"/>
      <c r="DI1533" s="37"/>
      <c r="DJ1533" s="37"/>
      <c r="DK1533" s="37"/>
      <c r="DL1533" s="37"/>
      <c r="DM1533" s="37"/>
      <c r="DN1533" s="37"/>
      <c r="DO1533" s="37"/>
      <c r="DP1533" s="37"/>
      <c r="DQ1533" s="37"/>
      <c r="DR1533" s="37"/>
      <c r="DS1533" s="37"/>
      <c r="DT1533" s="37"/>
      <c r="DU1533" s="37"/>
      <c r="DV1533" s="37"/>
      <c r="DW1533" s="37"/>
      <c r="DX1533" s="37"/>
      <c r="DY1533" s="37"/>
      <c r="DZ1533" s="37"/>
      <c r="EA1533" s="37"/>
      <c r="EB1533" s="37"/>
      <c r="EC1533" s="37"/>
      <c r="ED1533" s="37"/>
      <c r="EE1533" s="37"/>
      <c r="EF1533" s="37"/>
      <c r="EG1533" s="37"/>
      <c r="EH1533" s="37"/>
      <c r="EI1533" s="37"/>
      <c r="EJ1533" s="37"/>
      <c r="EK1533" s="37"/>
      <c r="EL1533" s="37"/>
    </row>
    <row r="1534" spans="111:142">
      <c r="DG1534" s="37"/>
      <c r="DH1534" s="37"/>
      <c r="DI1534" s="37"/>
      <c r="DJ1534" s="37"/>
      <c r="DK1534" s="37"/>
      <c r="DL1534" s="37"/>
      <c r="DM1534" s="37"/>
      <c r="DN1534" s="37"/>
      <c r="DO1534" s="37"/>
      <c r="DP1534" s="37"/>
      <c r="DQ1534" s="37"/>
      <c r="DR1534" s="37"/>
      <c r="DS1534" s="37"/>
      <c r="DT1534" s="37"/>
      <c r="DU1534" s="37"/>
      <c r="DV1534" s="37"/>
      <c r="DW1534" s="37"/>
      <c r="DX1534" s="37"/>
      <c r="DY1534" s="37"/>
      <c r="DZ1534" s="37"/>
      <c r="EA1534" s="37"/>
      <c r="EB1534" s="37"/>
      <c r="EC1534" s="37"/>
      <c r="ED1534" s="37"/>
      <c r="EE1534" s="37"/>
      <c r="EF1534" s="37"/>
      <c r="EG1534" s="37"/>
      <c r="EH1534" s="37"/>
      <c r="EI1534" s="37"/>
      <c r="EJ1534" s="37"/>
      <c r="EK1534" s="37"/>
      <c r="EL1534" s="37"/>
    </row>
    <row r="1535" spans="111:142">
      <c r="DG1535" s="37"/>
      <c r="DH1535" s="37"/>
      <c r="DI1535" s="37"/>
      <c r="DJ1535" s="37"/>
      <c r="DK1535" s="37"/>
      <c r="DL1535" s="37"/>
      <c r="DM1535" s="37"/>
      <c r="DN1535" s="37"/>
      <c r="DO1535" s="37"/>
      <c r="DP1535" s="37"/>
      <c r="DQ1535" s="37"/>
      <c r="DR1535" s="37"/>
      <c r="DS1535" s="37"/>
      <c r="DT1535" s="37"/>
      <c r="DU1535" s="37"/>
      <c r="DV1535" s="37"/>
      <c r="DW1535" s="37"/>
      <c r="DX1535" s="37"/>
      <c r="DY1535" s="37"/>
      <c r="DZ1535" s="37"/>
      <c r="EA1535" s="37"/>
      <c r="EB1535" s="37"/>
      <c r="EC1535" s="37"/>
      <c r="ED1535" s="37"/>
      <c r="EE1535" s="37"/>
      <c r="EF1535" s="37"/>
      <c r="EG1535" s="37"/>
      <c r="EH1535" s="37"/>
      <c r="EI1535" s="37"/>
      <c r="EJ1535" s="37"/>
      <c r="EK1535" s="37"/>
      <c r="EL1535" s="37"/>
    </row>
    <row r="1536" spans="111:142">
      <c r="DG1536" s="37"/>
      <c r="DH1536" s="37"/>
      <c r="DI1536" s="37"/>
      <c r="DJ1536" s="37"/>
      <c r="DK1536" s="37"/>
      <c r="DL1536" s="37"/>
      <c r="DM1536" s="37"/>
      <c r="DN1536" s="37"/>
      <c r="DO1536" s="37"/>
      <c r="DP1536" s="37"/>
      <c r="DQ1536" s="37"/>
      <c r="DR1536" s="37"/>
      <c r="DS1536" s="37"/>
      <c r="DT1536" s="37"/>
      <c r="DU1536" s="37"/>
      <c r="DV1536" s="37"/>
      <c r="DW1536" s="37"/>
      <c r="DX1536" s="37"/>
      <c r="DY1536" s="37"/>
      <c r="DZ1536" s="37"/>
      <c r="EA1536" s="37"/>
      <c r="EB1536" s="37"/>
      <c r="EC1536" s="37"/>
      <c r="ED1536" s="37"/>
      <c r="EE1536" s="37"/>
      <c r="EF1536" s="37"/>
      <c r="EG1536" s="37"/>
      <c r="EH1536" s="37"/>
      <c r="EI1536" s="37"/>
      <c r="EJ1536" s="37"/>
      <c r="EK1536" s="37"/>
      <c r="EL1536" s="37"/>
    </row>
    <row r="1537" spans="111:142">
      <c r="DG1537" s="37"/>
      <c r="DH1537" s="37"/>
      <c r="DI1537" s="37"/>
      <c r="DJ1537" s="37"/>
      <c r="DK1537" s="37"/>
      <c r="DL1537" s="37"/>
      <c r="DM1537" s="37"/>
      <c r="DN1537" s="37"/>
      <c r="DO1537" s="37"/>
      <c r="DP1537" s="37"/>
      <c r="DQ1537" s="37"/>
      <c r="DR1537" s="37"/>
      <c r="DS1537" s="37"/>
      <c r="DT1537" s="37"/>
      <c r="DU1537" s="37"/>
      <c r="DV1537" s="37"/>
      <c r="DW1537" s="37"/>
      <c r="DX1537" s="37"/>
      <c r="DY1537" s="37"/>
      <c r="DZ1537" s="37"/>
      <c r="EA1537" s="37"/>
      <c r="EB1537" s="37"/>
      <c r="EC1537" s="37"/>
      <c r="ED1537" s="37"/>
      <c r="EE1537" s="37"/>
      <c r="EF1537" s="37"/>
      <c r="EG1537" s="37"/>
      <c r="EH1537" s="37"/>
      <c r="EI1537" s="37"/>
      <c r="EJ1537" s="37"/>
      <c r="EK1537" s="37"/>
      <c r="EL1537" s="37"/>
    </row>
    <row r="1538" spans="111:142">
      <c r="DG1538" s="37"/>
      <c r="DH1538" s="37"/>
      <c r="DI1538" s="37"/>
      <c r="DJ1538" s="37"/>
      <c r="DK1538" s="37"/>
      <c r="DL1538" s="37"/>
      <c r="DM1538" s="37"/>
      <c r="DN1538" s="37"/>
      <c r="DO1538" s="37"/>
      <c r="DP1538" s="37"/>
      <c r="DQ1538" s="37"/>
      <c r="DR1538" s="37"/>
      <c r="DS1538" s="37"/>
      <c r="DT1538" s="37"/>
      <c r="DU1538" s="37"/>
      <c r="DV1538" s="37"/>
      <c r="DW1538" s="37"/>
      <c r="DX1538" s="37"/>
      <c r="DY1538" s="37"/>
      <c r="DZ1538" s="37"/>
      <c r="EA1538" s="37"/>
      <c r="EB1538" s="37"/>
      <c r="EC1538" s="37"/>
      <c r="ED1538" s="37"/>
      <c r="EE1538" s="37"/>
      <c r="EF1538" s="37"/>
      <c r="EG1538" s="37"/>
      <c r="EH1538" s="37"/>
      <c r="EI1538" s="37"/>
      <c r="EJ1538" s="37"/>
      <c r="EK1538" s="37"/>
      <c r="EL1538" s="37"/>
    </row>
    <row r="1539" spans="111:142">
      <c r="DG1539" s="37"/>
      <c r="DH1539" s="37"/>
      <c r="DI1539" s="37"/>
      <c r="DJ1539" s="37"/>
      <c r="DK1539" s="37"/>
      <c r="DL1539" s="37"/>
      <c r="DM1539" s="37"/>
      <c r="DN1539" s="37"/>
      <c r="DO1539" s="37"/>
      <c r="DP1539" s="37"/>
      <c r="DQ1539" s="37"/>
      <c r="DR1539" s="37"/>
      <c r="DS1539" s="37"/>
      <c r="DT1539" s="37"/>
      <c r="DU1539" s="37"/>
      <c r="DV1539" s="37"/>
      <c r="DW1539" s="37"/>
      <c r="DX1539" s="37"/>
      <c r="DY1539" s="37"/>
      <c r="DZ1539" s="37"/>
      <c r="EA1539" s="37"/>
      <c r="EB1539" s="37"/>
      <c r="EC1539" s="37"/>
      <c r="ED1539" s="37"/>
      <c r="EE1539" s="37"/>
      <c r="EF1539" s="37"/>
      <c r="EG1539" s="37"/>
      <c r="EH1539" s="37"/>
      <c r="EI1539" s="37"/>
      <c r="EJ1539" s="37"/>
      <c r="EK1539" s="37"/>
      <c r="EL1539" s="37"/>
    </row>
    <row r="1540" spans="111:142">
      <c r="DG1540" s="37"/>
      <c r="DH1540" s="37"/>
      <c r="DI1540" s="37"/>
      <c r="DJ1540" s="37"/>
      <c r="DK1540" s="37"/>
      <c r="DL1540" s="37"/>
      <c r="DM1540" s="37"/>
      <c r="DN1540" s="37"/>
      <c r="DO1540" s="37"/>
      <c r="DP1540" s="37"/>
      <c r="DQ1540" s="37"/>
      <c r="DR1540" s="37"/>
      <c r="DS1540" s="37"/>
      <c r="DT1540" s="37"/>
      <c r="DU1540" s="37"/>
      <c r="DV1540" s="37"/>
      <c r="DW1540" s="37"/>
      <c r="DX1540" s="37"/>
      <c r="DY1540" s="37"/>
      <c r="DZ1540" s="37"/>
      <c r="EA1540" s="37"/>
      <c r="EB1540" s="37"/>
      <c r="EC1540" s="37"/>
      <c r="ED1540" s="37"/>
      <c r="EE1540" s="37"/>
      <c r="EF1540" s="37"/>
      <c r="EG1540" s="37"/>
      <c r="EH1540" s="37"/>
      <c r="EI1540" s="37"/>
      <c r="EJ1540" s="37"/>
      <c r="EK1540" s="37"/>
      <c r="EL1540" s="37"/>
    </row>
    <row r="1541" spans="111:142">
      <c r="DG1541" s="37"/>
      <c r="DH1541" s="37"/>
      <c r="DI1541" s="37"/>
      <c r="DJ1541" s="37"/>
      <c r="DK1541" s="37"/>
      <c r="DL1541" s="37"/>
      <c r="DM1541" s="37"/>
      <c r="DN1541" s="37"/>
      <c r="DO1541" s="37"/>
      <c r="DP1541" s="37"/>
      <c r="DQ1541" s="37"/>
      <c r="DR1541" s="37"/>
      <c r="DS1541" s="37"/>
      <c r="DT1541" s="37"/>
      <c r="DU1541" s="37"/>
      <c r="DV1541" s="37"/>
      <c r="DW1541" s="37"/>
      <c r="DX1541" s="37"/>
      <c r="DY1541" s="37"/>
      <c r="DZ1541" s="37"/>
      <c r="EA1541" s="37"/>
      <c r="EB1541" s="37"/>
      <c r="EC1541" s="37"/>
      <c r="ED1541" s="37"/>
      <c r="EE1541" s="37"/>
      <c r="EF1541" s="37"/>
      <c r="EG1541" s="37"/>
      <c r="EH1541" s="37"/>
      <c r="EI1541" s="37"/>
      <c r="EJ1541" s="37"/>
      <c r="EK1541" s="37"/>
      <c r="EL1541" s="37"/>
    </row>
    <row r="1542" spans="111:142">
      <c r="DG1542" s="37"/>
      <c r="DH1542" s="37"/>
      <c r="DI1542" s="37"/>
      <c r="DJ1542" s="37"/>
      <c r="DK1542" s="37"/>
      <c r="DL1542" s="37"/>
      <c r="DM1542" s="37"/>
      <c r="DN1542" s="37"/>
      <c r="DO1542" s="37"/>
      <c r="DP1542" s="37"/>
      <c r="DQ1542" s="37"/>
      <c r="DR1542" s="37"/>
      <c r="DS1542" s="37"/>
      <c r="DT1542" s="37"/>
      <c r="DU1542" s="37"/>
      <c r="DV1542" s="37"/>
      <c r="DW1542" s="37"/>
      <c r="DX1542" s="37"/>
      <c r="DY1542" s="37"/>
      <c r="DZ1542" s="37"/>
      <c r="EA1542" s="37"/>
      <c r="EB1542" s="37"/>
      <c r="EC1542" s="37"/>
      <c r="ED1542" s="37"/>
      <c r="EE1542" s="37"/>
      <c r="EF1542" s="37"/>
      <c r="EG1542" s="37"/>
      <c r="EH1542" s="37"/>
      <c r="EI1542" s="37"/>
      <c r="EJ1542" s="37"/>
      <c r="EK1542" s="37"/>
      <c r="EL1542" s="37"/>
    </row>
    <row r="1543" spans="111:142">
      <c r="DG1543" s="37"/>
      <c r="DH1543" s="37"/>
      <c r="DI1543" s="37"/>
      <c r="DJ1543" s="37"/>
      <c r="DK1543" s="37"/>
      <c r="DL1543" s="37"/>
      <c r="DM1543" s="37"/>
      <c r="DN1543" s="37"/>
      <c r="DO1543" s="37"/>
      <c r="DP1543" s="37"/>
      <c r="DQ1543" s="37"/>
      <c r="DR1543" s="37"/>
      <c r="DS1543" s="37"/>
      <c r="DT1543" s="37"/>
      <c r="DU1543" s="37"/>
      <c r="DV1543" s="37"/>
      <c r="DW1543" s="37"/>
      <c r="DX1543" s="37"/>
      <c r="DY1543" s="37"/>
      <c r="DZ1543" s="37"/>
      <c r="EA1543" s="37"/>
      <c r="EB1543" s="37"/>
      <c r="EC1543" s="37"/>
      <c r="ED1543" s="37"/>
      <c r="EE1543" s="37"/>
      <c r="EF1543" s="37"/>
      <c r="EG1543" s="37"/>
      <c r="EH1543" s="37"/>
      <c r="EI1543" s="37"/>
      <c r="EJ1543" s="37"/>
      <c r="EK1543" s="37"/>
      <c r="EL1543" s="37"/>
    </row>
    <row r="1544" spans="111:142">
      <c r="DG1544" s="37"/>
      <c r="DH1544" s="37"/>
      <c r="DI1544" s="37"/>
      <c r="DJ1544" s="37"/>
      <c r="DK1544" s="37"/>
      <c r="DL1544" s="37"/>
      <c r="DM1544" s="37"/>
      <c r="DN1544" s="37"/>
      <c r="DO1544" s="37"/>
      <c r="DP1544" s="37"/>
      <c r="DQ1544" s="37"/>
      <c r="DR1544" s="37"/>
      <c r="DS1544" s="37"/>
      <c r="DT1544" s="37"/>
      <c r="DU1544" s="37"/>
      <c r="DV1544" s="37"/>
      <c r="DW1544" s="37"/>
      <c r="DX1544" s="37"/>
      <c r="DY1544" s="37"/>
      <c r="DZ1544" s="37"/>
      <c r="EA1544" s="37"/>
      <c r="EB1544" s="37"/>
      <c r="EC1544" s="37"/>
      <c r="ED1544" s="37"/>
      <c r="EE1544" s="37"/>
      <c r="EF1544" s="37"/>
      <c r="EG1544" s="37"/>
      <c r="EH1544" s="37"/>
      <c r="EI1544" s="37"/>
      <c r="EJ1544" s="37"/>
      <c r="EK1544" s="37"/>
      <c r="EL1544" s="37"/>
    </row>
    <row r="1545" spans="111:142">
      <c r="DG1545" s="37"/>
      <c r="DH1545" s="37"/>
      <c r="DI1545" s="37"/>
      <c r="DJ1545" s="37"/>
      <c r="DK1545" s="37"/>
      <c r="DL1545" s="37"/>
      <c r="DM1545" s="37"/>
      <c r="DN1545" s="37"/>
      <c r="DO1545" s="37"/>
      <c r="DP1545" s="37"/>
      <c r="DQ1545" s="37"/>
      <c r="DR1545" s="37"/>
      <c r="DS1545" s="37"/>
      <c r="DT1545" s="37"/>
      <c r="DU1545" s="37"/>
      <c r="DV1545" s="37"/>
      <c r="DW1545" s="37"/>
      <c r="DX1545" s="37"/>
      <c r="DY1545" s="37"/>
      <c r="DZ1545" s="37"/>
      <c r="EA1545" s="37"/>
      <c r="EB1545" s="37"/>
      <c r="EC1545" s="37"/>
      <c r="ED1545" s="37"/>
      <c r="EE1545" s="37"/>
      <c r="EF1545" s="37"/>
      <c r="EG1545" s="37"/>
      <c r="EH1545" s="37"/>
      <c r="EI1545" s="37"/>
      <c r="EJ1545" s="37"/>
      <c r="EK1545" s="37"/>
      <c r="EL1545" s="37"/>
    </row>
    <row r="1546" spans="111:142">
      <c r="DG1546" s="37"/>
      <c r="DH1546" s="37"/>
      <c r="DI1546" s="37"/>
      <c r="DJ1546" s="37"/>
      <c r="DK1546" s="37"/>
      <c r="DL1546" s="37"/>
      <c r="DM1546" s="37"/>
      <c r="DN1546" s="37"/>
      <c r="DO1546" s="37"/>
      <c r="DP1546" s="37"/>
      <c r="DQ1546" s="37"/>
      <c r="DR1546" s="37"/>
      <c r="DS1546" s="37"/>
      <c r="DT1546" s="37"/>
      <c r="DU1546" s="37"/>
      <c r="DV1546" s="37"/>
      <c r="DW1546" s="37"/>
      <c r="DX1546" s="37"/>
      <c r="DY1546" s="37"/>
      <c r="DZ1546" s="37"/>
      <c r="EA1546" s="37"/>
      <c r="EB1546" s="37"/>
      <c r="EC1546" s="37"/>
      <c r="ED1546" s="37"/>
      <c r="EE1546" s="37"/>
      <c r="EF1546" s="37"/>
      <c r="EG1546" s="37"/>
      <c r="EH1546" s="37"/>
      <c r="EI1546" s="37"/>
      <c r="EJ1546" s="37"/>
      <c r="EK1546" s="37"/>
      <c r="EL1546" s="37"/>
    </row>
    <row r="1547" spans="111:142">
      <c r="DG1547" s="37"/>
      <c r="DH1547" s="37"/>
      <c r="DI1547" s="37"/>
      <c r="DJ1547" s="37"/>
      <c r="DK1547" s="37"/>
      <c r="DL1547" s="37"/>
      <c r="DM1547" s="37"/>
      <c r="DN1547" s="37"/>
      <c r="DO1547" s="37"/>
      <c r="DP1547" s="37"/>
      <c r="DQ1547" s="37"/>
      <c r="DR1547" s="37"/>
      <c r="DS1547" s="37"/>
      <c r="DT1547" s="37"/>
      <c r="DU1547" s="37"/>
      <c r="DV1547" s="37"/>
      <c r="DW1547" s="37"/>
      <c r="DX1547" s="37"/>
      <c r="DY1547" s="37"/>
      <c r="DZ1547" s="37"/>
      <c r="EA1547" s="37"/>
      <c r="EB1547" s="37"/>
      <c r="EC1547" s="37"/>
      <c r="ED1547" s="37"/>
      <c r="EE1547" s="37"/>
      <c r="EF1547" s="37"/>
      <c r="EG1547" s="37"/>
      <c r="EH1547" s="37"/>
      <c r="EI1547" s="37"/>
      <c r="EJ1547" s="37"/>
      <c r="EK1547" s="37"/>
      <c r="EL1547" s="37"/>
    </row>
    <row r="1548" spans="111:142">
      <c r="DG1548" s="37"/>
      <c r="DH1548" s="37"/>
      <c r="DI1548" s="37"/>
      <c r="DJ1548" s="37"/>
      <c r="DK1548" s="37"/>
      <c r="DL1548" s="37"/>
      <c r="DM1548" s="37"/>
      <c r="DN1548" s="37"/>
      <c r="DO1548" s="37"/>
      <c r="DP1548" s="37"/>
      <c r="DQ1548" s="37"/>
      <c r="DR1548" s="37"/>
      <c r="DS1548" s="37"/>
      <c r="DT1548" s="37"/>
      <c r="DU1548" s="37"/>
      <c r="DV1548" s="37"/>
      <c r="DW1548" s="37"/>
      <c r="DX1548" s="37"/>
      <c r="DY1548" s="37"/>
      <c r="DZ1548" s="37"/>
      <c r="EA1548" s="37"/>
      <c r="EB1548" s="37"/>
      <c r="EC1548" s="37"/>
      <c r="ED1548" s="37"/>
      <c r="EE1548" s="37"/>
      <c r="EF1548" s="37"/>
      <c r="EG1548" s="37"/>
      <c r="EH1548" s="37"/>
      <c r="EI1548" s="37"/>
      <c r="EJ1548" s="37"/>
      <c r="EK1548" s="37"/>
      <c r="EL1548" s="37"/>
    </row>
    <row r="1549" spans="111:142">
      <c r="DG1549" s="37"/>
      <c r="DH1549" s="37"/>
      <c r="DI1549" s="37"/>
      <c r="DJ1549" s="37"/>
      <c r="DK1549" s="37"/>
      <c r="DL1549" s="37"/>
      <c r="DM1549" s="37"/>
      <c r="DN1549" s="37"/>
      <c r="DO1549" s="37"/>
      <c r="DP1549" s="37"/>
      <c r="DQ1549" s="37"/>
      <c r="DR1549" s="37"/>
      <c r="DS1549" s="37"/>
      <c r="DT1549" s="37"/>
      <c r="DU1549" s="37"/>
      <c r="DV1549" s="37"/>
      <c r="DW1549" s="37"/>
      <c r="DX1549" s="37"/>
      <c r="DY1549" s="37"/>
      <c r="DZ1549" s="37"/>
      <c r="EA1549" s="37"/>
      <c r="EB1549" s="37"/>
      <c r="EC1549" s="37"/>
      <c r="ED1549" s="37"/>
      <c r="EE1549" s="37"/>
      <c r="EF1549" s="37"/>
      <c r="EG1549" s="37"/>
      <c r="EH1549" s="37"/>
      <c r="EI1549" s="37"/>
      <c r="EJ1549" s="37"/>
      <c r="EK1549" s="37"/>
      <c r="EL1549" s="37"/>
    </row>
    <row r="1550" spans="111:142">
      <c r="DG1550" s="37"/>
      <c r="DH1550" s="37"/>
      <c r="DI1550" s="37"/>
      <c r="DJ1550" s="37"/>
      <c r="DK1550" s="37"/>
      <c r="DL1550" s="37"/>
      <c r="DM1550" s="37"/>
      <c r="DN1550" s="37"/>
      <c r="DO1550" s="37"/>
      <c r="DP1550" s="37"/>
      <c r="DQ1550" s="37"/>
      <c r="DR1550" s="37"/>
      <c r="DS1550" s="37"/>
      <c r="DT1550" s="37"/>
      <c r="DU1550" s="37"/>
      <c r="DV1550" s="37"/>
      <c r="DW1550" s="37"/>
      <c r="DX1550" s="37"/>
      <c r="DY1550" s="37"/>
      <c r="DZ1550" s="37"/>
      <c r="EA1550" s="37"/>
      <c r="EB1550" s="37"/>
      <c r="EC1550" s="37"/>
      <c r="ED1550" s="37"/>
      <c r="EE1550" s="37"/>
      <c r="EF1550" s="37"/>
      <c r="EG1550" s="37"/>
      <c r="EH1550" s="37"/>
      <c r="EI1550" s="37"/>
      <c r="EJ1550" s="37"/>
      <c r="EK1550" s="37"/>
      <c r="EL1550" s="37"/>
    </row>
    <row r="1551" spans="111:142">
      <c r="DG1551" s="37"/>
      <c r="DH1551" s="37"/>
      <c r="DI1551" s="37"/>
      <c r="DJ1551" s="37"/>
      <c r="DK1551" s="37"/>
      <c r="DL1551" s="37"/>
      <c r="DM1551" s="37"/>
      <c r="DN1551" s="37"/>
      <c r="DO1551" s="37"/>
      <c r="DP1551" s="37"/>
      <c r="DQ1551" s="37"/>
      <c r="DR1551" s="37"/>
      <c r="DS1551" s="37"/>
      <c r="DT1551" s="37"/>
      <c r="DU1551" s="37"/>
      <c r="DV1551" s="37"/>
      <c r="DW1551" s="37"/>
      <c r="DX1551" s="37"/>
      <c r="DY1551" s="37"/>
      <c r="DZ1551" s="37"/>
      <c r="EA1551" s="37"/>
      <c r="EB1551" s="37"/>
      <c r="EC1551" s="37"/>
      <c r="ED1551" s="37"/>
      <c r="EE1551" s="37"/>
      <c r="EF1551" s="37"/>
      <c r="EG1551" s="37"/>
      <c r="EH1551" s="37"/>
      <c r="EI1551" s="37"/>
      <c r="EJ1551" s="37"/>
      <c r="EK1551" s="37"/>
      <c r="EL1551" s="37"/>
    </row>
    <row r="1552" spans="111:142">
      <c r="DG1552" s="37"/>
      <c r="DH1552" s="37"/>
      <c r="DI1552" s="37"/>
      <c r="DJ1552" s="37"/>
      <c r="DK1552" s="37"/>
      <c r="DL1552" s="37"/>
      <c r="DM1552" s="37"/>
      <c r="DN1552" s="37"/>
      <c r="DO1552" s="37"/>
      <c r="DP1552" s="37"/>
      <c r="DQ1552" s="37"/>
      <c r="DR1552" s="37"/>
      <c r="DS1552" s="37"/>
      <c r="DT1552" s="37"/>
      <c r="DU1552" s="37"/>
      <c r="DV1552" s="37"/>
      <c r="DW1552" s="37"/>
      <c r="DX1552" s="37"/>
      <c r="DY1552" s="37"/>
      <c r="DZ1552" s="37"/>
      <c r="EA1552" s="37"/>
      <c r="EB1552" s="37"/>
      <c r="EC1552" s="37"/>
      <c r="ED1552" s="37"/>
      <c r="EE1552" s="37"/>
      <c r="EF1552" s="37"/>
      <c r="EG1552" s="37"/>
      <c r="EH1552" s="37"/>
      <c r="EI1552" s="37"/>
      <c r="EJ1552" s="37"/>
      <c r="EK1552" s="37"/>
      <c r="EL1552" s="37"/>
    </row>
    <row r="1553" spans="111:142">
      <c r="DG1553" s="37"/>
      <c r="DH1553" s="37"/>
      <c r="DI1553" s="37"/>
      <c r="DJ1553" s="37"/>
      <c r="DK1553" s="37"/>
      <c r="DL1553" s="37"/>
      <c r="DM1553" s="37"/>
      <c r="DN1553" s="37"/>
      <c r="DO1553" s="37"/>
      <c r="DP1553" s="37"/>
      <c r="DQ1553" s="37"/>
      <c r="DR1553" s="37"/>
      <c r="DS1553" s="37"/>
      <c r="DT1553" s="37"/>
      <c r="DU1553" s="37"/>
      <c r="DV1553" s="37"/>
      <c r="DW1553" s="37"/>
      <c r="DX1553" s="37"/>
      <c r="DY1553" s="37"/>
      <c r="DZ1553" s="37"/>
      <c r="EA1553" s="37"/>
      <c r="EB1553" s="37"/>
      <c r="EC1553" s="37"/>
      <c r="ED1553" s="37"/>
      <c r="EE1553" s="37"/>
      <c r="EF1553" s="37"/>
      <c r="EG1553" s="37"/>
      <c r="EH1553" s="37"/>
      <c r="EI1553" s="37"/>
      <c r="EJ1553" s="37"/>
      <c r="EK1553" s="37"/>
      <c r="EL1553" s="37"/>
    </row>
    <row r="1554" spans="111:142">
      <c r="DG1554" s="37"/>
      <c r="DH1554" s="37"/>
      <c r="DI1554" s="37"/>
      <c r="DJ1554" s="37"/>
      <c r="DK1554" s="37"/>
      <c r="DL1554" s="37"/>
      <c r="DM1554" s="37"/>
      <c r="DN1554" s="37"/>
      <c r="DO1554" s="37"/>
      <c r="DP1554" s="37"/>
      <c r="DQ1554" s="37"/>
      <c r="DR1554" s="37"/>
      <c r="DS1554" s="37"/>
      <c r="DT1554" s="37"/>
      <c r="DU1554" s="37"/>
      <c r="DV1554" s="37"/>
      <c r="DW1554" s="37"/>
      <c r="DX1554" s="37"/>
      <c r="DY1554" s="37"/>
      <c r="DZ1554" s="37"/>
      <c r="EA1554" s="37"/>
      <c r="EB1554" s="37"/>
      <c r="EC1554" s="37"/>
      <c r="ED1554" s="37"/>
      <c r="EE1554" s="37"/>
      <c r="EF1554" s="37"/>
      <c r="EG1554" s="37"/>
      <c r="EH1554" s="37"/>
      <c r="EI1554" s="37"/>
      <c r="EJ1554" s="37"/>
      <c r="EK1554" s="37"/>
      <c r="EL1554" s="37"/>
    </row>
    <row r="1555" spans="111:142">
      <c r="DG1555" s="37"/>
      <c r="DH1555" s="37"/>
      <c r="DI1555" s="37"/>
      <c r="DJ1555" s="37"/>
      <c r="DK1555" s="37"/>
      <c r="DL1555" s="37"/>
      <c r="DM1555" s="37"/>
      <c r="DN1555" s="37"/>
      <c r="DO1555" s="37"/>
      <c r="DP1555" s="37"/>
      <c r="DQ1555" s="37"/>
      <c r="DR1555" s="37"/>
      <c r="DS1555" s="37"/>
      <c r="DT1555" s="37"/>
      <c r="DU1555" s="37"/>
      <c r="DV1555" s="37"/>
      <c r="DW1555" s="37"/>
      <c r="DX1555" s="37"/>
      <c r="DY1555" s="37"/>
      <c r="DZ1555" s="37"/>
      <c r="EA1555" s="37"/>
      <c r="EB1555" s="37"/>
      <c r="EC1555" s="37"/>
      <c r="ED1555" s="37"/>
      <c r="EE1555" s="37"/>
      <c r="EF1555" s="37"/>
      <c r="EG1555" s="37"/>
      <c r="EH1555" s="37"/>
      <c r="EI1555" s="37"/>
      <c r="EJ1555" s="37"/>
      <c r="EK1555" s="37"/>
      <c r="EL1555" s="37"/>
    </row>
    <row r="1556" spans="111:142">
      <c r="DG1556" s="37"/>
      <c r="DH1556" s="37"/>
      <c r="DI1556" s="37"/>
      <c r="DJ1556" s="37"/>
      <c r="DK1556" s="37"/>
      <c r="DL1556" s="37"/>
      <c r="DM1556" s="37"/>
      <c r="DN1556" s="37"/>
      <c r="DO1556" s="37"/>
      <c r="DP1556" s="37"/>
      <c r="DQ1556" s="37"/>
      <c r="DR1556" s="37"/>
      <c r="DS1556" s="37"/>
      <c r="DT1556" s="37"/>
      <c r="DU1556" s="37"/>
      <c r="DV1556" s="37"/>
      <c r="DW1556" s="37"/>
      <c r="DX1556" s="37"/>
      <c r="DY1556" s="37"/>
      <c r="DZ1556" s="37"/>
      <c r="EA1556" s="37"/>
      <c r="EB1556" s="37"/>
      <c r="EC1556" s="37"/>
      <c r="ED1556" s="37"/>
      <c r="EE1556" s="37"/>
      <c r="EF1556" s="37"/>
      <c r="EG1556" s="37"/>
      <c r="EH1556" s="37"/>
      <c r="EI1556" s="37"/>
      <c r="EJ1556" s="37"/>
      <c r="EK1556" s="37"/>
      <c r="EL1556" s="37"/>
    </row>
    <row r="1557" spans="111:142">
      <c r="DG1557" s="37"/>
      <c r="DH1557" s="37"/>
      <c r="DI1557" s="37"/>
      <c r="DJ1557" s="37"/>
      <c r="DK1557" s="37"/>
      <c r="DL1557" s="37"/>
      <c r="DM1557" s="37"/>
      <c r="DN1557" s="37"/>
      <c r="DO1557" s="37"/>
      <c r="DP1557" s="37"/>
      <c r="DQ1557" s="37"/>
      <c r="DR1557" s="37"/>
      <c r="DS1557" s="37"/>
      <c r="DT1557" s="37"/>
      <c r="DU1557" s="37"/>
      <c r="DV1557" s="37"/>
      <c r="DW1557" s="37"/>
      <c r="DX1557" s="37"/>
      <c r="DY1557" s="37"/>
      <c r="DZ1557" s="37"/>
      <c r="EA1557" s="37"/>
      <c r="EB1557" s="37"/>
      <c r="EC1557" s="37"/>
      <c r="ED1557" s="37"/>
      <c r="EE1557" s="37"/>
      <c r="EF1557" s="37"/>
      <c r="EG1557" s="37"/>
      <c r="EH1557" s="37"/>
      <c r="EI1557" s="37"/>
      <c r="EJ1557" s="37"/>
      <c r="EK1557" s="37"/>
      <c r="EL1557" s="37"/>
    </row>
    <row r="1558" spans="111:142">
      <c r="DG1558" s="37"/>
      <c r="DH1558" s="37"/>
      <c r="DI1558" s="37"/>
      <c r="DJ1558" s="37"/>
      <c r="DK1558" s="37"/>
      <c r="DL1558" s="37"/>
      <c r="DM1558" s="37"/>
      <c r="DN1558" s="37"/>
      <c r="DO1558" s="37"/>
      <c r="DP1558" s="37"/>
      <c r="DQ1558" s="37"/>
      <c r="DR1558" s="37"/>
      <c r="DS1558" s="37"/>
      <c r="DT1558" s="37"/>
      <c r="DU1558" s="37"/>
      <c r="DV1558" s="37"/>
      <c r="DW1558" s="37"/>
      <c r="DX1558" s="37"/>
      <c r="DY1558" s="37"/>
      <c r="DZ1558" s="37"/>
      <c r="EA1558" s="37"/>
      <c r="EB1558" s="37"/>
      <c r="EC1558" s="37"/>
      <c r="ED1558" s="37"/>
      <c r="EE1558" s="37"/>
      <c r="EF1558" s="37"/>
      <c r="EG1558" s="37"/>
      <c r="EH1558" s="37"/>
      <c r="EI1558" s="37"/>
      <c r="EJ1558" s="37"/>
      <c r="EK1558" s="37"/>
      <c r="EL1558" s="37"/>
    </row>
    <row r="1559" spans="111:142">
      <c r="DG1559" s="37"/>
      <c r="DH1559" s="37"/>
      <c r="DI1559" s="37"/>
      <c r="DJ1559" s="37"/>
      <c r="DK1559" s="37"/>
      <c r="DL1559" s="37"/>
      <c r="DM1559" s="37"/>
      <c r="DN1559" s="37"/>
      <c r="DO1559" s="37"/>
      <c r="DP1559" s="37"/>
      <c r="DQ1559" s="37"/>
      <c r="DR1559" s="37"/>
      <c r="DS1559" s="37"/>
      <c r="DT1559" s="37"/>
      <c r="DU1559" s="37"/>
      <c r="DV1559" s="37"/>
      <c r="DW1559" s="37"/>
      <c r="DX1559" s="37"/>
      <c r="DY1559" s="37"/>
      <c r="DZ1559" s="37"/>
      <c r="EA1559" s="37"/>
      <c r="EB1559" s="37"/>
      <c r="EC1559" s="37"/>
      <c r="ED1559" s="37"/>
      <c r="EE1559" s="37"/>
      <c r="EF1559" s="37"/>
      <c r="EG1559" s="37"/>
      <c r="EH1559" s="37"/>
      <c r="EI1559" s="37"/>
      <c r="EJ1559" s="37"/>
      <c r="EK1559" s="37"/>
      <c r="EL1559" s="37"/>
    </row>
    <row r="1560" spans="111:142">
      <c r="DG1560" s="37"/>
      <c r="DH1560" s="37"/>
      <c r="DI1560" s="37"/>
      <c r="DJ1560" s="37"/>
      <c r="DK1560" s="37"/>
      <c r="DL1560" s="37"/>
      <c r="DM1560" s="37"/>
      <c r="DN1560" s="37"/>
      <c r="DO1560" s="37"/>
      <c r="DP1560" s="37"/>
      <c r="DQ1560" s="37"/>
      <c r="DR1560" s="37"/>
      <c r="DS1560" s="37"/>
      <c r="DT1560" s="37"/>
      <c r="DU1560" s="37"/>
      <c r="DV1560" s="37"/>
      <c r="DW1560" s="37"/>
      <c r="DX1560" s="37"/>
      <c r="DY1560" s="37"/>
      <c r="DZ1560" s="37"/>
      <c r="EA1560" s="37"/>
      <c r="EB1560" s="37"/>
      <c r="EC1560" s="37"/>
      <c r="ED1560" s="37"/>
      <c r="EE1560" s="37"/>
      <c r="EF1560" s="37"/>
      <c r="EG1560" s="37"/>
      <c r="EH1560" s="37"/>
      <c r="EI1560" s="37"/>
      <c r="EJ1560" s="37"/>
      <c r="EK1560" s="37"/>
      <c r="EL1560" s="37"/>
    </row>
    <row r="1561" spans="111:142">
      <c r="DG1561" s="37"/>
      <c r="DH1561" s="37"/>
      <c r="DI1561" s="37"/>
      <c r="DJ1561" s="37"/>
      <c r="DK1561" s="37"/>
      <c r="DL1561" s="37"/>
      <c r="DM1561" s="37"/>
      <c r="DN1561" s="37"/>
      <c r="DO1561" s="37"/>
      <c r="DP1561" s="37"/>
      <c r="DQ1561" s="37"/>
      <c r="DR1561" s="37"/>
      <c r="DS1561" s="37"/>
      <c r="DT1561" s="37"/>
      <c r="DU1561" s="37"/>
      <c r="DV1561" s="37"/>
      <c r="DW1561" s="37"/>
      <c r="DX1561" s="37"/>
      <c r="DY1561" s="37"/>
      <c r="DZ1561" s="37"/>
      <c r="EA1561" s="37"/>
      <c r="EB1561" s="37"/>
      <c r="EC1561" s="37"/>
      <c r="ED1561" s="37"/>
      <c r="EE1561" s="37"/>
      <c r="EF1561" s="37"/>
      <c r="EG1561" s="37"/>
      <c r="EH1561" s="37"/>
      <c r="EI1561" s="37"/>
      <c r="EJ1561" s="37"/>
      <c r="EK1561" s="37"/>
      <c r="EL1561" s="37"/>
    </row>
    <row r="1562" spans="111:142">
      <c r="DG1562" s="37"/>
      <c r="DH1562" s="37"/>
      <c r="DI1562" s="37"/>
      <c r="DJ1562" s="37"/>
      <c r="DK1562" s="37"/>
      <c r="DL1562" s="37"/>
      <c r="DM1562" s="37"/>
      <c r="DN1562" s="37"/>
      <c r="DO1562" s="37"/>
      <c r="DP1562" s="37"/>
      <c r="DQ1562" s="37"/>
      <c r="DR1562" s="37"/>
      <c r="DS1562" s="37"/>
      <c r="DT1562" s="37"/>
      <c r="DU1562" s="37"/>
      <c r="DV1562" s="37"/>
      <c r="DW1562" s="37"/>
      <c r="DX1562" s="37"/>
      <c r="DY1562" s="37"/>
      <c r="DZ1562" s="37"/>
      <c r="EA1562" s="37"/>
      <c r="EB1562" s="37"/>
      <c r="EC1562" s="37"/>
      <c r="ED1562" s="37"/>
      <c r="EE1562" s="37"/>
      <c r="EF1562" s="37"/>
      <c r="EG1562" s="37"/>
      <c r="EH1562" s="37"/>
      <c r="EI1562" s="37"/>
      <c r="EJ1562" s="37"/>
      <c r="EK1562" s="37"/>
      <c r="EL1562" s="37"/>
    </row>
    <row r="1563" spans="111:142">
      <c r="DG1563" s="37"/>
      <c r="DH1563" s="37"/>
      <c r="DI1563" s="37"/>
      <c r="DJ1563" s="37"/>
      <c r="DK1563" s="37"/>
      <c r="DL1563" s="37"/>
      <c r="DM1563" s="37"/>
      <c r="DN1563" s="37"/>
      <c r="DO1563" s="37"/>
      <c r="DP1563" s="37"/>
      <c r="DQ1563" s="37"/>
      <c r="DR1563" s="37"/>
      <c r="DS1563" s="37"/>
      <c r="DT1563" s="37"/>
      <c r="DU1563" s="37"/>
      <c r="DV1563" s="37"/>
      <c r="DW1563" s="37"/>
      <c r="DX1563" s="37"/>
      <c r="DY1563" s="37"/>
      <c r="DZ1563" s="37"/>
      <c r="EA1563" s="37"/>
      <c r="EB1563" s="37"/>
      <c r="EC1563" s="37"/>
      <c r="ED1563" s="37"/>
      <c r="EE1563" s="37"/>
      <c r="EF1563" s="37"/>
      <c r="EG1563" s="37"/>
      <c r="EH1563" s="37"/>
      <c r="EI1563" s="37"/>
      <c r="EJ1563" s="37"/>
      <c r="EK1563" s="37"/>
      <c r="EL1563" s="37"/>
    </row>
    <row r="1564" spans="111:142">
      <c r="DG1564" s="37"/>
      <c r="DH1564" s="37"/>
      <c r="DI1564" s="37"/>
      <c r="DJ1564" s="37"/>
      <c r="DK1564" s="37"/>
      <c r="DL1564" s="37"/>
      <c r="DM1564" s="37"/>
      <c r="DN1564" s="37"/>
      <c r="DO1564" s="37"/>
      <c r="DP1564" s="37"/>
      <c r="DQ1564" s="37"/>
      <c r="DR1564" s="37"/>
      <c r="DS1564" s="37"/>
      <c r="DT1564" s="37"/>
      <c r="DU1564" s="37"/>
      <c r="DV1564" s="37"/>
      <c r="DW1564" s="37"/>
      <c r="DX1564" s="37"/>
      <c r="DY1564" s="37"/>
      <c r="DZ1564" s="37"/>
      <c r="EA1564" s="37"/>
      <c r="EB1564" s="37"/>
      <c r="EC1564" s="37"/>
      <c r="ED1564" s="37"/>
      <c r="EE1564" s="37"/>
      <c r="EF1564" s="37"/>
      <c r="EG1564" s="37"/>
      <c r="EH1564" s="37"/>
      <c r="EI1564" s="37"/>
      <c r="EJ1564" s="37"/>
      <c r="EK1564" s="37"/>
      <c r="EL1564" s="37"/>
    </row>
    <row r="1565" spans="111:142">
      <c r="DG1565" s="37"/>
      <c r="DH1565" s="37"/>
      <c r="DI1565" s="37"/>
      <c r="DJ1565" s="37"/>
      <c r="DK1565" s="37"/>
      <c r="DL1565" s="37"/>
      <c r="DM1565" s="37"/>
      <c r="DN1565" s="37"/>
      <c r="DO1565" s="37"/>
      <c r="DP1565" s="37"/>
      <c r="DQ1565" s="37"/>
      <c r="DR1565" s="37"/>
      <c r="DS1565" s="37"/>
      <c r="DT1565" s="37"/>
      <c r="DU1565" s="37"/>
      <c r="DV1565" s="37"/>
      <c r="DW1565" s="37"/>
      <c r="DX1565" s="37"/>
      <c r="DY1565" s="37"/>
      <c r="DZ1565" s="37"/>
      <c r="EA1565" s="37"/>
      <c r="EB1565" s="37"/>
      <c r="EC1565" s="37"/>
      <c r="ED1565" s="37"/>
      <c r="EE1565" s="37"/>
      <c r="EF1565" s="37"/>
      <c r="EG1565" s="37"/>
      <c r="EH1565" s="37"/>
      <c r="EI1565" s="37"/>
      <c r="EJ1565" s="37"/>
      <c r="EK1565" s="37"/>
      <c r="EL1565" s="37"/>
    </row>
    <row r="1566" spans="111:142">
      <c r="DG1566" s="37"/>
      <c r="DH1566" s="37"/>
      <c r="DI1566" s="37"/>
      <c r="DJ1566" s="37"/>
      <c r="DK1566" s="37"/>
      <c r="DL1566" s="37"/>
      <c r="DM1566" s="37"/>
      <c r="DN1566" s="37"/>
      <c r="DO1566" s="37"/>
      <c r="DP1566" s="37"/>
      <c r="DQ1566" s="37"/>
      <c r="DR1566" s="37"/>
      <c r="DS1566" s="37"/>
      <c r="DT1566" s="37"/>
      <c r="DU1566" s="37"/>
      <c r="DV1566" s="37"/>
      <c r="DW1566" s="37"/>
      <c r="DX1566" s="37"/>
      <c r="DY1566" s="37"/>
      <c r="DZ1566" s="37"/>
      <c r="EA1566" s="37"/>
      <c r="EB1566" s="37"/>
      <c r="EC1566" s="37"/>
      <c r="ED1566" s="37"/>
      <c r="EE1566" s="37"/>
      <c r="EF1566" s="37"/>
      <c r="EG1566" s="37"/>
      <c r="EH1566" s="37"/>
      <c r="EI1566" s="37"/>
      <c r="EJ1566" s="37"/>
      <c r="EK1566" s="37"/>
      <c r="EL1566" s="37"/>
    </row>
    <row r="1567" spans="111:142">
      <c r="DG1567" s="37"/>
      <c r="DH1567" s="37"/>
      <c r="DI1567" s="37"/>
      <c r="DJ1567" s="37"/>
      <c r="DK1567" s="37"/>
      <c r="DL1567" s="37"/>
      <c r="DM1567" s="37"/>
      <c r="DN1567" s="37"/>
      <c r="DO1567" s="37"/>
      <c r="DP1567" s="37"/>
      <c r="DQ1567" s="37"/>
      <c r="DR1567" s="37"/>
      <c r="DS1567" s="37"/>
      <c r="DT1567" s="37"/>
      <c r="DU1567" s="37"/>
      <c r="DV1567" s="37"/>
      <c r="DW1567" s="37"/>
      <c r="DX1567" s="37"/>
      <c r="DY1567" s="37"/>
      <c r="DZ1567" s="37"/>
      <c r="EA1567" s="37"/>
      <c r="EB1567" s="37"/>
      <c r="EC1567" s="37"/>
      <c r="ED1567" s="37"/>
      <c r="EE1567" s="37"/>
      <c r="EF1567" s="37"/>
      <c r="EG1567" s="37"/>
      <c r="EH1567" s="37"/>
      <c r="EI1567" s="37"/>
      <c r="EJ1567" s="37"/>
      <c r="EK1567" s="37"/>
      <c r="EL1567" s="37"/>
    </row>
    <row r="1568" spans="111:142">
      <c r="DG1568" s="37"/>
      <c r="DH1568" s="37"/>
      <c r="DI1568" s="37"/>
      <c r="DJ1568" s="37"/>
      <c r="DK1568" s="37"/>
      <c r="DL1568" s="37"/>
      <c r="DM1568" s="37"/>
      <c r="DN1568" s="37"/>
      <c r="DO1568" s="37"/>
      <c r="DP1568" s="37"/>
      <c r="DQ1568" s="37"/>
      <c r="DR1568" s="37"/>
      <c r="DS1568" s="37"/>
      <c r="DT1568" s="37"/>
      <c r="DU1568" s="37"/>
      <c r="DV1568" s="37"/>
      <c r="DW1568" s="37"/>
      <c r="DX1568" s="37"/>
      <c r="DY1568" s="37"/>
      <c r="DZ1568" s="37"/>
      <c r="EA1568" s="37"/>
      <c r="EB1568" s="37"/>
      <c r="EC1568" s="37"/>
      <c r="ED1568" s="37"/>
      <c r="EE1568" s="37"/>
      <c r="EF1568" s="37"/>
      <c r="EG1568" s="37"/>
      <c r="EH1568" s="37"/>
      <c r="EI1568" s="37"/>
      <c r="EJ1568" s="37"/>
      <c r="EK1568" s="37"/>
      <c r="EL1568" s="37"/>
    </row>
    <row r="1569" spans="111:142">
      <c r="DG1569" s="37"/>
      <c r="DH1569" s="37"/>
      <c r="DI1569" s="37"/>
      <c r="DJ1569" s="37"/>
      <c r="DK1569" s="37"/>
      <c r="DL1569" s="37"/>
      <c r="DM1569" s="37"/>
      <c r="DN1569" s="37"/>
      <c r="DO1569" s="37"/>
      <c r="DP1569" s="37"/>
      <c r="DQ1569" s="37"/>
      <c r="DR1569" s="37"/>
      <c r="DS1569" s="37"/>
      <c r="DT1569" s="37"/>
      <c r="DU1569" s="37"/>
      <c r="DV1569" s="37"/>
      <c r="DW1569" s="37"/>
      <c r="DX1569" s="37"/>
      <c r="DY1569" s="37"/>
      <c r="DZ1569" s="37"/>
      <c r="EA1569" s="37"/>
      <c r="EB1569" s="37"/>
      <c r="EC1569" s="37"/>
      <c r="ED1569" s="37"/>
      <c r="EE1569" s="37"/>
      <c r="EF1569" s="37"/>
      <c r="EG1569" s="37"/>
      <c r="EH1569" s="37"/>
      <c r="EI1569" s="37"/>
      <c r="EJ1569" s="37"/>
      <c r="EK1569" s="37"/>
      <c r="EL1569" s="37"/>
    </row>
    <row r="1570" spans="111:142">
      <c r="DG1570" s="37"/>
      <c r="DH1570" s="37"/>
      <c r="DI1570" s="37"/>
      <c r="DJ1570" s="37"/>
      <c r="DK1570" s="37"/>
      <c r="DL1570" s="37"/>
      <c r="DM1570" s="37"/>
      <c r="DN1570" s="37"/>
      <c r="DO1570" s="37"/>
      <c r="DP1570" s="37"/>
      <c r="DQ1570" s="37"/>
      <c r="DR1570" s="37"/>
      <c r="DS1570" s="37"/>
      <c r="DT1570" s="37"/>
      <c r="DU1570" s="37"/>
      <c r="DV1570" s="37"/>
      <c r="DW1570" s="37"/>
      <c r="DX1570" s="37"/>
      <c r="DY1570" s="37"/>
      <c r="DZ1570" s="37"/>
      <c r="EA1570" s="37"/>
      <c r="EB1570" s="37"/>
      <c r="EC1570" s="37"/>
      <c r="ED1570" s="37"/>
      <c r="EE1570" s="37"/>
      <c r="EF1570" s="37"/>
      <c r="EG1570" s="37"/>
      <c r="EH1570" s="37"/>
      <c r="EI1570" s="37"/>
      <c r="EJ1570" s="37"/>
      <c r="EK1570" s="37"/>
      <c r="EL1570" s="37"/>
    </row>
    <row r="1571" spans="111:142">
      <c r="DG1571" s="37"/>
      <c r="DH1571" s="37"/>
      <c r="DI1571" s="37"/>
      <c r="DJ1571" s="37"/>
      <c r="DK1571" s="37"/>
      <c r="DL1571" s="37"/>
      <c r="DM1571" s="37"/>
      <c r="DN1571" s="37"/>
      <c r="DO1571" s="37"/>
      <c r="DP1571" s="37"/>
      <c r="DQ1571" s="37"/>
      <c r="DR1571" s="37"/>
      <c r="DS1571" s="37"/>
      <c r="DT1571" s="37"/>
      <c r="DU1571" s="37"/>
      <c r="DV1571" s="37"/>
      <c r="DW1571" s="37"/>
      <c r="DX1571" s="37"/>
      <c r="DY1571" s="37"/>
      <c r="DZ1571" s="37"/>
      <c r="EA1571" s="37"/>
      <c r="EB1571" s="37"/>
      <c r="EC1571" s="37"/>
      <c r="ED1571" s="37"/>
      <c r="EE1571" s="37"/>
      <c r="EF1571" s="37"/>
      <c r="EG1571" s="37"/>
      <c r="EH1571" s="37"/>
      <c r="EI1571" s="37"/>
      <c r="EJ1571" s="37"/>
      <c r="EK1571" s="37"/>
      <c r="EL1571" s="37"/>
    </row>
    <row r="1572" spans="111:142">
      <c r="DG1572" s="37"/>
      <c r="DH1572" s="37"/>
      <c r="DI1572" s="37"/>
      <c r="DJ1572" s="37"/>
      <c r="DK1572" s="37"/>
      <c r="DL1572" s="37"/>
      <c r="DM1572" s="37"/>
      <c r="DN1572" s="37"/>
      <c r="DO1572" s="37"/>
      <c r="DP1572" s="37"/>
      <c r="DQ1572" s="37"/>
      <c r="DR1572" s="37"/>
      <c r="DS1572" s="37"/>
      <c r="DT1572" s="37"/>
      <c r="DU1572" s="37"/>
      <c r="DV1572" s="37"/>
      <c r="DW1572" s="37"/>
      <c r="DX1572" s="37"/>
      <c r="DY1572" s="37"/>
      <c r="DZ1572" s="37"/>
      <c r="EA1572" s="37"/>
      <c r="EB1572" s="37"/>
      <c r="EC1572" s="37"/>
      <c r="ED1572" s="37"/>
      <c r="EE1572" s="37"/>
      <c r="EF1572" s="37"/>
      <c r="EG1572" s="37"/>
      <c r="EH1572" s="37"/>
      <c r="EI1572" s="37"/>
      <c r="EJ1572" s="37"/>
      <c r="EK1572" s="37"/>
      <c r="EL1572" s="37"/>
    </row>
    <row r="1573" spans="111:142">
      <c r="DG1573" s="37"/>
      <c r="DH1573" s="37"/>
      <c r="DI1573" s="37"/>
      <c r="DJ1573" s="37"/>
      <c r="DK1573" s="37"/>
      <c r="DL1573" s="37"/>
      <c r="DM1573" s="37"/>
      <c r="DN1573" s="37"/>
      <c r="DO1573" s="37"/>
      <c r="DP1573" s="37"/>
      <c r="DQ1573" s="37"/>
      <c r="DR1573" s="37"/>
      <c r="DS1573" s="37"/>
      <c r="DT1573" s="37"/>
      <c r="DU1573" s="37"/>
      <c r="DV1573" s="37"/>
      <c r="DW1573" s="37"/>
      <c r="DX1573" s="37"/>
      <c r="DY1573" s="37"/>
      <c r="DZ1573" s="37"/>
      <c r="EA1573" s="37"/>
      <c r="EB1573" s="37"/>
      <c r="EC1573" s="37"/>
      <c r="ED1573" s="37"/>
      <c r="EE1573" s="37"/>
      <c r="EF1573" s="37"/>
      <c r="EG1573" s="37"/>
      <c r="EH1573" s="37"/>
      <c r="EI1573" s="37"/>
      <c r="EJ1573" s="37"/>
      <c r="EK1573" s="37"/>
      <c r="EL1573" s="37"/>
    </row>
    <row r="1574" spans="111:142">
      <c r="DG1574" s="37"/>
      <c r="DH1574" s="37"/>
      <c r="DI1574" s="37"/>
      <c r="DJ1574" s="37"/>
      <c r="DK1574" s="37"/>
      <c r="DL1574" s="37"/>
      <c r="DM1574" s="37"/>
      <c r="DN1574" s="37"/>
      <c r="DO1574" s="37"/>
      <c r="DP1574" s="37"/>
      <c r="DQ1574" s="37"/>
      <c r="DR1574" s="37"/>
      <c r="DS1574" s="37"/>
      <c r="DT1574" s="37"/>
      <c r="DU1574" s="37"/>
      <c r="DV1574" s="37"/>
      <c r="DW1574" s="37"/>
      <c r="DX1574" s="37"/>
      <c r="DY1574" s="37"/>
      <c r="DZ1574" s="37"/>
      <c r="EA1574" s="37"/>
      <c r="EB1574" s="37"/>
      <c r="EC1574" s="37"/>
      <c r="ED1574" s="37"/>
      <c r="EE1574" s="37"/>
      <c r="EF1574" s="37"/>
      <c r="EG1574" s="37"/>
      <c r="EH1574" s="37"/>
      <c r="EI1574" s="37"/>
      <c r="EJ1574" s="37"/>
      <c r="EK1574" s="37"/>
      <c r="EL1574" s="37"/>
    </row>
    <row r="1575" spans="111:142">
      <c r="DG1575" s="37"/>
      <c r="DH1575" s="37"/>
      <c r="DI1575" s="37"/>
      <c r="DJ1575" s="37"/>
      <c r="DK1575" s="37"/>
      <c r="DL1575" s="37"/>
      <c r="DM1575" s="37"/>
      <c r="DN1575" s="37"/>
      <c r="DO1575" s="37"/>
      <c r="DP1575" s="37"/>
      <c r="DQ1575" s="37"/>
      <c r="DR1575" s="37"/>
      <c r="DS1575" s="37"/>
      <c r="DT1575" s="37"/>
      <c r="DU1575" s="37"/>
      <c r="DV1575" s="37"/>
      <c r="DW1575" s="37"/>
      <c r="DX1575" s="37"/>
      <c r="DY1575" s="37"/>
      <c r="DZ1575" s="37"/>
      <c r="EA1575" s="37"/>
      <c r="EB1575" s="37"/>
      <c r="EC1575" s="37"/>
      <c r="ED1575" s="37"/>
      <c r="EE1575" s="37"/>
      <c r="EF1575" s="37"/>
      <c r="EG1575" s="37"/>
      <c r="EH1575" s="37"/>
      <c r="EI1575" s="37"/>
      <c r="EJ1575" s="37"/>
      <c r="EK1575" s="37"/>
      <c r="EL1575" s="37"/>
    </row>
    <row r="1576" spans="111:142">
      <c r="DG1576" s="37"/>
      <c r="DH1576" s="37"/>
      <c r="DI1576" s="37"/>
      <c r="DJ1576" s="37"/>
      <c r="DK1576" s="37"/>
      <c r="DL1576" s="37"/>
      <c r="DM1576" s="37"/>
      <c r="DN1576" s="37"/>
      <c r="DO1576" s="37"/>
      <c r="DP1576" s="37"/>
      <c r="DQ1576" s="37"/>
      <c r="DR1576" s="37"/>
      <c r="DS1576" s="37"/>
      <c r="DT1576" s="37"/>
      <c r="DU1576" s="37"/>
      <c r="DV1576" s="37"/>
      <c r="DW1576" s="37"/>
      <c r="DX1576" s="37"/>
      <c r="DY1576" s="37"/>
      <c r="DZ1576" s="37"/>
      <c r="EA1576" s="37"/>
      <c r="EB1576" s="37"/>
      <c r="EC1576" s="37"/>
      <c r="ED1576" s="37"/>
      <c r="EE1576" s="37"/>
      <c r="EF1576" s="37"/>
      <c r="EG1576" s="37"/>
      <c r="EH1576" s="37"/>
      <c r="EI1576" s="37"/>
      <c r="EJ1576" s="37"/>
      <c r="EK1576" s="37"/>
      <c r="EL1576" s="37"/>
    </row>
    <row r="1577" spans="111:142">
      <c r="DG1577" s="37"/>
      <c r="DH1577" s="37"/>
      <c r="DI1577" s="37"/>
      <c r="DJ1577" s="37"/>
      <c r="DK1577" s="37"/>
      <c r="DL1577" s="37"/>
      <c r="DM1577" s="37"/>
      <c r="DN1577" s="37"/>
      <c r="DO1577" s="37"/>
      <c r="DP1577" s="37"/>
      <c r="DQ1577" s="37"/>
      <c r="DR1577" s="37"/>
      <c r="DS1577" s="37"/>
      <c r="DT1577" s="37"/>
      <c r="DU1577" s="37"/>
      <c r="DV1577" s="37"/>
      <c r="DW1577" s="37"/>
      <c r="DX1577" s="37"/>
      <c r="DY1577" s="37"/>
      <c r="DZ1577" s="37"/>
      <c r="EA1577" s="37"/>
      <c r="EB1577" s="37"/>
      <c r="EC1577" s="37"/>
      <c r="ED1577" s="37"/>
      <c r="EE1577" s="37"/>
      <c r="EF1577" s="37"/>
      <c r="EG1577" s="37"/>
      <c r="EH1577" s="37"/>
      <c r="EI1577" s="37"/>
      <c r="EJ1577" s="37"/>
      <c r="EK1577" s="37"/>
      <c r="EL1577" s="37"/>
    </row>
    <row r="1578" spans="111:142">
      <c r="DG1578" s="37"/>
      <c r="DH1578" s="37"/>
      <c r="DI1578" s="37"/>
      <c r="DJ1578" s="37"/>
      <c r="DK1578" s="37"/>
      <c r="DL1578" s="37"/>
      <c r="DM1578" s="37"/>
      <c r="DN1578" s="37"/>
      <c r="DO1578" s="37"/>
      <c r="DP1578" s="37"/>
      <c r="DQ1578" s="37"/>
      <c r="DR1578" s="37"/>
      <c r="DS1578" s="37"/>
      <c r="DT1578" s="37"/>
      <c r="DU1578" s="37"/>
      <c r="DV1578" s="37"/>
      <c r="DW1578" s="37"/>
      <c r="DX1578" s="37"/>
      <c r="DY1578" s="37"/>
      <c r="DZ1578" s="37"/>
      <c r="EA1578" s="37"/>
      <c r="EB1578" s="37"/>
      <c r="EC1578" s="37"/>
      <c r="ED1578" s="37"/>
      <c r="EE1578" s="37"/>
      <c r="EF1578" s="37"/>
      <c r="EG1578" s="37"/>
      <c r="EH1578" s="37"/>
      <c r="EI1578" s="37"/>
      <c r="EJ1578" s="37"/>
      <c r="EK1578" s="37"/>
      <c r="EL1578" s="37"/>
    </row>
    <row r="1579" spans="111:142">
      <c r="DG1579" s="37"/>
      <c r="DH1579" s="37"/>
      <c r="DI1579" s="37"/>
      <c r="DJ1579" s="37"/>
      <c r="DK1579" s="37"/>
      <c r="DL1579" s="37"/>
      <c r="DM1579" s="37"/>
      <c r="DN1579" s="37"/>
      <c r="DO1579" s="37"/>
      <c r="DP1579" s="37"/>
      <c r="DQ1579" s="37"/>
      <c r="DR1579" s="37"/>
      <c r="DS1579" s="37"/>
      <c r="DT1579" s="37"/>
      <c r="DU1579" s="37"/>
      <c r="DV1579" s="37"/>
      <c r="DW1579" s="37"/>
      <c r="DX1579" s="37"/>
      <c r="DY1579" s="37"/>
      <c r="DZ1579" s="37"/>
      <c r="EA1579" s="37"/>
      <c r="EB1579" s="37"/>
      <c r="EC1579" s="37"/>
      <c r="ED1579" s="37"/>
      <c r="EE1579" s="37"/>
      <c r="EF1579" s="37"/>
      <c r="EG1579" s="37"/>
      <c r="EH1579" s="37"/>
      <c r="EI1579" s="37"/>
      <c r="EJ1579" s="37"/>
      <c r="EK1579" s="37"/>
      <c r="EL1579" s="37"/>
    </row>
    <row r="1580" spans="111:142">
      <c r="DG1580" s="37"/>
      <c r="DH1580" s="37"/>
      <c r="DI1580" s="37"/>
      <c r="DJ1580" s="37"/>
      <c r="DK1580" s="37"/>
      <c r="DL1580" s="37"/>
      <c r="DM1580" s="37"/>
      <c r="DN1580" s="37"/>
      <c r="DO1580" s="37"/>
      <c r="DP1580" s="37"/>
      <c r="DQ1580" s="37"/>
      <c r="DR1580" s="37"/>
      <c r="DS1580" s="37"/>
      <c r="DT1580" s="37"/>
      <c r="DU1580" s="37"/>
      <c r="DV1580" s="37"/>
      <c r="DW1580" s="37"/>
      <c r="DX1580" s="37"/>
      <c r="DY1580" s="37"/>
      <c r="DZ1580" s="37"/>
      <c r="EA1580" s="37"/>
      <c r="EB1580" s="37"/>
      <c r="EC1580" s="37"/>
      <c r="ED1580" s="37"/>
      <c r="EE1580" s="37"/>
      <c r="EF1580" s="37"/>
      <c r="EG1580" s="37"/>
      <c r="EH1580" s="37"/>
      <c r="EI1580" s="37"/>
      <c r="EJ1580" s="37"/>
      <c r="EK1580" s="37"/>
      <c r="EL1580" s="37"/>
    </row>
    <row r="1581" spans="111:142">
      <c r="DG1581" s="37"/>
      <c r="DH1581" s="37"/>
      <c r="DI1581" s="37"/>
      <c r="DJ1581" s="37"/>
      <c r="DK1581" s="37"/>
      <c r="DL1581" s="37"/>
      <c r="DM1581" s="37"/>
      <c r="DN1581" s="37"/>
      <c r="DO1581" s="37"/>
      <c r="DP1581" s="37"/>
      <c r="DQ1581" s="37"/>
      <c r="DR1581" s="37"/>
      <c r="DS1581" s="37"/>
      <c r="DT1581" s="37"/>
      <c r="DU1581" s="37"/>
      <c r="DV1581" s="37"/>
      <c r="DW1581" s="37"/>
      <c r="DX1581" s="37"/>
      <c r="DY1581" s="37"/>
      <c r="DZ1581" s="37"/>
      <c r="EA1581" s="37"/>
      <c r="EB1581" s="37"/>
      <c r="EC1581" s="37"/>
      <c r="ED1581" s="37"/>
      <c r="EE1581" s="37"/>
      <c r="EF1581" s="37"/>
      <c r="EG1581" s="37"/>
      <c r="EH1581" s="37"/>
      <c r="EI1581" s="37"/>
      <c r="EJ1581" s="37"/>
      <c r="EK1581" s="37"/>
      <c r="EL1581" s="37"/>
    </row>
    <row r="1582" spans="111:142">
      <c r="DG1582" s="37"/>
      <c r="DH1582" s="37"/>
      <c r="DI1582" s="37"/>
      <c r="DJ1582" s="37"/>
      <c r="DK1582" s="37"/>
      <c r="DL1582" s="37"/>
      <c r="DM1582" s="37"/>
      <c r="DN1582" s="37"/>
      <c r="DO1582" s="37"/>
      <c r="DP1582" s="37"/>
      <c r="DQ1582" s="37"/>
      <c r="DR1582" s="37"/>
      <c r="DS1582" s="37"/>
      <c r="DT1582" s="37"/>
      <c r="DU1582" s="37"/>
      <c r="DV1582" s="37"/>
      <c r="DW1582" s="37"/>
      <c r="DX1582" s="37"/>
      <c r="DY1582" s="37"/>
      <c r="DZ1582" s="37"/>
      <c r="EA1582" s="37"/>
      <c r="EB1582" s="37"/>
      <c r="EC1582" s="37"/>
      <c r="ED1582" s="37"/>
      <c r="EE1582" s="37"/>
      <c r="EF1582" s="37"/>
      <c r="EG1582" s="37"/>
      <c r="EH1582" s="37"/>
      <c r="EI1582" s="37"/>
      <c r="EJ1582" s="37"/>
      <c r="EK1582" s="37"/>
      <c r="EL1582" s="37"/>
    </row>
    <row r="1583" spans="111:142">
      <c r="DG1583" s="37"/>
      <c r="DH1583" s="37"/>
      <c r="DI1583" s="37"/>
      <c r="DJ1583" s="37"/>
      <c r="DK1583" s="37"/>
      <c r="DL1583" s="37"/>
      <c r="DM1583" s="37"/>
      <c r="DN1583" s="37"/>
      <c r="DO1583" s="37"/>
      <c r="DP1583" s="37"/>
      <c r="DQ1583" s="37"/>
      <c r="DR1583" s="37"/>
      <c r="DS1583" s="37"/>
      <c r="DT1583" s="37"/>
      <c r="DU1583" s="37"/>
      <c r="DV1583" s="37"/>
      <c r="DW1583" s="37"/>
      <c r="DX1583" s="37"/>
      <c r="DY1583" s="37"/>
      <c r="DZ1583" s="37"/>
      <c r="EA1583" s="37"/>
      <c r="EB1583" s="37"/>
      <c r="EC1583" s="37"/>
      <c r="ED1583" s="37"/>
      <c r="EE1583" s="37"/>
      <c r="EF1583" s="37"/>
      <c r="EG1583" s="37"/>
      <c r="EH1583" s="37"/>
      <c r="EI1583" s="37"/>
      <c r="EJ1583" s="37"/>
      <c r="EK1583" s="37"/>
      <c r="EL1583" s="37"/>
    </row>
    <row r="1584" spans="111:142">
      <c r="DG1584" s="37"/>
      <c r="DH1584" s="37"/>
      <c r="DI1584" s="37"/>
      <c r="DJ1584" s="37"/>
      <c r="DK1584" s="37"/>
      <c r="DL1584" s="37"/>
      <c r="DM1584" s="37"/>
      <c r="DN1584" s="37"/>
      <c r="DO1584" s="37"/>
      <c r="DP1584" s="37"/>
      <c r="DQ1584" s="37"/>
      <c r="DR1584" s="37"/>
      <c r="DS1584" s="37"/>
      <c r="DT1584" s="37"/>
      <c r="DU1584" s="37"/>
      <c r="DV1584" s="37"/>
      <c r="DW1584" s="37"/>
      <c r="DX1584" s="37"/>
      <c r="DY1584" s="37"/>
      <c r="DZ1584" s="37"/>
      <c r="EA1584" s="37"/>
      <c r="EB1584" s="37"/>
      <c r="EC1584" s="37"/>
      <c r="ED1584" s="37"/>
      <c r="EE1584" s="37"/>
      <c r="EF1584" s="37"/>
      <c r="EG1584" s="37"/>
      <c r="EH1584" s="37"/>
      <c r="EI1584" s="37"/>
      <c r="EJ1584" s="37"/>
      <c r="EK1584" s="37"/>
      <c r="EL1584" s="37"/>
    </row>
    <row r="1585" spans="111:142">
      <c r="DG1585" s="37"/>
      <c r="DH1585" s="37"/>
      <c r="DI1585" s="37"/>
      <c r="DJ1585" s="37"/>
      <c r="DK1585" s="37"/>
      <c r="DL1585" s="37"/>
      <c r="DM1585" s="37"/>
      <c r="DN1585" s="37"/>
      <c r="DO1585" s="37"/>
      <c r="DP1585" s="37"/>
      <c r="DQ1585" s="37"/>
      <c r="DR1585" s="37"/>
      <c r="DS1585" s="37"/>
      <c r="DT1585" s="37"/>
      <c r="DU1585" s="37"/>
      <c r="DV1585" s="37"/>
      <c r="DW1585" s="37"/>
      <c r="DX1585" s="37"/>
      <c r="DY1585" s="37"/>
      <c r="DZ1585" s="37"/>
      <c r="EA1585" s="37"/>
      <c r="EB1585" s="37"/>
      <c r="EC1585" s="37"/>
      <c r="ED1585" s="37"/>
      <c r="EE1585" s="37"/>
      <c r="EF1585" s="37"/>
      <c r="EG1585" s="37"/>
      <c r="EH1585" s="37"/>
      <c r="EI1585" s="37"/>
      <c r="EJ1585" s="37"/>
      <c r="EK1585" s="37"/>
      <c r="EL1585" s="37"/>
    </row>
    <row r="1586" spans="111:142">
      <c r="DG1586" s="37"/>
      <c r="DH1586" s="37"/>
      <c r="DI1586" s="37"/>
      <c r="DJ1586" s="37"/>
      <c r="DK1586" s="37"/>
      <c r="DL1586" s="37"/>
      <c r="DM1586" s="37"/>
      <c r="DN1586" s="37"/>
      <c r="DO1586" s="37"/>
      <c r="DP1586" s="37"/>
      <c r="DQ1586" s="37"/>
      <c r="DR1586" s="37"/>
      <c r="DS1586" s="37"/>
      <c r="DT1586" s="37"/>
      <c r="DU1586" s="37"/>
      <c r="DV1586" s="37"/>
      <c r="DW1586" s="37"/>
      <c r="DX1586" s="37"/>
      <c r="DY1586" s="37"/>
      <c r="DZ1586" s="37"/>
      <c r="EA1586" s="37"/>
      <c r="EB1586" s="37"/>
      <c r="EC1586" s="37"/>
      <c r="ED1586" s="37"/>
      <c r="EE1586" s="37"/>
      <c r="EF1586" s="37"/>
      <c r="EG1586" s="37"/>
      <c r="EH1586" s="37"/>
      <c r="EI1586" s="37"/>
      <c r="EJ1586" s="37"/>
      <c r="EK1586" s="37"/>
      <c r="EL1586" s="37"/>
    </row>
    <row r="1587" spans="111:142">
      <c r="DG1587" s="37"/>
      <c r="DH1587" s="37"/>
      <c r="DI1587" s="37"/>
      <c r="DJ1587" s="37"/>
      <c r="DK1587" s="37"/>
      <c r="DL1587" s="37"/>
      <c r="DM1587" s="37"/>
      <c r="DN1587" s="37"/>
      <c r="DO1587" s="37"/>
      <c r="DP1587" s="37"/>
      <c r="DQ1587" s="37"/>
      <c r="DR1587" s="37"/>
      <c r="DS1587" s="37"/>
      <c r="DT1587" s="37"/>
      <c r="DU1587" s="37"/>
      <c r="DV1587" s="37"/>
      <c r="DW1587" s="37"/>
      <c r="DX1587" s="37"/>
      <c r="DY1587" s="37"/>
      <c r="DZ1587" s="37"/>
      <c r="EA1587" s="37"/>
      <c r="EB1587" s="37"/>
      <c r="EC1587" s="37"/>
      <c r="ED1587" s="37"/>
      <c r="EE1587" s="37"/>
      <c r="EF1587" s="37"/>
      <c r="EG1587" s="37"/>
      <c r="EH1587" s="37"/>
      <c r="EI1587" s="37"/>
      <c r="EJ1587" s="37"/>
      <c r="EK1587" s="37"/>
      <c r="EL1587" s="37"/>
    </row>
    <row r="1588" spans="111:142">
      <c r="DG1588" s="37"/>
      <c r="DH1588" s="37"/>
      <c r="DI1588" s="37"/>
      <c r="DJ1588" s="37"/>
      <c r="DK1588" s="37"/>
      <c r="DL1588" s="37"/>
      <c r="DM1588" s="37"/>
      <c r="DN1588" s="37"/>
      <c r="DO1588" s="37"/>
      <c r="DP1588" s="37"/>
      <c r="DQ1588" s="37"/>
      <c r="DR1588" s="37"/>
      <c r="DS1588" s="37"/>
      <c r="DT1588" s="37"/>
      <c r="DU1588" s="37"/>
      <c r="DV1588" s="37"/>
      <c r="DW1588" s="37"/>
      <c r="DX1588" s="37"/>
      <c r="DY1588" s="37"/>
      <c r="DZ1588" s="37"/>
      <c r="EA1588" s="37"/>
      <c r="EB1588" s="37"/>
      <c r="EC1588" s="37"/>
      <c r="ED1588" s="37"/>
      <c r="EE1588" s="37"/>
      <c r="EF1588" s="37"/>
      <c r="EG1588" s="37"/>
      <c r="EH1588" s="37"/>
      <c r="EI1588" s="37"/>
      <c r="EJ1588" s="37"/>
      <c r="EK1588" s="37"/>
      <c r="EL1588" s="37"/>
    </row>
    <row r="1589" spans="111:142">
      <c r="DG1589" s="37"/>
      <c r="DH1589" s="37"/>
      <c r="DI1589" s="37"/>
      <c r="DJ1589" s="37"/>
      <c r="DK1589" s="37"/>
      <c r="DL1589" s="37"/>
      <c r="DM1589" s="37"/>
      <c r="DN1589" s="37"/>
      <c r="DO1589" s="37"/>
      <c r="DP1589" s="37"/>
      <c r="DQ1589" s="37"/>
      <c r="DR1589" s="37"/>
      <c r="DS1589" s="37"/>
      <c r="DT1589" s="37"/>
      <c r="DU1589" s="37"/>
      <c r="DV1589" s="37"/>
      <c r="DW1589" s="37"/>
      <c r="DX1589" s="37"/>
      <c r="DY1589" s="37"/>
      <c r="DZ1589" s="37"/>
      <c r="EA1589" s="37"/>
      <c r="EB1589" s="37"/>
      <c r="EC1589" s="37"/>
      <c r="ED1589" s="37"/>
      <c r="EE1589" s="37"/>
      <c r="EF1589" s="37"/>
      <c r="EG1589" s="37"/>
      <c r="EH1589" s="37"/>
      <c r="EI1589" s="37"/>
      <c r="EJ1589" s="37"/>
      <c r="EK1589" s="37"/>
      <c r="EL1589" s="37"/>
    </row>
    <row r="1590" spans="111:142">
      <c r="DG1590" s="37"/>
      <c r="DH1590" s="37"/>
      <c r="DI1590" s="37"/>
      <c r="DJ1590" s="37"/>
      <c r="DK1590" s="37"/>
      <c r="DL1590" s="37"/>
      <c r="DM1590" s="37"/>
      <c r="DN1590" s="37"/>
      <c r="DO1590" s="37"/>
      <c r="DP1590" s="37"/>
      <c r="DQ1590" s="37"/>
      <c r="DR1590" s="37"/>
      <c r="DS1590" s="37"/>
      <c r="DT1590" s="37"/>
      <c r="DU1590" s="37"/>
      <c r="DV1590" s="37"/>
      <c r="DW1590" s="37"/>
      <c r="DX1590" s="37"/>
      <c r="DY1590" s="37"/>
      <c r="DZ1590" s="37"/>
      <c r="EA1590" s="37"/>
      <c r="EB1590" s="37"/>
      <c r="EC1590" s="37"/>
      <c r="ED1590" s="37"/>
      <c r="EE1590" s="37"/>
      <c r="EF1590" s="37"/>
      <c r="EG1590" s="37"/>
      <c r="EH1590" s="37"/>
      <c r="EI1590" s="37"/>
      <c r="EJ1590" s="37"/>
      <c r="EK1590" s="37"/>
      <c r="EL1590" s="37"/>
    </row>
    <row r="1591" spans="111:142">
      <c r="DG1591" s="37"/>
      <c r="DH1591" s="37"/>
      <c r="DI1591" s="37"/>
      <c r="DJ1591" s="37"/>
      <c r="DK1591" s="37"/>
      <c r="DL1591" s="37"/>
      <c r="DM1591" s="37"/>
      <c r="DN1591" s="37"/>
      <c r="DO1591" s="37"/>
      <c r="DP1591" s="37"/>
      <c r="DQ1591" s="37"/>
      <c r="DR1591" s="37"/>
      <c r="DS1591" s="37"/>
      <c r="DT1591" s="37"/>
      <c r="DU1591" s="37"/>
      <c r="DV1591" s="37"/>
      <c r="DW1591" s="37"/>
      <c r="DX1591" s="37"/>
      <c r="DY1591" s="37"/>
      <c r="DZ1591" s="37"/>
      <c r="EA1591" s="37"/>
      <c r="EB1591" s="37"/>
      <c r="EC1591" s="37"/>
      <c r="ED1591" s="37"/>
      <c r="EE1591" s="37"/>
      <c r="EF1591" s="37"/>
      <c r="EG1591" s="37"/>
      <c r="EH1591" s="37"/>
      <c r="EI1591" s="37"/>
      <c r="EJ1591" s="37"/>
      <c r="EK1591" s="37"/>
      <c r="EL1591" s="37"/>
    </row>
    <row r="1592" spans="111:142">
      <c r="DG1592" s="37"/>
      <c r="DH1592" s="37"/>
      <c r="DI1592" s="37"/>
      <c r="DJ1592" s="37"/>
      <c r="DK1592" s="37"/>
      <c r="DL1592" s="37"/>
      <c r="DM1592" s="37"/>
      <c r="DN1592" s="37"/>
      <c r="DO1592" s="37"/>
      <c r="DP1592" s="37"/>
      <c r="DQ1592" s="37"/>
      <c r="DR1592" s="37"/>
      <c r="DS1592" s="37"/>
      <c r="DT1592" s="37"/>
      <c r="DU1592" s="37"/>
      <c r="DV1592" s="37"/>
      <c r="DW1592" s="37"/>
      <c r="DX1592" s="37"/>
      <c r="DY1592" s="37"/>
      <c r="DZ1592" s="37"/>
      <c r="EA1592" s="37"/>
      <c r="EB1592" s="37"/>
      <c r="EC1592" s="37"/>
      <c r="ED1592" s="37"/>
      <c r="EE1592" s="37"/>
      <c r="EF1592" s="37"/>
      <c r="EG1592" s="37"/>
      <c r="EH1592" s="37"/>
      <c r="EI1592" s="37"/>
      <c r="EJ1592" s="37"/>
      <c r="EK1592" s="37"/>
      <c r="EL1592" s="37"/>
    </row>
    <row r="1593" spans="111:142">
      <c r="DG1593" s="37"/>
      <c r="DH1593" s="37"/>
      <c r="DI1593" s="37"/>
      <c r="DJ1593" s="37"/>
      <c r="DK1593" s="37"/>
      <c r="DL1593" s="37"/>
      <c r="DM1593" s="37"/>
      <c r="DN1593" s="37"/>
      <c r="DO1593" s="37"/>
      <c r="DP1593" s="37"/>
      <c r="DQ1593" s="37"/>
      <c r="DR1593" s="37"/>
      <c r="DS1593" s="37"/>
      <c r="DT1593" s="37"/>
      <c r="DU1593" s="37"/>
      <c r="DV1593" s="37"/>
      <c r="DW1593" s="37"/>
      <c r="DX1593" s="37"/>
      <c r="DY1593" s="37"/>
      <c r="DZ1593" s="37"/>
      <c r="EA1593" s="37"/>
      <c r="EB1593" s="37"/>
      <c r="EC1593" s="37"/>
      <c r="ED1593" s="37"/>
      <c r="EE1593" s="37"/>
      <c r="EF1593" s="37"/>
      <c r="EG1593" s="37"/>
      <c r="EH1593" s="37"/>
      <c r="EI1593" s="37"/>
      <c r="EJ1593" s="37"/>
      <c r="EK1593" s="37"/>
      <c r="EL1593" s="37"/>
    </row>
    <row r="1594" spans="111:142">
      <c r="DG1594" s="37"/>
      <c r="DH1594" s="37"/>
      <c r="DI1594" s="37"/>
      <c r="DJ1594" s="37"/>
      <c r="DK1594" s="37"/>
      <c r="DL1594" s="37"/>
      <c r="DM1594" s="37"/>
      <c r="DN1594" s="37"/>
      <c r="DO1594" s="37"/>
      <c r="DP1594" s="37"/>
      <c r="DQ1594" s="37"/>
      <c r="DR1594" s="37"/>
      <c r="DS1594" s="37"/>
      <c r="DT1594" s="37"/>
      <c r="DU1594" s="37"/>
      <c r="DV1594" s="37"/>
      <c r="DW1594" s="37"/>
      <c r="DX1594" s="37"/>
      <c r="DY1594" s="37"/>
      <c r="DZ1594" s="37"/>
      <c r="EA1594" s="37"/>
      <c r="EB1594" s="37"/>
      <c r="EC1594" s="37"/>
      <c r="ED1594" s="37"/>
      <c r="EE1594" s="37"/>
      <c r="EF1594" s="37"/>
      <c r="EG1594" s="37"/>
      <c r="EH1594" s="37"/>
      <c r="EI1594" s="37"/>
      <c r="EJ1594" s="37"/>
      <c r="EK1594" s="37"/>
      <c r="EL1594" s="37"/>
    </row>
    <row r="1595" spans="111:142">
      <c r="DG1595" s="37"/>
      <c r="DH1595" s="37"/>
      <c r="DI1595" s="37"/>
      <c r="DJ1595" s="37"/>
      <c r="DK1595" s="37"/>
      <c r="DL1595" s="37"/>
      <c r="DM1595" s="37"/>
      <c r="DN1595" s="37"/>
      <c r="DO1595" s="37"/>
      <c r="DP1595" s="37"/>
      <c r="DQ1595" s="37"/>
      <c r="DR1595" s="37"/>
      <c r="DS1595" s="37"/>
      <c r="DT1595" s="37"/>
      <c r="DU1595" s="37"/>
      <c r="DV1595" s="37"/>
      <c r="DW1595" s="37"/>
      <c r="DX1595" s="37"/>
      <c r="DY1595" s="37"/>
      <c r="DZ1595" s="37"/>
      <c r="EA1595" s="37"/>
      <c r="EB1595" s="37"/>
      <c r="EC1595" s="37"/>
      <c r="ED1595" s="37"/>
      <c r="EE1595" s="37"/>
      <c r="EF1595" s="37"/>
      <c r="EG1595" s="37"/>
      <c r="EH1595" s="37"/>
      <c r="EI1595" s="37"/>
      <c r="EJ1595" s="37"/>
      <c r="EK1595" s="37"/>
      <c r="EL1595" s="37"/>
    </row>
    <row r="1596" spans="111:142">
      <c r="DG1596" s="37"/>
      <c r="DH1596" s="37"/>
      <c r="DI1596" s="37"/>
      <c r="DJ1596" s="37"/>
      <c r="DK1596" s="37"/>
      <c r="DL1596" s="37"/>
      <c r="DM1596" s="37"/>
      <c r="DN1596" s="37"/>
      <c r="DO1596" s="37"/>
      <c r="DP1596" s="37"/>
      <c r="DQ1596" s="37"/>
      <c r="DR1596" s="37"/>
      <c r="DS1596" s="37"/>
      <c r="DT1596" s="37"/>
      <c r="DU1596" s="37"/>
      <c r="DV1596" s="37"/>
      <c r="DW1596" s="37"/>
      <c r="DX1596" s="37"/>
      <c r="DY1596" s="37"/>
      <c r="DZ1596" s="37"/>
      <c r="EA1596" s="37"/>
      <c r="EB1596" s="37"/>
      <c r="EC1596" s="37"/>
      <c r="ED1596" s="37"/>
      <c r="EE1596" s="37"/>
      <c r="EF1596" s="37"/>
      <c r="EG1596" s="37"/>
      <c r="EH1596" s="37"/>
      <c r="EI1596" s="37"/>
      <c r="EJ1596" s="37"/>
      <c r="EK1596" s="37"/>
      <c r="EL1596" s="37"/>
    </row>
    <row r="1597" spans="111:142">
      <c r="DG1597" s="37"/>
      <c r="DH1597" s="37"/>
      <c r="DI1597" s="37"/>
      <c r="DJ1597" s="37"/>
      <c r="DK1597" s="37"/>
      <c r="DL1597" s="37"/>
      <c r="DM1597" s="37"/>
      <c r="DN1597" s="37"/>
      <c r="DO1597" s="37"/>
      <c r="DP1597" s="37"/>
      <c r="DQ1597" s="37"/>
      <c r="DR1597" s="37"/>
      <c r="DS1597" s="37"/>
      <c r="DT1597" s="37"/>
      <c r="DU1597" s="37"/>
      <c r="DV1597" s="37"/>
      <c r="DW1597" s="37"/>
      <c r="DX1597" s="37"/>
      <c r="DY1597" s="37"/>
      <c r="DZ1597" s="37"/>
      <c r="EA1597" s="37"/>
      <c r="EB1597" s="37"/>
      <c r="EC1597" s="37"/>
      <c r="ED1597" s="37"/>
      <c r="EE1597" s="37"/>
      <c r="EF1597" s="37"/>
      <c r="EG1597" s="37"/>
      <c r="EH1597" s="37"/>
      <c r="EI1597" s="37"/>
      <c r="EJ1597" s="37"/>
      <c r="EK1597" s="37"/>
      <c r="EL1597" s="37"/>
    </row>
    <row r="1598" spans="111:142">
      <c r="DG1598" s="37"/>
      <c r="DH1598" s="37"/>
      <c r="DI1598" s="37"/>
      <c r="DJ1598" s="37"/>
      <c r="DK1598" s="37"/>
      <c r="DL1598" s="37"/>
      <c r="DM1598" s="37"/>
      <c r="DN1598" s="37"/>
      <c r="DO1598" s="37"/>
      <c r="DP1598" s="37"/>
      <c r="DQ1598" s="37"/>
      <c r="DR1598" s="37"/>
      <c r="DS1598" s="37"/>
      <c r="DT1598" s="37"/>
      <c r="DU1598" s="37"/>
      <c r="DV1598" s="37"/>
      <c r="DW1598" s="37"/>
      <c r="DX1598" s="37"/>
      <c r="DY1598" s="37"/>
      <c r="DZ1598" s="37"/>
      <c r="EA1598" s="37"/>
      <c r="EB1598" s="37"/>
      <c r="EC1598" s="37"/>
      <c r="ED1598" s="37"/>
      <c r="EE1598" s="37"/>
      <c r="EF1598" s="37"/>
      <c r="EG1598" s="37"/>
      <c r="EH1598" s="37"/>
      <c r="EI1598" s="37"/>
      <c r="EJ1598" s="37"/>
      <c r="EK1598" s="37"/>
      <c r="EL1598" s="37"/>
    </row>
    <row r="1599" spans="111:142">
      <c r="DG1599" s="37"/>
      <c r="DH1599" s="37"/>
      <c r="DI1599" s="37"/>
      <c r="DJ1599" s="37"/>
      <c r="DK1599" s="37"/>
      <c r="DL1599" s="37"/>
      <c r="DM1599" s="37"/>
      <c r="DN1599" s="37"/>
      <c r="DO1599" s="37"/>
      <c r="DP1599" s="37"/>
      <c r="DQ1599" s="37"/>
      <c r="DR1599" s="37"/>
      <c r="DS1599" s="37"/>
      <c r="DT1599" s="37"/>
      <c r="DU1599" s="37"/>
      <c r="DV1599" s="37"/>
      <c r="DW1599" s="37"/>
      <c r="DX1599" s="37"/>
      <c r="DY1599" s="37"/>
      <c r="DZ1599" s="37"/>
      <c r="EA1599" s="37"/>
      <c r="EB1599" s="37"/>
      <c r="EC1599" s="37"/>
      <c r="ED1599" s="37"/>
      <c r="EE1599" s="37"/>
      <c r="EF1599" s="37"/>
      <c r="EG1599" s="37"/>
      <c r="EH1599" s="37"/>
      <c r="EI1599" s="37"/>
      <c r="EJ1599" s="37"/>
      <c r="EK1599" s="37"/>
      <c r="EL1599" s="37"/>
    </row>
    <row r="1600" spans="111:142">
      <c r="DG1600" s="37"/>
      <c r="DH1600" s="37"/>
      <c r="DI1600" s="37"/>
      <c r="DJ1600" s="37"/>
      <c r="DK1600" s="37"/>
      <c r="DL1600" s="37"/>
      <c r="DM1600" s="37"/>
      <c r="DN1600" s="37"/>
      <c r="DO1600" s="37"/>
      <c r="DP1600" s="37"/>
      <c r="DQ1600" s="37"/>
      <c r="DR1600" s="37"/>
      <c r="DS1600" s="37"/>
      <c r="DT1600" s="37"/>
      <c r="DU1600" s="37"/>
      <c r="DV1600" s="37"/>
      <c r="DW1600" s="37"/>
      <c r="DX1600" s="37"/>
      <c r="DY1600" s="37"/>
      <c r="DZ1600" s="37"/>
      <c r="EA1600" s="37"/>
      <c r="EB1600" s="37"/>
      <c r="EC1600" s="37"/>
      <c r="ED1600" s="37"/>
      <c r="EE1600" s="37"/>
      <c r="EF1600" s="37"/>
      <c r="EG1600" s="37"/>
      <c r="EH1600" s="37"/>
      <c r="EI1600" s="37"/>
      <c r="EJ1600" s="37"/>
      <c r="EK1600" s="37"/>
      <c r="EL1600" s="37"/>
    </row>
    <row r="1601" spans="111:142">
      <c r="DG1601" s="37"/>
      <c r="DH1601" s="37"/>
      <c r="DI1601" s="37"/>
      <c r="DJ1601" s="37"/>
      <c r="DK1601" s="37"/>
      <c r="DL1601" s="37"/>
      <c r="DM1601" s="37"/>
      <c r="DN1601" s="37"/>
      <c r="DO1601" s="37"/>
      <c r="DP1601" s="37"/>
      <c r="DQ1601" s="37"/>
      <c r="DR1601" s="37"/>
      <c r="DS1601" s="37"/>
      <c r="DT1601" s="37"/>
      <c r="DU1601" s="37"/>
      <c r="DV1601" s="37"/>
      <c r="DW1601" s="37"/>
      <c r="DX1601" s="37"/>
      <c r="DY1601" s="37"/>
      <c r="DZ1601" s="37"/>
      <c r="EA1601" s="37"/>
      <c r="EB1601" s="37"/>
      <c r="EC1601" s="37"/>
      <c r="ED1601" s="37"/>
      <c r="EE1601" s="37"/>
      <c r="EF1601" s="37"/>
      <c r="EG1601" s="37"/>
      <c r="EH1601" s="37"/>
      <c r="EI1601" s="37"/>
      <c r="EJ1601" s="37"/>
      <c r="EK1601" s="37"/>
      <c r="EL1601" s="37"/>
    </row>
    <row r="1602" spans="111:142">
      <c r="DG1602" s="37"/>
      <c r="DH1602" s="37"/>
      <c r="DI1602" s="37"/>
      <c r="DJ1602" s="37"/>
      <c r="DK1602" s="37"/>
      <c r="DL1602" s="37"/>
      <c r="DM1602" s="37"/>
      <c r="DN1602" s="37"/>
      <c r="DO1602" s="37"/>
      <c r="DP1602" s="37"/>
      <c r="DQ1602" s="37"/>
      <c r="DR1602" s="37"/>
      <c r="DS1602" s="37"/>
      <c r="DT1602" s="37"/>
      <c r="DU1602" s="37"/>
      <c r="DV1602" s="37"/>
      <c r="DW1602" s="37"/>
      <c r="DX1602" s="37"/>
      <c r="DY1602" s="37"/>
      <c r="DZ1602" s="37"/>
      <c r="EA1602" s="37"/>
      <c r="EB1602" s="37"/>
      <c r="EC1602" s="37"/>
      <c r="ED1602" s="37"/>
      <c r="EE1602" s="37"/>
      <c r="EF1602" s="37"/>
      <c r="EG1602" s="37"/>
      <c r="EH1602" s="37"/>
      <c r="EI1602" s="37"/>
      <c r="EJ1602" s="37"/>
      <c r="EK1602" s="37"/>
      <c r="EL1602" s="37"/>
    </row>
    <row r="1603" spans="111:142">
      <c r="DG1603" s="37"/>
      <c r="DH1603" s="37"/>
      <c r="DI1603" s="37"/>
      <c r="DJ1603" s="37"/>
      <c r="DK1603" s="37"/>
      <c r="DL1603" s="37"/>
      <c r="DM1603" s="37"/>
      <c r="DN1603" s="37"/>
      <c r="DO1603" s="37"/>
      <c r="DP1603" s="37"/>
      <c r="DQ1603" s="37"/>
      <c r="DR1603" s="37"/>
      <c r="DS1603" s="37"/>
      <c r="DT1603" s="37"/>
      <c r="DU1603" s="37"/>
      <c r="DV1603" s="37"/>
      <c r="DW1603" s="37"/>
      <c r="DX1603" s="37"/>
      <c r="DY1603" s="37"/>
      <c r="DZ1603" s="37"/>
      <c r="EA1603" s="37"/>
      <c r="EB1603" s="37"/>
      <c r="EC1603" s="37"/>
      <c r="ED1603" s="37"/>
      <c r="EE1603" s="37"/>
      <c r="EF1603" s="37"/>
      <c r="EG1603" s="37"/>
      <c r="EH1603" s="37"/>
      <c r="EI1603" s="37"/>
      <c r="EJ1603" s="37"/>
      <c r="EK1603" s="37"/>
      <c r="EL1603" s="37"/>
    </row>
    <row r="1604" spans="111:142">
      <c r="DG1604" s="37"/>
      <c r="DH1604" s="37"/>
      <c r="DI1604" s="37"/>
      <c r="DJ1604" s="37"/>
      <c r="DK1604" s="37"/>
      <c r="DL1604" s="37"/>
      <c r="DM1604" s="37"/>
      <c r="DN1604" s="37"/>
      <c r="DO1604" s="37"/>
      <c r="DP1604" s="37"/>
      <c r="DQ1604" s="37"/>
      <c r="DR1604" s="37"/>
      <c r="DS1604" s="37"/>
      <c r="DT1604" s="37"/>
      <c r="DU1604" s="37"/>
      <c r="DV1604" s="37"/>
      <c r="DW1604" s="37"/>
      <c r="DX1604" s="37"/>
      <c r="DY1604" s="37"/>
      <c r="DZ1604" s="37"/>
      <c r="EA1604" s="37"/>
      <c r="EB1604" s="37"/>
      <c r="EC1604" s="37"/>
      <c r="ED1604" s="37"/>
      <c r="EE1604" s="37"/>
      <c r="EF1604" s="37"/>
      <c r="EG1604" s="37"/>
      <c r="EH1604" s="37"/>
      <c r="EI1604" s="37"/>
      <c r="EJ1604" s="37"/>
      <c r="EK1604" s="37"/>
      <c r="EL1604" s="37"/>
    </row>
    <row r="1605" spans="111:142">
      <c r="DG1605" s="37"/>
      <c r="DH1605" s="37"/>
      <c r="DI1605" s="37"/>
      <c r="DJ1605" s="37"/>
      <c r="DK1605" s="37"/>
      <c r="DL1605" s="37"/>
      <c r="DM1605" s="37"/>
      <c r="DN1605" s="37"/>
      <c r="DO1605" s="37"/>
      <c r="DP1605" s="37"/>
      <c r="DQ1605" s="37"/>
      <c r="DR1605" s="37"/>
      <c r="DS1605" s="37"/>
      <c r="DT1605" s="37"/>
      <c r="DU1605" s="37"/>
      <c r="DV1605" s="37"/>
      <c r="DW1605" s="37"/>
      <c r="DX1605" s="37"/>
      <c r="DY1605" s="37"/>
      <c r="DZ1605" s="37"/>
      <c r="EA1605" s="37"/>
      <c r="EB1605" s="37"/>
      <c r="EC1605" s="37"/>
      <c r="ED1605" s="37"/>
      <c r="EE1605" s="37"/>
      <c r="EF1605" s="37"/>
      <c r="EG1605" s="37"/>
      <c r="EH1605" s="37"/>
      <c r="EI1605" s="37"/>
      <c r="EJ1605" s="37"/>
      <c r="EK1605" s="37"/>
      <c r="EL1605" s="37"/>
    </row>
    <row r="1606" spans="111:142">
      <c r="DG1606" s="37"/>
      <c r="DH1606" s="37"/>
      <c r="DI1606" s="37"/>
      <c r="DJ1606" s="37"/>
      <c r="DK1606" s="37"/>
      <c r="DL1606" s="37"/>
      <c r="DM1606" s="37"/>
      <c r="DN1606" s="37"/>
      <c r="DO1606" s="37"/>
      <c r="DP1606" s="37"/>
      <c r="DQ1606" s="37"/>
      <c r="DR1606" s="37"/>
      <c r="DS1606" s="37"/>
      <c r="DT1606" s="37"/>
      <c r="DU1606" s="37"/>
      <c r="DV1606" s="37"/>
      <c r="DW1606" s="37"/>
      <c r="DX1606" s="37"/>
      <c r="DY1606" s="37"/>
      <c r="DZ1606" s="37"/>
      <c r="EA1606" s="37"/>
      <c r="EB1606" s="37"/>
      <c r="EC1606" s="37"/>
      <c r="ED1606" s="37"/>
      <c r="EE1606" s="37"/>
      <c r="EF1606" s="37"/>
      <c r="EG1606" s="37"/>
      <c r="EH1606" s="37"/>
      <c r="EI1606" s="37"/>
      <c r="EJ1606" s="37"/>
      <c r="EK1606" s="37"/>
      <c r="EL1606" s="37"/>
    </row>
    <row r="1607" spans="111:142">
      <c r="DG1607" s="37"/>
      <c r="DH1607" s="37"/>
      <c r="DI1607" s="37"/>
      <c r="DJ1607" s="37"/>
      <c r="DK1607" s="37"/>
      <c r="DL1607" s="37"/>
      <c r="DM1607" s="37"/>
      <c r="DN1607" s="37"/>
      <c r="DO1607" s="37"/>
      <c r="DP1607" s="37"/>
      <c r="DQ1607" s="37"/>
      <c r="DR1607" s="37"/>
      <c r="DS1607" s="37"/>
      <c r="DT1607" s="37"/>
      <c r="DU1607" s="37"/>
      <c r="DV1607" s="37"/>
      <c r="DW1607" s="37"/>
      <c r="DX1607" s="37"/>
      <c r="DY1607" s="37"/>
      <c r="DZ1607" s="37"/>
      <c r="EA1607" s="37"/>
      <c r="EB1607" s="37"/>
      <c r="EC1607" s="37"/>
      <c r="ED1607" s="37"/>
      <c r="EE1607" s="37"/>
      <c r="EF1607" s="37"/>
      <c r="EG1607" s="37"/>
      <c r="EH1607" s="37"/>
      <c r="EI1607" s="37"/>
      <c r="EJ1607" s="37"/>
      <c r="EK1607" s="37"/>
      <c r="EL1607" s="37"/>
    </row>
    <row r="1608" spans="111:142">
      <c r="DG1608" s="37"/>
      <c r="DH1608" s="37"/>
      <c r="DI1608" s="37"/>
      <c r="DJ1608" s="37"/>
      <c r="DK1608" s="37"/>
      <c r="DL1608" s="37"/>
      <c r="DM1608" s="37"/>
      <c r="DN1608" s="37"/>
      <c r="DO1608" s="37"/>
      <c r="DP1608" s="37"/>
      <c r="DQ1608" s="37"/>
      <c r="DR1608" s="37"/>
      <c r="DS1608" s="37"/>
      <c r="DT1608" s="37"/>
      <c r="DU1608" s="37"/>
      <c r="DV1608" s="37"/>
      <c r="DW1608" s="37"/>
      <c r="DX1608" s="37"/>
      <c r="DY1608" s="37"/>
      <c r="DZ1608" s="37"/>
      <c r="EA1608" s="37"/>
      <c r="EB1608" s="37"/>
      <c r="EC1608" s="37"/>
      <c r="ED1608" s="37"/>
      <c r="EE1608" s="37"/>
      <c r="EF1608" s="37"/>
      <c r="EG1608" s="37"/>
      <c r="EH1608" s="37"/>
      <c r="EI1608" s="37"/>
      <c r="EJ1608" s="37"/>
      <c r="EK1608" s="37"/>
      <c r="EL1608" s="37"/>
    </row>
    <row r="1609" spans="111:142">
      <c r="DG1609" s="37"/>
      <c r="DH1609" s="37"/>
      <c r="DI1609" s="37"/>
      <c r="DJ1609" s="37"/>
      <c r="DK1609" s="37"/>
      <c r="DL1609" s="37"/>
      <c r="DM1609" s="37"/>
      <c r="DN1609" s="37"/>
      <c r="DO1609" s="37"/>
      <c r="DP1609" s="37"/>
      <c r="DQ1609" s="37"/>
      <c r="DR1609" s="37"/>
      <c r="DS1609" s="37"/>
      <c r="DT1609" s="37"/>
      <c r="DU1609" s="37"/>
      <c r="DV1609" s="37"/>
      <c r="DW1609" s="37"/>
      <c r="DX1609" s="37"/>
      <c r="DY1609" s="37"/>
      <c r="DZ1609" s="37"/>
      <c r="EA1609" s="37"/>
      <c r="EB1609" s="37"/>
      <c r="EC1609" s="37"/>
      <c r="ED1609" s="37"/>
      <c r="EE1609" s="37"/>
      <c r="EF1609" s="37"/>
      <c r="EG1609" s="37"/>
      <c r="EH1609" s="37"/>
      <c r="EI1609" s="37"/>
      <c r="EJ1609" s="37"/>
      <c r="EK1609" s="37"/>
      <c r="EL1609" s="37"/>
    </row>
    <row r="1610" spans="111:142">
      <c r="DG1610" s="37"/>
      <c r="DH1610" s="37"/>
      <c r="DI1610" s="37"/>
      <c r="DJ1610" s="37"/>
      <c r="DK1610" s="37"/>
      <c r="DL1610" s="37"/>
      <c r="DM1610" s="37"/>
      <c r="DN1610" s="37"/>
      <c r="DO1610" s="37"/>
      <c r="DP1610" s="37"/>
      <c r="DQ1610" s="37"/>
      <c r="DR1610" s="37"/>
      <c r="DS1610" s="37"/>
      <c r="DT1610" s="37"/>
      <c r="DU1610" s="37"/>
      <c r="DV1610" s="37"/>
      <c r="DW1610" s="37"/>
      <c r="DX1610" s="37"/>
      <c r="DY1610" s="37"/>
      <c r="DZ1610" s="37"/>
      <c r="EA1610" s="37"/>
      <c r="EB1610" s="37"/>
      <c r="EC1610" s="37"/>
      <c r="ED1610" s="37"/>
      <c r="EE1610" s="37"/>
      <c r="EF1610" s="37"/>
      <c r="EG1610" s="37"/>
      <c r="EH1610" s="37"/>
      <c r="EI1610" s="37"/>
      <c r="EJ1610" s="37"/>
      <c r="EK1610" s="37"/>
      <c r="EL1610" s="37"/>
    </row>
    <row r="1611" spans="111:142">
      <c r="DG1611" s="37"/>
      <c r="DH1611" s="37"/>
      <c r="DI1611" s="37"/>
      <c r="DJ1611" s="37"/>
      <c r="DK1611" s="37"/>
      <c r="DL1611" s="37"/>
      <c r="DM1611" s="37"/>
      <c r="DN1611" s="37"/>
      <c r="DO1611" s="37"/>
      <c r="DP1611" s="37"/>
      <c r="DQ1611" s="37"/>
      <c r="DR1611" s="37"/>
      <c r="DS1611" s="37"/>
      <c r="DT1611" s="37"/>
      <c r="DU1611" s="37"/>
      <c r="DV1611" s="37"/>
      <c r="DW1611" s="37"/>
      <c r="DX1611" s="37"/>
      <c r="DY1611" s="37"/>
      <c r="DZ1611" s="37"/>
      <c r="EA1611" s="37"/>
      <c r="EB1611" s="37"/>
      <c r="EC1611" s="37"/>
      <c r="ED1611" s="37"/>
      <c r="EE1611" s="37"/>
      <c r="EF1611" s="37"/>
      <c r="EG1611" s="37"/>
      <c r="EH1611" s="37"/>
      <c r="EI1611" s="37"/>
      <c r="EJ1611" s="37"/>
      <c r="EK1611" s="37"/>
      <c r="EL1611" s="37"/>
    </row>
    <row r="1612" spans="111:142">
      <c r="DG1612" s="37"/>
      <c r="DH1612" s="37"/>
      <c r="DI1612" s="37"/>
      <c r="DJ1612" s="37"/>
      <c r="DK1612" s="37"/>
      <c r="DL1612" s="37"/>
      <c r="DM1612" s="37"/>
      <c r="DN1612" s="37"/>
      <c r="DO1612" s="37"/>
      <c r="DP1612" s="37"/>
      <c r="DQ1612" s="37"/>
      <c r="DR1612" s="37"/>
      <c r="DS1612" s="37"/>
      <c r="DT1612" s="37"/>
      <c r="DU1612" s="37"/>
      <c r="DV1612" s="37"/>
      <c r="DW1612" s="37"/>
      <c r="DX1612" s="37"/>
      <c r="DY1612" s="37"/>
      <c r="DZ1612" s="37"/>
      <c r="EA1612" s="37"/>
      <c r="EB1612" s="37"/>
      <c r="EC1612" s="37"/>
      <c r="ED1612" s="37"/>
      <c r="EE1612" s="37"/>
      <c r="EF1612" s="37"/>
      <c r="EG1612" s="37"/>
      <c r="EH1612" s="37"/>
      <c r="EI1612" s="37"/>
      <c r="EJ1612" s="37"/>
      <c r="EK1612" s="37"/>
      <c r="EL1612" s="37"/>
    </row>
    <row r="1613" spans="111:142">
      <c r="DG1613" s="37"/>
      <c r="DH1613" s="37"/>
      <c r="DI1613" s="37"/>
      <c r="DJ1613" s="37"/>
      <c r="DK1613" s="37"/>
      <c r="DL1613" s="37"/>
      <c r="DM1613" s="37"/>
      <c r="DN1613" s="37"/>
      <c r="DO1613" s="37"/>
      <c r="DP1613" s="37"/>
      <c r="DQ1613" s="37"/>
      <c r="DR1613" s="37"/>
      <c r="DS1613" s="37"/>
      <c r="DT1613" s="37"/>
      <c r="DU1613" s="37"/>
      <c r="DV1613" s="37"/>
      <c r="DW1613" s="37"/>
      <c r="DX1613" s="37"/>
      <c r="DY1613" s="37"/>
      <c r="DZ1613" s="37"/>
      <c r="EA1613" s="37"/>
      <c r="EB1613" s="37"/>
      <c r="EC1613" s="37"/>
      <c r="ED1613" s="37"/>
      <c r="EE1613" s="37"/>
      <c r="EF1613" s="37"/>
      <c r="EG1613" s="37"/>
      <c r="EH1613" s="37"/>
      <c r="EI1613" s="37"/>
      <c r="EJ1613" s="37"/>
      <c r="EK1613" s="37"/>
      <c r="EL1613" s="37"/>
    </row>
    <row r="1614" spans="111:142">
      <c r="DG1614" s="37"/>
      <c r="DH1614" s="37"/>
      <c r="DI1614" s="37"/>
      <c r="DJ1614" s="37"/>
      <c r="DK1614" s="37"/>
      <c r="DL1614" s="37"/>
      <c r="DM1614" s="37"/>
      <c r="DN1614" s="37"/>
      <c r="DO1614" s="37"/>
      <c r="DP1614" s="37"/>
      <c r="DQ1614" s="37"/>
      <c r="DR1614" s="37"/>
      <c r="DS1614" s="37"/>
      <c r="DT1614" s="37"/>
      <c r="DU1614" s="37"/>
      <c r="DV1614" s="37"/>
      <c r="DW1614" s="37"/>
      <c r="DX1614" s="37"/>
      <c r="DY1614" s="37"/>
      <c r="DZ1614" s="37"/>
      <c r="EA1614" s="37"/>
      <c r="EB1614" s="37"/>
      <c r="EC1614" s="37"/>
      <c r="ED1614" s="37"/>
      <c r="EE1614" s="37"/>
      <c r="EF1614" s="37"/>
      <c r="EG1614" s="37"/>
      <c r="EH1614" s="37"/>
      <c r="EI1614" s="37"/>
      <c r="EJ1614" s="37"/>
      <c r="EK1614" s="37"/>
      <c r="EL1614" s="37"/>
    </row>
    <row r="1615" spans="111:142">
      <c r="DG1615" s="37"/>
      <c r="DH1615" s="37"/>
      <c r="DI1615" s="37"/>
      <c r="DJ1615" s="37"/>
      <c r="DK1615" s="37"/>
      <c r="DL1615" s="37"/>
      <c r="DM1615" s="37"/>
      <c r="DN1615" s="37"/>
      <c r="DO1615" s="37"/>
      <c r="DP1615" s="37"/>
      <c r="DQ1615" s="37"/>
      <c r="DR1615" s="37"/>
      <c r="DS1615" s="37"/>
      <c r="DT1615" s="37"/>
      <c r="DU1615" s="37"/>
      <c r="DV1615" s="37"/>
      <c r="DW1615" s="37"/>
      <c r="DX1615" s="37"/>
      <c r="DY1615" s="37"/>
      <c r="DZ1615" s="37"/>
      <c r="EA1615" s="37"/>
      <c r="EB1615" s="37"/>
      <c r="EC1615" s="37"/>
      <c r="ED1615" s="37"/>
      <c r="EE1615" s="37"/>
      <c r="EF1615" s="37"/>
      <c r="EG1615" s="37"/>
      <c r="EH1615" s="37"/>
      <c r="EI1615" s="37"/>
      <c r="EJ1615" s="37"/>
      <c r="EK1615" s="37"/>
      <c r="EL1615" s="37"/>
    </row>
    <row r="1616" spans="111:142">
      <c r="DG1616" s="37"/>
      <c r="DH1616" s="37"/>
      <c r="DI1616" s="37"/>
      <c r="DJ1616" s="37"/>
      <c r="DK1616" s="37"/>
      <c r="DL1616" s="37"/>
      <c r="DM1616" s="37"/>
      <c r="DN1616" s="37"/>
      <c r="DO1616" s="37"/>
      <c r="DP1616" s="37"/>
      <c r="DQ1616" s="37"/>
      <c r="DR1616" s="37"/>
      <c r="DS1616" s="37"/>
      <c r="DT1616" s="37"/>
      <c r="DU1616" s="37"/>
      <c r="DV1616" s="37"/>
      <c r="DW1616" s="37"/>
      <c r="DX1616" s="37"/>
      <c r="DY1616" s="37"/>
      <c r="DZ1616" s="37"/>
      <c r="EA1616" s="37"/>
      <c r="EB1616" s="37"/>
      <c r="EC1616" s="37"/>
      <c r="ED1616" s="37"/>
      <c r="EE1616" s="37"/>
      <c r="EF1616" s="37"/>
      <c r="EG1616" s="37"/>
      <c r="EH1616" s="37"/>
      <c r="EI1616" s="37"/>
      <c r="EJ1616" s="37"/>
      <c r="EK1616" s="37"/>
      <c r="EL1616" s="37"/>
    </row>
    <row r="1617" spans="111:142">
      <c r="DG1617" s="37"/>
      <c r="DH1617" s="37"/>
      <c r="DI1617" s="37"/>
      <c r="DJ1617" s="37"/>
      <c r="DK1617" s="37"/>
      <c r="DL1617" s="37"/>
      <c r="DM1617" s="37"/>
      <c r="DN1617" s="37"/>
      <c r="DO1617" s="37"/>
      <c r="DP1617" s="37"/>
      <c r="DQ1617" s="37"/>
      <c r="DR1617" s="37"/>
      <c r="DS1617" s="37"/>
      <c r="DT1617" s="37"/>
      <c r="DU1617" s="37"/>
      <c r="DV1617" s="37"/>
      <c r="DW1617" s="37"/>
      <c r="DX1617" s="37"/>
      <c r="DY1617" s="37"/>
      <c r="DZ1617" s="37"/>
      <c r="EA1617" s="37"/>
      <c r="EB1617" s="37"/>
      <c r="EC1617" s="37"/>
      <c r="ED1617" s="37"/>
      <c r="EE1617" s="37"/>
      <c r="EF1617" s="37"/>
      <c r="EG1617" s="37"/>
      <c r="EH1617" s="37"/>
      <c r="EI1617" s="37"/>
      <c r="EJ1617" s="37"/>
      <c r="EK1617" s="37"/>
      <c r="EL1617" s="37"/>
    </row>
    <row r="1618" spans="111:142">
      <c r="DG1618" s="37"/>
      <c r="DH1618" s="37"/>
      <c r="DI1618" s="37"/>
      <c r="DJ1618" s="37"/>
      <c r="DK1618" s="37"/>
      <c r="DL1618" s="37"/>
      <c r="DM1618" s="37"/>
      <c r="DN1618" s="37"/>
      <c r="DO1618" s="37"/>
      <c r="DP1618" s="37"/>
      <c r="DQ1618" s="37"/>
      <c r="DR1618" s="37"/>
      <c r="DS1618" s="37"/>
      <c r="DT1618" s="37"/>
      <c r="DU1618" s="37"/>
      <c r="DV1618" s="37"/>
      <c r="DW1618" s="37"/>
      <c r="DX1618" s="37"/>
      <c r="DY1618" s="37"/>
      <c r="DZ1618" s="37"/>
      <c r="EA1618" s="37"/>
      <c r="EB1618" s="37"/>
      <c r="EC1618" s="37"/>
      <c r="ED1618" s="37"/>
      <c r="EE1618" s="37"/>
      <c r="EF1618" s="37"/>
      <c r="EG1618" s="37"/>
      <c r="EH1618" s="37"/>
      <c r="EI1618" s="37"/>
      <c r="EJ1618" s="37"/>
      <c r="EK1618" s="37"/>
      <c r="EL1618" s="37"/>
    </row>
    <row r="1619" spans="111:142">
      <c r="DG1619" s="37"/>
      <c r="DH1619" s="37"/>
      <c r="DI1619" s="37"/>
      <c r="DJ1619" s="37"/>
      <c r="DK1619" s="37"/>
      <c r="DL1619" s="37"/>
      <c r="DM1619" s="37"/>
      <c r="DN1619" s="37"/>
      <c r="DO1619" s="37"/>
      <c r="DP1619" s="37"/>
      <c r="DQ1619" s="37"/>
      <c r="DR1619" s="37"/>
      <c r="DS1619" s="37"/>
      <c r="DT1619" s="37"/>
      <c r="DU1619" s="37"/>
      <c r="DV1619" s="37"/>
      <c r="DW1619" s="37"/>
      <c r="DX1619" s="37"/>
      <c r="DY1619" s="37"/>
      <c r="DZ1619" s="37"/>
      <c r="EA1619" s="37"/>
      <c r="EB1619" s="37"/>
      <c r="EC1619" s="37"/>
      <c r="ED1619" s="37"/>
      <c r="EE1619" s="37"/>
      <c r="EF1619" s="37"/>
      <c r="EG1619" s="37"/>
      <c r="EH1619" s="37"/>
      <c r="EI1619" s="37"/>
      <c r="EJ1619" s="37"/>
      <c r="EK1619" s="37"/>
      <c r="EL1619" s="37"/>
    </row>
    <row r="1620" spans="111:142">
      <c r="DG1620" s="37"/>
      <c r="DH1620" s="37"/>
      <c r="DI1620" s="37"/>
      <c r="DJ1620" s="37"/>
      <c r="DK1620" s="37"/>
      <c r="DL1620" s="37"/>
      <c r="DM1620" s="37"/>
      <c r="DN1620" s="37"/>
      <c r="DO1620" s="37"/>
      <c r="DP1620" s="37"/>
      <c r="DQ1620" s="37"/>
      <c r="DR1620" s="37"/>
      <c r="DS1620" s="37"/>
      <c r="DT1620" s="37"/>
      <c r="DU1620" s="37"/>
      <c r="DV1620" s="37"/>
      <c r="DW1620" s="37"/>
      <c r="DX1620" s="37"/>
      <c r="DY1620" s="37"/>
      <c r="DZ1620" s="37"/>
      <c r="EA1620" s="37"/>
      <c r="EB1620" s="37"/>
      <c r="EC1620" s="37"/>
      <c r="ED1620" s="37"/>
      <c r="EE1620" s="37"/>
      <c r="EF1620" s="37"/>
      <c r="EG1620" s="37"/>
      <c r="EH1620" s="37"/>
      <c r="EI1620" s="37"/>
      <c r="EJ1620" s="37"/>
      <c r="EK1620" s="37"/>
      <c r="EL1620" s="37"/>
    </row>
    <row r="1621" spans="111:142">
      <c r="DG1621" s="37"/>
      <c r="DH1621" s="37"/>
      <c r="DI1621" s="37"/>
      <c r="DJ1621" s="37"/>
      <c r="DK1621" s="37"/>
      <c r="DL1621" s="37"/>
      <c r="DM1621" s="37"/>
      <c r="DN1621" s="37"/>
      <c r="DO1621" s="37"/>
      <c r="DP1621" s="37"/>
      <c r="DQ1621" s="37"/>
      <c r="DR1621" s="37"/>
      <c r="DS1621" s="37"/>
      <c r="DT1621" s="37"/>
      <c r="DU1621" s="37"/>
      <c r="DV1621" s="37"/>
      <c r="DW1621" s="37"/>
      <c r="DX1621" s="37"/>
      <c r="DY1621" s="37"/>
      <c r="DZ1621" s="37"/>
      <c r="EA1621" s="37"/>
      <c r="EB1621" s="37"/>
      <c r="EC1621" s="37"/>
      <c r="ED1621" s="37"/>
      <c r="EE1621" s="37"/>
      <c r="EF1621" s="37"/>
      <c r="EG1621" s="37"/>
      <c r="EH1621" s="37"/>
      <c r="EI1621" s="37"/>
      <c r="EJ1621" s="37"/>
      <c r="EK1621" s="37"/>
      <c r="EL1621" s="37"/>
    </row>
    <row r="1622" spans="111:142">
      <c r="DG1622" s="37"/>
      <c r="DH1622" s="37"/>
      <c r="DI1622" s="37"/>
      <c r="DJ1622" s="37"/>
      <c r="DK1622" s="37"/>
      <c r="DL1622" s="37"/>
      <c r="DM1622" s="37"/>
      <c r="DN1622" s="37"/>
      <c r="DO1622" s="37"/>
      <c r="DP1622" s="37"/>
      <c r="DQ1622" s="37"/>
      <c r="DR1622" s="37"/>
      <c r="DS1622" s="37"/>
      <c r="DT1622" s="37"/>
      <c r="DU1622" s="37"/>
      <c r="DV1622" s="37"/>
      <c r="DW1622" s="37"/>
      <c r="DX1622" s="37"/>
      <c r="DY1622" s="37"/>
      <c r="DZ1622" s="37"/>
      <c r="EA1622" s="37"/>
      <c r="EB1622" s="37"/>
      <c r="EC1622" s="37"/>
      <c r="ED1622" s="37"/>
      <c r="EE1622" s="37"/>
      <c r="EF1622" s="37"/>
      <c r="EG1622" s="37"/>
      <c r="EH1622" s="37"/>
      <c r="EI1622" s="37"/>
      <c r="EJ1622" s="37"/>
      <c r="EK1622" s="37"/>
      <c r="EL1622" s="37"/>
    </row>
    <row r="1623" spans="111:142">
      <c r="DG1623" s="37"/>
      <c r="DH1623" s="37"/>
      <c r="DI1623" s="37"/>
      <c r="DJ1623" s="37"/>
      <c r="DK1623" s="37"/>
      <c r="DL1623" s="37"/>
      <c r="DM1623" s="37"/>
      <c r="DN1623" s="37"/>
      <c r="DO1623" s="37"/>
      <c r="DP1623" s="37"/>
      <c r="DQ1623" s="37"/>
      <c r="DR1623" s="37"/>
      <c r="DS1623" s="37"/>
      <c r="DT1623" s="37"/>
      <c r="DU1623" s="37"/>
      <c r="DV1623" s="37"/>
      <c r="DW1623" s="37"/>
      <c r="DX1623" s="37"/>
      <c r="DY1623" s="37"/>
      <c r="DZ1623" s="37"/>
      <c r="EA1623" s="37"/>
      <c r="EB1623" s="37"/>
      <c r="EC1623" s="37"/>
      <c r="ED1623" s="37"/>
      <c r="EE1623" s="37"/>
      <c r="EF1623" s="37"/>
      <c r="EG1623" s="37"/>
      <c r="EH1623" s="37"/>
      <c r="EI1623" s="37"/>
      <c r="EJ1623" s="37"/>
      <c r="EK1623" s="37"/>
      <c r="EL1623" s="37"/>
    </row>
    <row r="1624" spans="111:142">
      <c r="DG1624" s="37"/>
      <c r="DH1624" s="37"/>
      <c r="DI1624" s="37"/>
      <c r="DJ1624" s="37"/>
      <c r="DK1624" s="37"/>
      <c r="DL1624" s="37"/>
      <c r="DM1624" s="37"/>
      <c r="DN1624" s="37"/>
      <c r="DO1624" s="37"/>
      <c r="DP1624" s="37"/>
      <c r="DQ1624" s="37"/>
      <c r="DR1624" s="37"/>
      <c r="DS1624" s="37"/>
      <c r="DT1624" s="37"/>
      <c r="DU1624" s="37"/>
      <c r="DV1624" s="37"/>
      <c r="DW1624" s="37"/>
      <c r="DX1624" s="37"/>
      <c r="DY1624" s="37"/>
      <c r="DZ1624" s="37"/>
      <c r="EA1624" s="37"/>
      <c r="EB1624" s="37"/>
      <c r="EC1624" s="37"/>
      <c r="ED1624" s="37"/>
      <c r="EE1624" s="37"/>
      <c r="EF1624" s="37"/>
      <c r="EG1624" s="37"/>
      <c r="EH1624" s="37"/>
      <c r="EI1624" s="37"/>
      <c r="EJ1624" s="37"/>
      <c r="EK1624" s="37"/>
      <c r="EL1624" s="37"/>
    </row>
    <row r="1625" spans="111:142">
      <c r="DG1625" s="37"/>
      <c r="DH1625" s="37"/>
      <c r="DI1625" s="37"/>
      <c r="DJ1625" s="37"/>
      <c r="DK1625" s="37"/>
      <c r="DL1625" s="37"/>
      <c r="DM1625" s="37"/>
      <c r="DN1625" s="37"/>
      <c r="DO1625" s="37"/>
      <c r="DP1625" s="37"/>
      <c r="DQ1625" s="37"/>
      <c r="DR1625" s="37"/>
      <c r="DS1625" s="37"/>
      <c r="DT1625" s="37"/>
      <c r="DU1625" s="37"/>
      <c r="DV1625" s="37"/>
      <c r="DW1625" s="37"/>
      <c r="DX1625" s="37"/>
      <c r="DY1625" s="37"/>
      <c r="DZ1625" s="37"/>
      <c r="EA1625" s="37"/>
      <c r="EB1625" s="37"/>
      <c r="EC1625" s="37"/>
      <c r="ED1625" s="37"/>
      <c r="EE1625" s="37"/>
      <c r="EF1625" s="37"/>
      <c r="EG1625" s="37"/>
      <c r="EH1625" s="37"/>
      <c r="EI1625" s="37"/>
      <c r="EJ1625" s="37"/>
      <c r="EK1625" s="37"/>
      <c r="EL1625" s="37"/>
    </row>
    <row r="1626" spans="111:142">
      <c r="DG1626" s="37"/>
      <c r="DH1626" s="37"/>
      <c r="DI1626" s="37"/>
      <c r="DJ1626" s="37"/>
      <c r="DK1626" s="37"/>
      <c r="DL1626" s="37"/>
      <c r="DM1626" s="37"/>
      <c r="DN1626" s="37"/>
      <c r="DO1626" s="37"/>
      <c r="DP1626" s="37"/>
      <c r="DQ1626" s="37"/>
      <c r="DR1626" s="37"/>
      <c r="DS1626" s="37"/>
      <c r="DT1626" s="37"/>
      <c r="DU1626" s="37"/>
      <c r="DV1626" s="37"/>
      <c r="DW1626" s="37"/>
      <c r="DX1626" s="37"/>
      <c r="DY1626" s="37"/>
      <c r="DZ1626" s="37"/>
      <c r="EA1626" s="37"/>
      <c r="EB1626" s="37"/>
      <c r="EC1626" s="37"/>
      <c r="ED1626" s="37"/>
      <c r="EE1626" s="37"/>
      <c r="EF1626" s="37"/>
      <c r="EG1626" s="37"/>
      <c r="EH1626" s="37"/>
      <c r="EI1626" s="37"/>
      <c r="EJ1626" s="37"/>
      <c r="EK1626" s="37"/>
      <c r="EL1626" s="37"/>
    </row>
    <row r="1627" spans="111:142">
      <c r="DG1627" s="37"/>
      <c r="DH1627" s="37"/>
      <c r="DI1627" s="37"/>
      <c r="DJ1627" s="37"/>
      <c r="DK1627" s="37"/>
      <c r="DL1627" s="37"/>
      <c r="DM1627" s="37"/>
      <c r="DN1627" s="37"/>
      <c r="DO1627" s="37"/>
      <c r="DP1627" s="37"/>
      <c r="DQ1627" s="37"/>
      <c r="DR1627" s="37"/>
      <c r="DS1627" s="37"/>
      <c r="DT1627" s="37"/>
      <c r="DU1627" s="37"/>
      <c r="DV1627" s="37"/>
      <c r="DW1627" s="37"/>
      <c r="DX1627" s="37"/>
      <c r="DY1627" s="37"/>
      <c r="DZ1627" s="37"/>
      <c r="EA1627" s="37"/>
      <c r="EB1627" s="37"/>
      <c r="EC1627" s="37"/>
      <c r="ED1627" s="37"/>
      <c r="EE1627" s="37"/>
      <c r="EF1627" s="37"/>
      <c r="EG1627" s="37"/>
      <c r="EH1627" s="37"/>
      <c r="EI1627" s="37"/>
      <c r="EJ1627" s="37"/>
      <c r="EK1627" s="37"/>
      <c r="EL1627" s="37"/>
    </row>
    <row r="1628" spans="111:142">
      <c r="DG1628" s="37"/>
      <c r="DH1628" s="37"/>
      <c r="DI1628" s="37"/>
      <c r="DJ1628" s="37"/>
      <c r="DK1628" s="37"/>
      <c r="DL1628" s="37"/>
      <c r="DM1628" s="37"/>
      <c r="DN1628" s="37"/>
      <c r="DO1628" s="37"/>
      <c r="DP1628" s="37"/>
      <c r="DQ1628" s="37"/>
      <c r="DR1628" s="37"/>
      <c r="DS1628" s="37"/>
      <c r="DT1628" s="37"/>
      <c r="DU1628" s="37"/>
      <c r="DV1628" s="37"/>
      <c r="DW1628" s="37"/>
      <c r="DX1628" s="37"/>
      <c r="DY1628" s="37"/>
      <c r="DZ1628" s="37"/>
      <c r="EA1628" s="37"/>
      <c r="EB1628" s="37"/>
      <c r="EC1628" s="37"/>
      <c r="ED1628" s="37"/>
      <c r="EE1628" s="37"/>
      <c r="EF1628" s="37"/>
      <c r="EG1628" s="37"/>
      <c r="EH1628" s="37"/>
      <c r="EI1628" s="37"/>
      <c r="EJ1628" s="37"/>
      <c r="EK1628" s="37"/>
      <c r="EL1628" s="37"/>
    </row>
    <row r="1629" spans="111:142">
      <c r="DG1629" s="37"/>
      <c r="DH1629" s="37"/>
      <c r="DI1629" s="37"/>
      <c r="DJ1629" s="37"/>
      <c r="DK1629" s="37"/>
      <c r="DL1629" s="37"/>
      <c r="DM1629" s="37"/>
      <c r="DN1629" s="37"/>
      <c r="DO1629" s="37"/>
      <c r="DP1629" s="37"/>
      <c r="DQ1629" s="37"/>
      <c r="DR1629" s="37"/>
      <c r="DS1629" s="37"/>
      <c r="DT1629" s="37"/>
      <c r="DU1629" s="37"/>
      <c r="DV1629" s="37"/>
      <c r="DW1629" s="37"/>
      <c r="DX1629" s="37"/>
      <c r="DY1629" s="37"/>
      <c r="DZ1629" s="37"/>
      <c r="EA1629" s="37"/>
      <c r="EB1629" s="37"/>
      <c r="EC1629" s="37"/>
      <c r="ED1629" s="37"/>
      <c r="EE1629" s="37"/>
      <c r="EF1629" s="37"/>
      <c r="EG1629" s="37"/>
      <c r="EH1629" s="37"/>
      <c r="EI1629" s="37"/>
      <c r="EJ1629" s="37"/>
      <c r="EK1629" s="37"/>
      <c r="EL1629" s="37"/>
    </row>
    <row r="1630" spans="111:142">
      <c r="DG1630" s="37"/>
      <c r="DH1630" s="37"/>
      <c r="DI1630" s="37"/>
      <c r="DJ1630" s="37"/>
      <c r="DK1630" s="37"/>
      <c r="DL1630" s="37"/>
      <c r="DM1630" s="37"/>
      <c r="DN1630" s="37"/>
      <c r="DO1630" s="37"/>
      <c r="DP1630" s="37"/>
      <c r="DQ1630" s="37"/>
      <c r="DR1630" s="37"/>
      <c r="DS1630" s="37"/>
      <c r="DT1630" s="37"/>
      <c r="DU1630" s="37"/>
      <c r="DV1630" s="37"/>
      <c r="DW1630" s="37"/>
      <c r="DX1630" s="37"/>
      <c r="DY1630" s="37"/>
      <c r="DZ1630" s="37"/>
      <c r="EA1630" s="37"/>
      <c r="EB1630" s="37"/>
      <c r="EC1630" s="37"/>
      <c r="ED1630" s="37"/>
      <c r="EE1630" s="37"/>
      <c r="EF1630" s="37"/>
      <c r="EG1630" s="37"/>
      <c r="EH1630" s="37"/>
      <c r="EI1630" s="37"/>
      <c r="EJ1630" s="37"/>
      <c r="EK1630" s="37"/>
      <c r="EL1630" s="37"/>
    </row>
    <row r="1631" spans="111:142">
      <c r="DG1631" s="37"/>
      <c r="DH1631" s="37"/>
      <c r="DI1631" s="37"/>
      <c r="DJ1631" s="37"/>
      <c r="DK1631" s="37"/>
      <c r="DL1631" s="37"/>
      <c r="DM1631" s="37"/>
      <c r="DN1631" s="37"/>
      <c r="DO1631" s="37"/>
      <c r="DP1631" s="37"/>
      <c r="DQ1631" s="37"/>
      <c r="DR1631" s="37"/>
      <c r="DS1631" s="37"/>
      <c r="DT1631" s="37"/>
      <c r="DU1631" s="37"/>
      <c r="DV1631" s="37"/>
      <c r="DW1631" s="37"/>
      <c r="DX1631" s="37"/>
      <c r="DY1631" s="37"/>
      <c r="DZ1631" s="37"/>
      <c r="EA1631" s="37"/>
      <c r="EB1631" s="37"/>
      <c r="EC1631" s="37"/>
      <c r="ED1631" s="37"/>
      <c r="EE1631" s="37"/>
      <c r="EF1631" s="37"/>
      <c r="EG1631" s="37"/>
      <c r="EH1631" s="37"/>
      <c r="EI1631" s="37"/>
      <c r="EJ1631" s="37"/>
      <c r="EK1631" s="37"/>
      <c r="EL1631" s="37"/>
    </row>
    <row r="1632" spans="111:142">
      <c r="DG1632" s="37"/>
      <c r="DH1632" s="37"/>
      <c r="DI1632" s="37"/>
      <c r="DJ1632" s="37"/>
      <c r="DK1632" s="37"/>
      <c r="DL1632" s="37"/>
      <c r="DM1632" s="37"/>
      <c r="DN1632" s="37"/>
      <c r="DO1632" s="37"/>
      <c r="DP1632" s="37"/>
      <c r="DQ1632" s="37"/>
      <c r="DR1632" s="37"/>
      <c r="DS1632" s="37"/>
      <c r="DT1632" s="37"/>
      <c r="DU1632" s="37"/>
      <c r="DV1632" s="37"/>
      <c r="DW1632" s="37"/>
      <c r="DX1632" s="37"/>
      <c r="DY1632" s="37"/>
      <c r="DZ1632" s="37"/>
      <c r="EA1632" s="37"/>
      <c r="EB1632" s="37"/>
      <c r="EC1632" s="37"/>
      <c r="ED1632" s="37"/>
      <c r="EE1632" s="37"/>
      <c r="EF1632" s="37"/>
      <c r="EG1632" s="37"/>
      <c r="EH1632" s="37"/>
      <c r="EI1632" s="37"/>
      <c r="EJ1632" s="37"/>
      <c r="EK1632" s="37"/>
      <c r="EL1632" s="37"/>
    </row>
    <row r="1633" spans="111:142">
      <c r="DG1633" s="37"/>
      <c r="DH1633" s="37"/>
      <c r="DI1633" s="37"/>
      <c r="DJ1633" s="37"/>
      <c r="DK1633" s="37"/>
      <c r="DL1633" s="37"/>
      <c r="DM1633" s="37"/>
      <c r="DN1633" s="37"/>
      <c r="DO1633" s="37"/>
      <c r="DP1633" s="37"/>
      <c r="DQ1633" s="37"/>
      <c r="DR1633" s="37"/>
      <c r="DS1633" s="37"/>
      <c r="DT1633" s="37"/>
      <c r="DU1633" s="37"/>
      <c r="DV1633" s="37"/>
      <c r="DW1633" s="37"/>
      <c r="DX1633" s="37"/>
      <c r="DY1633" s="37"/>
      <c r="DZ1633" s="37"/>
      <c r="EA1633" s="37"/>
      <c r="EB1633" s="37"/>
      <c r="EC1633" s="37"/>
      <c r="ED1633" s="37"/>
      <c r="EE1633" s="37"/>
      <c r="EF1633" s="37"/>
      <c r="EG1633" s="37"/>
      <c r="EH1633" s="37"/>
      <c r="EI1633" s="37"/>
      <c r="EJ1633" s="37"/>
      <c r="EK1633" s="37"/>
      <c r="EL1633" s="37"/>
    </row>
    <row r="1634" spans="111:142">
      <c r="DG1634" s="37"/>
      <c r="DH1634" s="37"/>
      <c r="DI1634" s="37"/>
      <c r="DJ1634" s="37"/>
      <c r="DK1634" s="37"/>
      <c r="DL1634" s="37"/>
      <c r="DM1634" s="37"/>
      <c r="DN1634" s="37"/>
      <c r="DO1634" s="37"/>
      <c r="DP1634" s="37"/>
      <c r="DQ1634" s="37"/>
      <c r="DR1634" s="37"/>
      <c r="DS1634" s="37"/>
      <c r="DT1634" s="37"/>
      <c r="DU1634" s="37"/>
      <c r="DV1634" s="37"/>
      <c r="DW1634" s="37"/>
      <c r="DX1634" s="37"/>
      <c r="DY1634" s="37"/>
      <c r="DZ1634" s="37"/>
      <c r="EA1634" s="37"/>
      <c r="EB1634" s="37"/>
      <c r="EC1634" s="37"/>
      <c r="ED1634" s="37"/>
      <c r="EE1634" s="37"/>
      <c r="EF1634" s="37"/>
      <c r="EG1634" s="37"/>
      <c r="EH1634" s="37"/>
      <c r="EI1634" s="37"/>
      <c r="EJ1634" s="37"/>
      <c r="EK1634" s="37"/>
      <c r="EL1634" s="37"/>
    </row>
    <row r="1635" spans="111:142">
      <c r="DG1635" s="37"/>
      <c r="DH1635" s="37"/>
      <c r="DI1635" s="37"/>
      <c r="DJ1635" s="37"/>
      <c r="DK1635" s="37"/>
      <c r="DL1635" s="37"/>
      <c r="DM1635" s="37"/>
      <c r="DN1635" s="37"/>
      <c r="DO1635" s="37"/>
      <c r="DP1635" s="37"/>
      <c r="DQ1635" s="37"/>
      <c r="DR1635" s="37"/>
      <c r="DS1635" s="37"/>
      <c r="DT1635" s="37"/>
      <c r="DU1635" s="37"/>
      <c r="DV1635" s="37"/>
      <c r="DW1635" s="37"/>
      <c r="DX1635" s="37"/>
      <c r="DY1635" s="37"/>
      <c r="DZ1635" s="37"/>
      <c r="EA1635" s="37"/>
      <c r="EB1635" s="37"/>
      <c r="EC1635" s="37"/>
      <c r="ED1635" s="37"/>
      <c r="EE1635" s="37"/>
      <c r="EF1635" s="37"/>
      <c r="EG1635" s="37"/>
      <c r="EH1635" s="37"/>
      <c r="EI1635" s="37"/>
      <c r="EJ1635" s="37"/>
      <c r="EK1635" s="37"/>
      <c r="EL1635" s="37"/>
    </row>
    <row r="1636" spans="111:142">
      <c r="DG1636" s="37"/>
      <c r="DH1636" s="37"/>
      <c r="DI1636" s="37"/>
      <c r="DJ1636" s="37"/>
      <c r="DK1636" s="37"/>
      <c r="DL1636" s="37"/>
      <c r="DM1636" s="37"/>
      <c r="DN1636" s="37"/>
      <c r="DO1636" s="37"/>
      <c r="DP1636" s="37"/>
      <c r="DQ1636" s="37"/>
      <c r="DR1636" s="37"/>
      <c r="DS1636" s="37"/>
      <c r="DT1636" s="37"/>
      <c r="DU1636" s="37"/>
      <c r="DV1636" s="37"/>
      <c r="DW1636" s="37"/>
      <c r="DX1636" s="37"/>
      <c r="DY1636" s="37"/>
      <c r="DZ1636" s="37"/>
      <c r="EA1636" s="37"/>
      <c r="EB1636" s="37"/>
      <c r="EC1636" s="37"/>
      <c r="ED1636" s="37"/>
      <c r="EE1636" s="37"/>
      <c r="EF1636" s="37"/>
      <c r="EG1636" s="37"/>
      <c r="EH1636" s="37"/>
      <c r="EI1636" s="37"/>
      <c r="EJ1636" s="37"/>
      <c r="EK1636" s="37"/>
      <c r="EL1636" s="37"/>
    </row>
    <row r="1637" spans="111:142">
      <c r="DG1637" s="37"/>
      <c r="DH1637" s="37"/>
      <c r="DI1637" s="37"/>
      <c r="DJ1637" s="37"/>
      <c r="DK1637" s="37"/>
      <c r="DL1637" s="37"/>
      <c r="DM1637" s="37"/>
      <c r="DN1637" s="37"/>
      <c r="DO1637" s="37"/>
      <c r="DP1637" s="37"/>
      <c r="DQ1637" s="37"/>
      <c r="DR1637" s="37"/>
      <c r="DS1637" s="37"/>
      <c r="DT1637" s="37"/>
      <c r="DU1637" s="37"/>
      <c r="DV1637" s="37"/>
      <c r="DW1637" s="37"/>
      <c r="DX1637" s="37"/>
      <c r="DY1637" s="37"/>
      <c r="DZ1637" s="37"/>
      <c r="EA1637" s="37"/>
      <c r="EB1637" s="37"/>
      <c r="EC1637" s="37"/>
      <c r="ED1637" s="37"/>
      <c r="EE1637" s="37"/>
      <c r="EF1637" s="37"/>
      <c r="EG1637" s="37"/>
      <c r="EH1637" s="37"/>
      <c r="EI1637" s="37"/>
      <c r="EJ1637" s="37"/>
      <c r="EK1637" s="37"/>
      <c r="EL1637" s="37"/>
    </row>
    <row r="1638" spans="111:142">
      <c r="DG1638" s="37"/>
      <c r="DH1638" s="37"/>
      <c r="DI1638" s="37"/>
      <c r="DJ1638" s="37"/>
      <c r="DK1638" s="37"/>
      <c r="DL1638" s="37"/>
      <c r="DM1638" s="37"/>
      <c r="DN1638" s="37"/>
      <c r="DO1638" s="37"/>
      <c r="DP1638" s="37"/>
      <c r="DQ1638" s="37"/>
      <c r="DR1638" s="37"/>
      <c r="DS1638" s="37"/>
      <c r="DT1638" s="37"/>
      <c r="DU1638" s="37"/>
      <c r="DV1638" s="37"/>
      <c r="DW1638" s="37"/>
      <c r="DX1638" s="37"/>
      <c r="DY1638" s="37"/>
      <c r="DZ1638" s="37"/>
      <c r="EA1638" s="37"/>
      <c r="EB1638" s="37"/>
      <c r="EC1638" s="37"/>
      <c r="ED1638" s="37"/>
      <c r="EE1638" s="37"/>
      <c r="EF1638" s="37"/>
      <c r="EG1638" s="37"/>
      <c r="EH1638" s="37"/>
      <c r="EI1638" s="37"/>
      <c r="EJ1638" s="37"/>
      <c r="EK1638" s="37"/>
      <c r="EL1638" s="37"/>
    </row>
    <row r="1639" spans="111:142">
      <c r="DG1639" s="37"/>
      <c r="DH1639" s="37"/>
      <c r="DI1639" s="37"/>
      <c r="DJ1639" s="37"/>
      <c r="DK1639" s="37"/>
      <c r="DL1639" s="37"/>
      <c r="DM1639" s="37"/>
      <c r="DN1639" s="37"/>
      <c r="DO1639" s="37"/>
      <c r="DP1639" s="37"/>
      <c r="DQ1639" s="37"/>
      <c r="DR1639" s="37"/>
      <c r="DS1639" s="37"/>
      <c r="DT1639" s="37"/>
      <c r="DU1639" s="37"/>
      <c r="DV1639" s="37"/>
      <c r="DW1639" s="37"/>
      <c r="DX1639" s="37"/>
      <c r="DY1639" s="37"/>
      <c r="DZ1639" s="37"/>
      <c r="EA1639" s="37"/>
      <c r="EB1639" s="37"/>
      <c r="EC1639" s="37"/>
      <c r="ED1639" s="37"/>
      <c r="EE1639" s="37"/>
      <c r="EF1639" s="37"/>
      <c r="EG1639" s="37"/>
      <c r="EH1639" s="37"/>
      <c r="EI1639" s="37"/>
      <c r="EJ1639" s="37"/>
      <c r="EK1639" s="37"/>
      <c r="EL1639" s="37"/>
    </row>
    <row r="1640" spans="111:142">
      <c r="DG1640" s="37"/>
      <c r="DH1640" s="37"/>
      <c r="DI1640" s="37"/>
      <c r="DJ1640" s="37"/>
      <c r="DK1640" s="37"/>
      <c r="DL1640" s="37"/>
      <c r="DM1640" s="37"/>
      <c r="DN1640" s="37"/>
      <c r="DO1640" s="37"/>
      <c r="DP1640" s="37"/>
      <c r="DQ1640" s="37"/>
      <c r="DR1640" s="37"/>
      <c r="DS1640" s="37"/>
      <c r="DT1640" s="37"/>
      <c r="DU1640" s="37"/>
      <c r="DV1640" s="37"/>
      <c r="DW1640" s="37"/>
      <c r="DX1640" s="37"/>
      <c r="DY1640" s="37"/>
      <c r="DZ1640" s="37"/>
      <c r="EA1640" s="37"/>
      <c r="EB1640" s="37"/>
      <c r="EC1640" s="37"/>
      <c r="ED1640" s="37"/>
      <c r="EE1640" s="37"/>
      <c r="EF1640" s="37"/>
      <c r="EG1640" s="37"/>
      <c r="EH1640" s="37"/>
      <c r="EI1640" s="37"/>
      <c r="EJ1640" s="37"/>
      <c r="EK1640" s="37"/>
      <c r="EL1640" s="37"/>
    </row>
    <row r="1641" spans="111:142">
      <c r="DG1641" s="37"/>
      <c r="DH1641" s="37"/>
      <c r="DI1641" s="37"/>
      <c r="DJ1641" s="37"/>
      <c r="DK1641" s="37"/>
      <c r="DL1641" s="37"/>
      <c r="DM1641" s="37"/>
      <c r="DN1641" s="37"/>
      <c r="DO1641" s="37"/>
      <c r="DP1641" s="37"/>
      <c r="DQ1641" s="37"/>
      <c r="DR1641" s="37"/>
      <c r="DS1641" s="37"/>
      <c r="DT1641" s="37"/>
      <c r="DU1641" s="37"/>
      <c r="DV1641" s="37"/>
      <c r="DW1641" s="37"/>
      <c r="DX1641" s="37"/>
      <c r="DY1641" s="37"/>
      <c r="DZ1641" s="37"/>
      <c r="EA1641" s="37"/>
      <c r="EB1641" s="37"/>
      <c r="EC1641" s="37"/>
      <c r="ED1641" s="37"/>
      <c r="EE1641" s="37"/>
      <c r="EF1641" s="37"/>
      <c r="EG1641" s="37"/>
      <c r="EH1641" s="37"/>
      <c r="EI1641" s="37"/>
      <c r="EJ1641" s="37"/>
      <c r="EK1641" s="37"/>
      <c r="EL1641" s="37"/>
    </row>
    <row r="1642" spans="111:142">
      <c r="DG1642" s="37"/>
      <c r="DH1642" s="37"/>
      <c r="DI1642" s="37"/>
      <c r="DJ1642" s="37"/>
      <c r="DK1642" s="37"/>
      <c r="DL1642" s="37"/>
      <c r="DM1642" s="37"/>
      <c r="DN1642" s="37"/>
      <c r="DO1642" s="37"/>
      <c r="DP1642" s="37"/>
      <c r="DQ1642" s="37"/>
      <c r="DR1642" s="37"/>
      <c r="DS1642" s="37"/>
      <c r="DT1642" s="37"/>
      <c r="DU1642" s="37"/>
      <c r="DV1642" s="37"/>
      <c r="DW1642" s="37"/>
      <c r="DX1642" s="37"/>
      <c r="DY1642" s="37"/>
      <c r="DZ1642" s="37"/>
      <c r="EA1642" s="37"/>
      <c r="EB1642" s="37"/>
      <c r="EC1642" s="37"/>
      <c r="ED1642" s="37"/>
      <c r="EE1642" s="37"/>
      <c r="EF1642" s="37"/>
      <c r="EG1642" s="37"/>
      <c r="EH1642" s="37"/>
      <c r="EI1642" s="37"/>
      <c r="EJ1642" s="37"/>
      <c r="EK1642" s="37"/>
      <c r="EL1642" s="37"/>
    </row>
    <row r="1643" spans="111:142">
      <c r="DG1643" s="37"/>
      <c r="DH1643" s="37"/>
      <c r="DI1643" s="37"/>
      <c r="DJ1643" s="37"/>
      <c r="DK1643" s="37"/>
      <c r="DL1643" s="37"/>
      <c r="DM1643" s="37"/>
      <c r="DN1643" s="37"/>
      <c r="DO1643" s="37"/>
      <c r="DP1643" s="37"/>
      <c r="DQ1643" s="37"/>
      <c r="DR1643" s="37"/>
      <c r="DS1643" s="37"/>
      <c r="DT1643" s="37"/>
      <c r="DU1643" s="37"/>
      <c r="DV1643" s="37"/>
      <c r="DW1643" s="37"/>
      <c r="DX1643" s="37"/>
      <c r="DY1643" s="37"/>
      <c r="DZ1643" s="37"/>
      <c r="EA1643" s="37"/>
      <c r="EB1643" s="37"/>
      <c r="EC1643" s="37"/>
      <c r="ED1643" s="37"/>
      <c r="EE1643" s="37"/>
      <c r="EF1643" s="37"/>
      <c r="EG1643" s="37"/>
      <c r="EH1643" s="37"/>
      <c r="EI1643" s="37"/>
      <c r="EJ1643" s="37"/>
      <c r="EK1643" s="37"/>
      <c r="EL1643" s="37"/>
    </row>
    <row r="1644" spans="111:142">
      <c r="DG1644" s="37"/>
      <c r="DH1644" s="37"/>
      <c r="DI1644" s="37"/>
      <c r="DJ1644" s="37"/>
      <c r="DK1644" s="37"/>
      <c r="DL1644" s="37"/>
      <c r="DM1644" s="37"/>
      <c r="DN1644" s="37"/>
      <c r="DO1644" s="37"/>
      <c r="DP1644" s="37"/>
      <c r="DQ1644" s="37"/>
      <c r="DR1644" s="37"/>
      <c r="DS1644" s="37"/>
      <c r="DT1644" s="37"/>
      <c r="DU1644" s="37"/>
      <c r="DV1644" s="37"/>
      <c r="DW1644" s="37"/>
      <c r="DX1644" s="37"/>
      <c r="DY1644" s="37"/>
      <c r="DZ1644" s="37"/>
      <c r="EA1644" s="37"/>
      <c r="EB1644" s="37"/>
      <c r="EC1644" s="37"/>
      <c r="ED1644" s="37"/>
      <c r="EE1644" s="37"/>
      <c r="EF1644" s="37"/>
      <c r="EG1644" s="37"/>
      <c r="EH1644" s="37"/>
      <c r="EI1644" s="37"/>
      <c r="EJ1644" s="37"/>
      <c r="EK1644" s="37"/>
      <c r="EL1644" s="37"/>
    </row>
    <row r="1645" spans="111:142">
      <c r="DG1645" s="37"/>
      <c r="DH1645" s="37"/>
      <c r="DI1645" s="37"/>
      <c r="DJ1645" s="37"/>
      <c r="DK1645" s="37"/>
      <c r="DL1645" s="37"/>
      <c r="DM1645" s="37"/>
      <c r="DN1645" s="37"/>
      <c r="DO1645" s="37"/>
      <c r="DP1645" s="37"/>
      <c r="DQ1645" s="37"/>
      <c r="DR1645" s="37"/>
      <c r="DS1645" s="37"/>
      <c r="DT1645" s="37"/>
      <c r="DU1645" s="37"/>
      <c r="DV1645" s="37"/>
      <c r="DW1645" s="37"/>
      <c r="DX1645" s="37"/>
      <c r="DY1645" s="37"/>
      <c r="DZ1645" s="37"/>
      <c r="EA1645" s="37"/>
      <c r="EB1645" s="37"/>
      <c r="EC1645" s="37"/>
      <c r="ED1645" s="37"/>
      <c r="EE1645" s="37"/>
      <c r="EF1645" s="37"/>
      <c r="EG1645" s="37"/>
      <c r="EH1645" s="37"/>
      <c r="EI1645" s="37"/>
      <c r="EJ1645" s="37"/>
      <c r="EK1645" s="37"/>
      <c r="EL1645" s="37"/>
    </row>
    <row r="1646" spans="111:142">
      <c r="DG1646" s="37"/>
      <c r="DH1646" s="37"/>
      <c r="DI1646" s="37"/>
      <c r="DJ1646" s="37"/>
      <c r="DK1646" s="37"/>
      <c r="DL1646" s="37"/>
      <c r="DM1646" s="37"/>
      <c r="DN1646" s="37"/>
      <c r="DO1646" s="37"/>
      <c r="DP1646" s="37"/>
      <c r="DQ1646" s="37"/>
      <c r="DR1646" s="37"/>
      <c r="DS1646" s="37"/>
      <c r="DT1646" s="37"/>
      <c r="DU1646" s="37"/>
      <c r="DV1646" s="37"/>
      <c r="DW1646" s="37"/>
      <c r="DX1646" s="37"/>
      <c r="DY1646" s="37"/>
      <c r="DZ1646" s="37"/>
      <c r="EA1646" s="37"/>
      <c r="EB1646" s="37"/>
      <c r="EC1646" s="37"/>
      <c r="ED1646" s="37"/>
      <c r="EE1646" s="37"/>
      <c r="EF1646" s="37"/>
      <c r="EG1646" s="37"/>
      <c r="EH1646" s="37"/>
      <c r="EI1646" s="37"/>
      <c r="EJ1646" s="37"/>
      <c r="EK1646" s="37"/>
      <c r="EL1646" s="37"/>
    </row>
    <row r="1647" spans="111:142">
      <c r="DG1647" s="37"/>
      <c r="DH1647" s="37"/>
      <c r="DI1647" s="37"/>
      <c r="DJ1647" s="37"/>
      <c r="DK1647" s="37"/>
      <c r="DL1647" s="37"/>
      <c r="DM1647" s="37"/>
      <c r="DN1647" s="37"/>
      <c r="DO1647" s="37"/>
      <c r="DP1647" s="37"/>
      <c r="DQ1647" s="37"/>
      <c r="DR1647" s="37"/>
      <c r="DS1647" s="37"/>
      <c r="DT1647" s="37"/>
      <c r="DU1647" s="37"/>
      <c r="DV1647" s="37"/>
      <c r="DW1647" s="37"/>
      <c r="DX1647" s="37"/>
      <c r="DY1647" s="37"/>
      <c r="DZ1647" s="37"/>
      <c r="EA1647" s="37"/>
      <c r="EB1647" s="37"/>
      <c r="EC1647" s="37"/>
      <c r="ED1647" s="37"/>
      <c r="EE1647" s="37"/>
      <c r="EF1647" s="37"/>
      <c r="EG1647" s="37"/>
      <c r="EH1647" s="37"/>
      <c r="EI1647" s="37"/>
      <c r="EJ1647" s="37"/>
      <c r="EK1647" s="37"/>
      <c r="EL1647" s="37"/>
    </row>
    <row r="1648" spans="111:142">
      <c r="DG1648" s="37"/>
      <c r="DH1648" s="37"/>
      <c r="DI1648" s="37"/>
      <c r="DJ1648" s="37"/>
      <c r="DK1648" s="37"/>
      <c r="DL1648" s="37"/>
      <c r="DM1648" s="37"/>
      <c r="DN1648" s="37"/>
      <c r="DO1648" s="37"/>
      <c r="DP1648" s="37"/>
      <c r="DQ1648" s="37"/>
      <c r="DR1648" s="37"/>
      <c r="DS1648" s="37"/>
      <c r="DT1648" s="37"/>
      <c r="DU1648" s="37"/>
      <c r="DV1648" s="37"/>
      <c r="DW1648" s="37"/>
      <c r="DX1648" s="37"/>
      <c r="DY1648" s="37"/>
      <c r="DZ1648" s="37"/>
      <c r="EA1648" s="37"/>
      <c r="EB1648" s="37"/>
      <c r="EC1648" s="37"/>
      <c r="ED1648" s="37"/>
      <c r="EE1648" s="37"/>
      <c r="EF1648" s="37"/>
      <c r="EG1648" s="37"/>
      <c r="EH1648" s="37"/>
      <c r="EI1648" s="37"/>
      <c r="EJ1648" s="37"/>
      <c r="EK1648" s="37"/>
      <c r="EL1648" s="37"/>
    </row>
    <row r="1649" spans="111:142">
      <c r="DG1649" s="37"/>
      <c r="DH1649" s="37"/>
      <c r="DI1649" s="37"/>
      <c r="DJ1649" s="37"/>
      <c r="DK1649" s="37"/>
      <c r="DL1649" s="37"/>
      <c r="DM1649" s="37"/>
      <c r="DN1649" s="37"/>
      <c r="DO1649" s="37"/>
      <c r="DP1649" s="37"/>
      <c r="DQ1649" s="37"/>
      <c r="DR1649" s="37"/>
      <c r="DS1649" s="37"/>
      <c r="DT1649" s="37"/>
      <c r="DU1649" s="37"/>
      <c r="DV1649" s="37"/>
      <c r="DW1649" s="37"/>
      <c r="DX1649" s="37"/>
      <c r="DY1649" s="37"/>
      <c r="DZ1649" s="37"/>
      <c r="EA1649" s="37"/>
      <c r="EB1649" s="37"/>
      <c r="EC1649" s="37"/>
      <c r="ED1649" s="37"/>
      <c r="EE1649" s="37"/>
      <c r="EF1649" s="37"/>
      <c r="EG1649" s="37"/>
      <c r="EH1649" s="37"/>
      <c r="EI1649" s="37"/>
      <c r="EJ1649" s="37"/>
      <c r="EK1649" s="37"/>
      <c r="EL1649" s="37"/>
    </row>
    <row r="1650" spans="111:142">
      <c r="DG1650" s="37"/>
      <c r="DH1650" s="37"/>
      <c r="DI1650" s="37"/>
      <c r="DJ1650" s="37"/>
      <c r="DK1650" s="37"/>
      <c r="DL1650" s="37"/>
      <c r="DM1650" s="37"/>
      <c r="DN1650" s="37"/>
      <c r="DO1650" s="37"/>
      <c r="DP1650" s="37"/>
      <c r="DQ1650" s="37"/>
      <c r="DR1650" s="37"/>
      <c r="DS1650" s="37"/>
      <c r="DT1650" s="37"/>
      <c r="DU1650" s="37"/>
      <c r="DV1650" s="37"/>
      <c r="DW1650" s="37"/>
      <c r="DX1650" s="37"/>
      <c r="DY1650" s="37"/>
      <c r="DZ1650" s="37"/>
      <c r="EA1650" s="37"/>
      <c r="EB1650" s="37"/>
      <c r="EC1650" s="37"/>
      <c r="ED1650" s="37"/>
      <c r="EE1650" s="37"/>
      <c r="EF1650" s="37"/>
      <c r="EG1650" s="37"/>
      <c r="EH1650" s="37"/>
      <c r="EI1650" s="37"/>
      <c r="EJ1650" s="37"/>
      <c r="EK1650" s="37"/>
      <c r="EL1650" s="37"/>
    </row>
    <row r="1651" spans="111:142">
      <c r="DG1651" s="37"/>
      <c r="DH1651" s="37"/>
      <c r="DI1651" s="37"/>
      <c r="DJ1651" s="37"/>
      <c r="DK1651" s="37"/>
      <c r="DL1651" s="37"/>
      <c r="DM1651" s="37"/>
      <c r="DN1651" s="37"/>
      <c r="DO1651" s="37"/>
      <c r="DP1651" s="37"/>
      <c r="DQ1651" s="37"/>
      <c r="DR1651" s="37"/>
      <c r="DS1651" s="37"/>
      <c r="DT1651" s="37"/>
      <c r="DU1651" s="37"/>
      <c r="DV1651" s="37"/>
      <c r="DW1651" s="37"/>
      <c r="DX1651" s="37"/>
      <c r="DY1651" s="37"/>
      <c r="DZ1651" s="37"/>
      <c r="EA1651" s="37"/>
      <c r="EB1651" s="37"/>
      <c r="EC1651" s="37"/>
      <c r="ED1651" s="37"/>
      <c r="EE1651" s="37"/>
      <c r="EF1651" s="37"/>
      <c r="EG1651" s="37"/>
      <c r="EH1651" s="37"/>
      <c r="EI1651" s="37"/>
      <c r="EJ1651" s="37"/>
      <c r="EK1651" s="37"/>
      <c r="EL1651" s="37"/>
    </row>
    <row r="1652" spans="111:142">
      <c r="DG1652" s="37"/>
      <c r="DH1652" s="37"/>
      <c r="DI1652" s="37"/>
      <c r="DJ1652" s="37"/>
      <c r="DK1652" s="37"/>
      <c r="DL1652" s="37"/>
      <c r="DM1652" s="37"/>
      <c r="DN1652" s="37"/>
      <c r="DO1652" s="37"/>
      <c r="DP1652" s="37"/>
      <c r="DQ1652" s="37"/>
      <c r="DR1652" s="37"/>
      <c r="DS1652" s="37"/>
      <c r="DT1652" s="37"/>
      <c r="DU1652" s="37"/>
      <c r="DV1652" s="37"/>
      <c r="DW1652" s="37"/>
      <c r="DX1652" s="37"/>
      <c r="DY1652" s="37"/>
      <c r="DZ1652" s="37"/>
      <c r="EA1652" s="37"/>
      <c r="EB1652" s="37"/>
      <c r="EC1652" s="37"/>
      <c r="ED1652" s="37"/>
      <c r="EE1652" s="37"/>
      <c r="EF1652" s="37"/>
      <c r="EG1652" s="37"/>
      <c r="EH1652" s="37"/>
      <c r="EI1652" s="37"/>
      <c r="EJ1652" s="37"/>
      <c r="EK1652" s="37"/>
      <c r="EL1652" s="37"/>
    </row>
    <row r="1653" spans="111:142">
      <c r="DG1653" s="37"/>
      <c r="DH1653" s="37"/>
      <c r="DI1653" s="37"/>
      <c r="DJ1653" s="37"/>
      <c r="DK1653" s="37"/>
      <c r="DL1653" s="37"/>
      <c r="DM1653" s="37"/>
      <c r="DN1653" s="37"/>
      <c r="DO1653" s="37"/>
      <c r="DP1653" s="37"/>
      <c r="DQ1653" s="37"/>
      <c r="DR1653" s="37"/>
      <c r="DS1653" s="37"/>
      <c r="DT1653" s="37"/>
      <c r="DU1653" s="37"/>
      <c r="DV1653" s="37"/>
      <c r="DW1653" s="37"/>
      <c r="DX1653" s="37"/>
      <c r="DY1653" s="37"/>
      <c r="DZ1653" s="37"/>
      <c r="EA1653" s="37"/>
      <c r="EB1653" s="37"/>
      <c r="EC1653" s="37"/>
      <c r="ED1653" s="37"/>
      <c r="EE1653" s="37"/>
      <c r="EF1653" s="37"/>
      <c r="EG1653" s="37"/>
      <c r="EH1653" s="37"/>
      <c r="EI1653" s="37"/>
      <c r="EJ1653" s="37"/>
      <c r="EK1653" s="37"/>
      <c r="EL1653" s="37"/>
    </row>
    <row r="1654" spans="111:142">
      <c r="DG1654" s="37"/>
      <c r="DH1654" s="37"/>
      <c r="DI1654" s="37"/>
      <c r="DJ1654" s="37"/>
      <c r="DK1654" s="37"/>
      <c r="DL1654" s="37"/>
      <c r="DM1654" s="37"/>
      <c r="DN1654" s="37"/>
      <c r="DO1654" s="37"/>
      <c r="DP1654" s="37"/>
      <c r="DQ1654" s="37"/>
      <c r="DR1654" s="37"/>
      <c r="DS1654" s="37"/>
      <c r="DT1654" s="37"/>
      <c r="DU1654" s="37"/>
      <c r="DV1654" s="37"/>
      <c r="DW1654" s="37"/>
      <c r="DX1654" s="37"/>
      <c r="DY1654" s="37"/>
      <c r="DZ1654" s="37"/>
      <c r="EA1654" s="37"/>
      <c r="EB1654" s="37"/>
      <c r="EC1654" s="37"/>
      <c r="ED1654" s="37"/>
      <c r="EE1654" s="37"/>
      <c r="EF1654" s="37"/>
      <c r="EG1654" s="37"/>
      <c r="EH1654" s="37"/>
      <c r="EI1654" s="37"/>
      <c r="EJ1654" s="37"/>
      <c r="EK1654" s="37"/>
      <c r="EL1654" s="37"/>
    </row>
    <row r="1655" spans="111:142">
      <c r="DG1655" s="37"/>
      <c r="DH1655" s="37"/>
      <c r="DI1655" s="37"/>
      <c r="DJ1655" s="37"/>
      <c r="DK1655" s="37"/>
      <c r="DL1655" s="37"/>
      <c r="DM1655" s="37"/>
      <c r="DN1655" s="37"/>
      <c r="DO1655" s="37"/>
      <c r="DP1655" s="37"/>
      <c r="DQ1655" s="37"/>
      <c r="DR1655" s="37"/>
      <c r="DS1655" s="37"/>
      <c r="DT1655" s="37"/>
      <c r="DU1655" s="37"/>
      <c r="DV1655" s="37"/>
      <c r="DW1655" s="37"/>
      <c r="DX1655" s="37"/>
      <c r="DY1655" s="37"/>
      <c r="DZ1655" s="37"/>
      <c r="EA1655" s="37"/>
      <c r="EB1655" s="37"/>
      <c r="EC1655" s="37"/>
      <c r="ED1655" s="37"/>
      <c r="EE1655" s="37"/>
      <c r="EF1655" s="37"/>
      <c r="EG1655" s="37"/>
      <c r="EH1655" s="37"/>
      <c r="EI1655" s="37"/>
      <c r="EJ1655" s="37"/>
      <c r="EK1655" s="37"/>
      <c r="EL1655" s="37"/>
    </row>
    <row r="1656" spans="111:142">
      <c r="DG1656" s="37"/>
      <c r="DH1656" s="37"/>
      <c r="DI1656" s="37"/>
      <c r="DJ1656" s="37"/>
      <c r="DK1656" s="37"/>
      <c r="DL1656" s="37"/>
      <c r="DM1656" s="37"/>
      <c r="DN1656" s="37"/>
      <c r="DO1656" s="37"/>
      <c r="DP1656" s="37"/>
      <c r="DQ1656" s="37"/>
      <c r="DR1656" s="37"/>
      <c r="DS1656" s="37"/>
      <c r="DT1656" s="37"/>
      <c r="DU1656" s="37"/>
      <c r="DV1656" s="37"/>
      <c r="DW1656" s="37"/>
      <c r="DX1656" s="37"/>
      <c r="DY1656" s="37"/>
      <c r="DZ1656" s="37"/>
      <c r="EA1656" s="37"/>
      <c r="EB1656" s="37"/>
      <c r="EC1656" s="37"/>
      <c r="ED1656" s="37"/>
      <c r="EE1656" s="37"/>
      <c r="EF1656" s="37"/>
      <c r="EG1656" s="37"/>
      <c r="EH1656" s="37"/>
      <c r="EI1656" s="37"/>
      <c r="EJ1656" s="37"/>
      <c r="EK1656" s="37"/>
      <c r="EL1656" s="37"/>
    </row>
    <row r="1657" spans="111:142">
      <c r="DG1657" s="37"/>
      <c r="DH1657" s="37"/>
      <c r="DI1657" s="37"/>
      <c r="DJ1657" s="37"/>
      <c r="DK1657" s="37"/>
      <c r="DL1657" s="37"/>
      <c r="DM1657" s="37"/>
      <c r="DN1657" s="37"/>
      <c r="DO1657" s="37"/>
      <c r="DP1657" s="37"/>
      <c r="DQ1657" s="37"/>
      <c r="DR1657" s="37"/>
      <c r="DS1657" s="37"/>
      <c r="DT1657" s="37"/>
      <c r="DU1657" s="37"/>
      <c r="DV1657" s="37"/>
      <c r="DW1657" s="37"/>
      <c r="DX1657" s="37"/>
      <c r="DY1657" s="37"/>
      <c r="DZ1657" s="37"/>
      <c r="EA1657" s="37"/>
      <c r="EB1657" s="37"/>
      <c r="EC1657" s="37"/>
      <c r="ED1657" s="37"/>
      <c r="EE1657" s="37"/>
      <c r="EF1657" s="37"/>
      <c r="EG1657" s="37"/>
      <c r="EH1657" s="37"/>
      <c r="EI1657" s="37"/>
      <c r="EJ1657" s="37"/>
      <c r="EK1657" s="37"/>
      <c r="EL1657" s="37"/>
    </row>
    <row r="1658" spans="111:142">
      <c r="DG1658" s="37"/>
      <c r="DH1658" s="37"/>
      <c r="DI1658" s="37"/>
      <c r="DJ1658" s="37"/>
      <c r="DK1658" s="37"/>
      <c r="DL1658" s="37"/>
      <c r="DM1658" s="37"/>
      <c r="DN1658" s="37"/>
      <c r="DO1658" s="37"/>
      <c r="DP1658" s="37"/>
      <c r="DQ1658" s="37"/>
      <c r="DR1658" s="37"/>
      <c r="DS1658" s="37"/>
      <c r="DT1658" s="37"/>
      <c r="DU1658" s="37"/>
      <c r="DV1658" s="37"/>
      <c r="DW1658" s="37"/>
      <c r="DX1658" s="37"/>
      <c r="DY1658" s="37"/>
      <c r="DZ1658" s="37"/>
      <c r="EA1658" s="37"/>
      <c r="EB1658" s="37"/>
      <c r="EC1658" s="37"/>
      <c r="ED1658" s="37"/>
      <c r="EE1658" s="37"/>
      <c r="EF1658" s="37"/>
      <c r="EG1658" s="37"/>
      <c r="EH1658" s="37"/>
      <c r="EI1658" s="37"/>
      <c r="EJ1658" s="37"/>
      <c r="EK1658" s="37"/>
      <c r="EL1658" s="37"/>
    </row>
    <row r="1659" spans="111:142">
      <c r="DG1659" s="37"/>
      <c r="DH1659" s="37"/>
      <c r="DI1659" s="37"/>
      <c r="DJ1659" s="37"/>
      <c r="DK1659" s="37"/>
      <c r="DL1659" s="37"/>
      <c r="DM1659" s="37"/>
      <c r="DN1659" s="37"/>
      <c r="DO1659" s="37"/>
      <c r="DP1659" s="37"/>
      <c r="DQ1659" s="37"/>
      <c r="DR1659" s="37"/>
      <c r="DS1659" s="37"/>
      <c r="DT1659" s="37"/>
      <c r="DU1659" s="37"/>
      <c r="DV1659" s="37"/>
      <c r="DW1659" s="37"/>
      <c r="DX1659" s="37"/>
      <c r="DY1659" s="37"/>
      <c r="DZ1659" s="37"/>
      <c r="EA1659" s="37"/>
      <c r="EB1659" s="37"/>
      <c r="EC1659" s="37"/>
      <c r="ED1659" s="37"/>
      <c r="EE1659" s="37"/>
      <c r="EF1659" s="37"/>
      <c r="EG1659" s="37"/>
      <c r="EH1659" s="37"/>
      <c r="EI1659" s="37"/>
      <c r="EJ1659" s="37"/>
      <c r="EK1659" s="37"/>
      <c r="EL1659" s="37"/>
    </row>
    <row r="1660" spans="111:142">
      <c r="DG1660" s="37"/>
      <c r="DH1660" s="37"/>
      <c r="DI1660" s="37"/>
      <c r="DJ1660" s="37"/>
      <c r="DK1660" s="37"/>
      <c r="DL1660" s="37"/>
      <c r="DM1660" s="37"/>
      <c r="DN1660" s="37"/>
      <c r="DO1660" s="37"/>
      <c r="DP1660" s="37"/>
      <c r="DQ1660" s="37"/>
      <c r="DR1660" s="37"/>
      <c r="DS1660" s="37"/>
      <c r="DT1660" s="37"/>
      <c r="DU1660" s="37"/>
      <c r="DV1660" s="37"/>
      <c r="DW1660" s="37"/>
      <c r="DX1660" s="37"/>
      <c r="DY1660" s="37"/>
      <c r="DZ1660" s="37"/>
      <c r="EA1660" s="37"/>
      <c r="EB1660" s="37"/>
      <c r="EC1660" s="37"/>
      <c r="ED1660" s="37"/>
      <c r="EE1660" s="37"/>
      <c r="EF1660" s="37"/>
      <c r="EG1660" s="37"/>
      <c r="EH1660" s="37"/>
      <c r="EI1660" s="37"/>
      <c r="EJ1660" s="37"/>
      <c r="EK1660" s="37"/>
      <c r="EL1660" s="37"/>
    </row>
    <row r="1661" spans="111:142">
      <c r="DG1661" s="37"/>
      <c r="DH1661" s="37"/>
      <c r="DI1661" s="37"/>
      <c r="DJ1661" s="37"/>
      <c r="DK1661" s="37"/>
      <c r="DL1661" s="37"/>
      <c r="DM1661" s="37"/>
      <c r="DN1661" s="37"/>
      <c r="DO1661" s="37"/>
      <c r="DP1661" s="37"/>
      <c r="DQ1661" s="37"/>
      <c r="DR1661" s="37"/>
      <c r="DS1661" s="37"/>
      <c r="DT1661" s="37"/>
      <c r="DU1661" s="37"/>
      <c r="DV1661" s="37"/>
      <c r="DW1661" s="37"/>
      <c r="DX1661" s="37"/>
      <c r="DY1661" s="37"/>
      <c r="DZ1661" s="37"/>
      <c r="EA1661" s="37"/>
      <c r="EB1661" s="37"/>
      <c r="EC1661" s="37"/>
      <c r="ED1661" s="37"/>
      <c r="EE1661" s="37"/>
      <c r="EF1661" s="37"/>
      <c r="EG1661" s="37"/>
      <c r="EH1661" s="37"/>
      <c r="EI1661" s="37"/>
      <c r="EJ1661" s="37"/>
      <c r="EK1661" s="37"/>
      <c r="EL1661" s="37"/>
    </row>
    <row r="1662" spans="111:142">
      <c r="DG1662" s="37"/>
      <c r="DH1662" s="37"/>
      <c r="DI1662" s="37"/>
      <c r="DJ1662" s="37"/>
      <c r="DK1662" s="37"/>
      <c r="DL1662" s="37"/>
      <c r="DM1662" s="37"/>
      <c r="DN1662" s="37"/>
      <c r="DO1662" s="37"/>
      <c r="DP1662" s="37"/>
      <c r="DQ1662" s="37"/>
      <c r="DR1662" s="37"/>
      <c r="DS1662" s="37"/>
      <c r="DT1662" s="37"/>
      <c r="DU1662" s="37"/>
      <c r="DV1662" s="37"/>
      <c r="DW1662" s="37"/>
      <c r="DX1662" s="37"/>
      <c r="DY1662" s="37"/>
      <c r="DZ1662" s="37"/>
      <c r="EA1662" s="37"/>
      <c r="EB1662" s="37"/>
      <c r="EC1662" s="37"/>
      <c r="ED1662" s="37"/>
      <c r="EE1662" s="37"/>
      <c r="EF1662" s="37"/>
      <c r="EG1662" s="37"/>
      <c r="EH1662" s="37"/>
      <c r="EI1662" s="37"/>
      <c r="EJ1662" s="37"/>
      <c r="EK1662" s="37"/>
      <c r="EL1662" s="37"/>
    </row>
    <row r="1663" spans="111:142">
      <c r="DG1663" s="37"/>
      <c r="DH1663" s="37"/>
      <c r="DI1663" s="37"/>
      <c r="DJ1663" s="37"/>
      <c r="DK1663" s="37"/>
      <c r="DL1663" s="37"/>
      <c r="DM1663" s="37"/>
      <c r="DN1663" s="37"/>
      <c r="DO1663" s="37"/>
      <c r="DP1663" s="37"/>
      <c r="DQ1663" s="37"/>
      <c r="DR1663" s="37"/>
      <c r="DS1663" s="37"/>
      <c r="DT1663" s="37"/>
      <c r="DU1663" s="37"/>
      <c r="DV1663" s="37"/>
      <c r="DW1663" s="37"/>
      <c r="DX1663" s="37"/>
      <c r="DY1663" s="37"/>
      <c r="DZ1663" s="37"/>
      <c r="EA1663" s="37"/>
      <c r="EB1663" s="37"/>
      <c r="EC1663" s="37"/>
      <c r="ED1663" s="37"/>
      <c r="EE1663" s="37"/>
      <c r="EF1663" s="37"/>
      <c r="EG1663" s="37"/>
      <c r="EH1663" s="37"/>
      <c r="EI1663" s="37"/>
      <c r="EJ1663" s="37"/>
      <c r="EK1663" s="37"/>
      <c r="EL1663" s="37"/>
    </row>
    <row r="1664" spans="111:142">
      <c r="DG1664" s="37"/>
      <c r="DH1664" s="37"/>
      <c r="DI1664" s="37"/>
      <c r="DJ1664" s="37"/>
      <c r="DK1664" s="37"/>
      <c r="DL1664" s="37"/>
      <c r="DM1664" s="37"/>
      <c r="DN1664" s="37"/>
      <c r="DO1664" s="37"/>
      <c r="DP1664" s="37"/>
      <c r="DQ1664" s="37"/>
      <c r="DR1664" s="37"/>
      <c r="DS1664" s="37"/>
      <c r="DT1664" s="37"/>
      <c r="DU1664" s="37"/>
      <c r="DV1664" s="37"/>
      <c r="DW1664" s="37"/>
      <c r="DX1664" s="37"/>
      <c r="DY1664" s="37"/>
      <c r="DZ1664" s="37"/>
      <c r="EA1664" s="37"/>
      <c r="EB1664" s="37"/>
      <c r="EC1664" s="37"/>
      <c r="ED1664" s="37"/>
      <c r="EE1664" s="37"/>
      <c r="EF1664" s="37"/>
      <c r="EG1664" s="37"/>
      <c r="EH1664" s="37"/>
      <c r="EI1664" s="37"/>
      <c r="EJ1664" s="37"/>
      <c r="EK1664" s="37"/>
      <c r="EL1664" s="37"/>
    </row>
    <row r="1665" spans="111:142">
      <c r="DG1665" s="37"/>
      <c r="DH1665" s="37"/>
      <c r="DI1665" s="37"/>
      <c r="DJ1665" s="37"/>
      <c r="DK1665" s="37"/>
      <c r="DL1665" s="37"/>
      <c r="DM1665" s="37"/>
      <c r="DN1665" s="37"/>
      <c r="DO1665" s="37"/>
      <c r="DP1665" s="37"/>
      <c r="DQ1665" s="37"/>
      <c r="DR1665" s="37"/>
      <c r="DS1665" s="37"/>
      <c r="DT1665" s="37"/>
      <c r="DU1665" s="37"/>
      <c r="DV1665" s="37"/>
      <c r="DW1665" s="37"/>
      <c r="DX1665" s="37"/>
      <c r="DY1665" s="37"/>
      <c r="DZ1665" s="37"/>
      <c r="EA1665" s="37"/>
      <c r="EB1665" s="37"/>
      <c r="EC1665" s="37"/>
      <c r="ED1665" s="37"/>
      <c r="EE1665" s="37"/>
      <c r="EF1665" s="37"/>
      <c r="EG1665" s="37"/>
      <c r="EH1665" s="37"/>
      <c r="EI1665" s="37"/>
      <c r="EJ1665" s="37"/>
      <c r="EK1665" s="37"/>
      <c r="EL1665" s="37"/>
    </row>
    <row r="1666" spans="111:142">
      <c r="DG1666" s="37"/>
      <c r="DH1666" s="37"/>
      <c r="DI1666" s="37"/>
      <c r="DJ1666" s="37"/>
      <c r="DK1666" s="37"/>
      <c r="DL1666" s="37"/>
      <c r="DM1666" s="37"/>
      <c r="DN1666" s="37"/>
      <c r="DO1666" s="37"/>
      <c r="DP1666" s="37"/>
      <c r="DQ1666" s="37"/>
      <c r="DR1666" s="37"/>
      <c r="DS1666" s="37"/>
      <c r="DT1666" s="37"/>
      <c r="DU1666" s="37"/>
      <c r="DV1666" s="37"/>
      <c r="DW1666" s="37"/>
      <c r="DX1666" s="37"/>
      <c r="DY1666" s="37"/>
      <c r="DZ1666" s="37"/>
      <c r="EA1666" s="37"/>
      <c r="EB1666" s="37"/>
      <c r="EC1666" s="37"/>
      <c r="ED1666" s="37"/>
      <c r="EE1666" s="37"/>
      <c r="EF1666" s="37"/>
      <c r="EG1666" s="37"/>
      <c r="EH1666" s="37"/>
      <c r="EI1666" s="37"/>
      <c r="EJ1666" s="37"/>
      <c r="EK1666" s="37"/>
      <c r="EL1666" s="37"/>
    </row>
    <row r="1667" spans="111:142">
      <c r="DG1667" s="37"/>
      <c r="DH1667" s="37"/>
      <c r="DI1667" s="37"/>
      <c r="DJ1667" s="37"/>
      <c r="DK1667" s="37"/>
      <c r="DL1667" s="37"/>
      <c r="DM1667" s="37"/>
      <c r="DN1667" s="37"/>
      <c r="DO1667" s="37"/>
      <c r="DP1667" s="37"/>
      <c r="DQ1667" s="37"/>
      <c r="DR1667" s="37"/>
      <c r="DS1667" s="37"/>
      <c r="DT1667" s="37"/>
      <c r="DU1667" s="37"/>
      <c r="DV1667" s="37"/>
      <c r="DW1667" s="37"/>
      <c r="DX1667" s="37"/>
      <c r="DY1667" s="37"/>
      <c r="DZ1667" s="37"/>
      <c r="EA1667" s="37"/>
      <c r="EB1667" s="37"/>
      <c r="EC1667" s="37"/>
      <c r="ED1667" s="37"/>
      <c r="EE1667" s="37"/>
      <c r="EF1667" s="37"/>
      <c r="EG1667" s="37"/>
      <c r="EH1667" s="37"/>
      <c r="EI1667" s="37"/>
      <c r="EJ1667" s="37"/>
      <c r="EK1667" s="37"/>
      <c r="EL1667" s="37"/>
    </row>
    <row r="1668" spans="111:142">
      <c r="DG1668" s="37"/>
      <c r="DH1668" s="37"/>
      <c r="DI1668" s="37"/>
      <c r="DJ1668" s="37"/>
      <c r="DK1668" s="37"/>
      <c r="DL1668" s="37"/>
      <c r="DM1668" s="37"/>
      <c r="DN1668" s="37"/>
      <c r="DO1668" s="37"/>
      <c r="DP1668" s="37"/>
      <c r="DQ1668" s="37"/>
      <c r="DR1668" s="37"/>
      <c r="DS1668" s="37"/>
      <c r="DT1668" s="37"/>
      <c r="DU1668" s="37"/>
      <c r="DV1668" s="37"/>
      <c r="DW1668" s="37"/>
      <c r="DX1668" s="37"/>
      <c r="DY1668" s="37"/>
      <c r="DZ1668" s="37"/>
      <c r="EA1668" s="37"/>
      <c r="EB1668" s="37"/>
      <c r="EC1668" s="37"/>
      <c r="ED1668" s="37"/>
      <c r="EE1668" s="37"/>
      <c r="EF1668" s="37"/>
      <c r="EG1668" s="37"/>
      <c r="EH1668" s="37"/>
      <c r="EI1668" s="37"/>
      <c r="EJ1668" s="37"/>
      <c r="EK1668" s="37"/>
      <c r="EL1668" s="37"/>
    </row>
    <row r="1669" spans="111:142">
      <c r="DG1669" s="37"/>
      <c r="DH1669" s="37"/>
      <c r="DI1669" s="37"/>
      <c r="DJ1669" s="37"/>
      <c r="DK1669" s="37"/>
      <c r="DL1669" s="37"/>
      <c r="DM1669" s="37"/>
      <c r="DN1669" s="37"/>
      <c r="DO1669" s="37"/>
      <c r="DP1669" s="37"/>
      <c r="DQ1669" s="37"/>
      <c r="DR1669" s="37"/>
      <c r="DS1669" s="37"/>
      <c r="DT1669" s="37"/>
      <c r="DU1669" s="37"/>
      <c r="DV1669" s="37"/>
      <c r="DW1669" s="37"/>
      <c r="DX1669" s="37"/>
      <c r="DY1669" s="37"/>
      <c r="DZ1669" s="37"/>
      <c r="EA1669" s="37"/>
      <c r="EB1669" s="37"/>
      <c r="EC1669" s="37"/>
      <c r="ED1669" s="37"/>
      <c r="EE1669" s="37"/>
      <c r="EF1669" s="37"/>
      <c r="EG1669" s="37"/>
      <c r="EH1669" s="37"/>
      <c r="EI1669" s="37"/>
      <c r="EJ1669" s="37"/>
      <c r="EK1669" s="37"/>
      <c r="EL1669" s="37"/>
    </row>
    <row r="1670" spans="111:142">
      <c r="DG1670" s="37"/>
      <c r="DH1670" s="37"/>
      <c r="DI1670" s="37"/>
      <c r="DJ1670" s="37"/>
      <c r="DK1670" s="37"/>
      <c r="DL1670" s="37"/>
      <c r="DM1670" s="37"/>
      <c r="DN1670" s="37"/>
      <c r="DO1670" s="37"/>
      <c r="DP1670" s="37"/>
      <c r="DQ1670" s="37"/>
      <c r="DR1670" s="37"/>
      <c r="DS1670" s="37"/>
      <c r="DT1670" s="37"/>
      <c r="DU1670" s="37"/>
      <c r="DV1670" s="37"/>
      <c r="DW1670" s="37"/>
      <c r="DX1670" s="37"/>
      <c r="DY1670" s="37"/>
      <c r="DZ1670" s="37"/>
      <c r="EA1670" s="37"/>
      <c r="EB1670" s="37"/>
      <c r="EC1670" s="37"/>
      <c r="ED1670" s="37"/>
      <c r="EE1670" s="37"/>
      <c r="EF1670" s="37"/>
      <c r="EG1670" s="37"/>
      <c r="EH1670" s="37"/>
      <c r="EI1670" s="37"/>
      <c r="EJ1670" s="37"/>
      <c r="EK1670" s="37"/>
      <c r="EL1670" s="37"/>
    </row>
    <row r="1671" spans="111:142">
      <c r="DG1671" s="37"/>
      <c r="DH1671" s="37"/>
      <c r="DI1671" s="37"/>
      <c r="DJ1671" s="37"/>
      <c r="DK1671" s="37"/>
      <c r="DL1671" s="37"/>
      <c r="DM1671" s="37"/>
      <c r="DN1671" s="37"/>
      <c r="DO1671" s="37"/>
      <c r="DP1671" s="37"/>
      <c r="DQ1671" s="37"/>
      <c r="DR1671" s="37"/>
      <c r="DS1671" s="37"/>
      <c r="DT1671" s="37"/>
      <c r="DU1671" s="37"/>
      <c r="DV1671" s="37"/>
      <c r="DW1671" s="37"/>
      <c r="DX1671" s="37"/>
      <c r="DY1671" s="37"/>
      <c r="DZ1671" s="37"/>
      <c r="EA1671" s="37"/>
      <c r="EB1671" s="37"/>
      <c r="EC1671" s="37"/>
      <c r="ED1671" s="37"/>
      <c r="EE1671" s="37"/>
      <c r="EF1671" s="37"/>
      <c r="EG1671" s="37"/>
      <c r="EH1671" s="37"/>
      <c r="EI1671" s="37"/>
      <c r="EJ1671" s="37"/>
      <c r="EK1671" s="37"/>
      <c r="EL1671" s="37"/>
    </row>
    <row r="1672" spans="111:142">
      <c r="DG1672" s="37"/>
      <c r="DH1672" s="37"/>
      <c r="DI1672" s="37"/>
      <c r="DJ1672" s="37"/>
      <c r="DK1672" s="37"/>
      <c r="DL1672" s="37"/>
      <c r="DM1672" s="37"/>
      <c r="DN1672" s="37"/>
      <c r="DO1672" s="37"/>
      <c r="DP1672" s="37"/>
      <c r="DQ1672" s="37"/>
      <c r="DR1672" s="37"/>
      <c r="DS1672" s="37"/>
      <c r="DT1672" s="37"/>
      <c r="DU1672" s="37"/>
      <c r="DV1672" s="37"/>
      <c r="DW1672" s="37"/>
      <c r="DX1672" s="37"/>
      <c r="DY1672" s="37"/>
      <c r="DZ1672" s="37"/>
      <c r="EA1672" s="37"/>
      <c r="EB1672" s="37"/>
      <c r="EC1672" s="37"/>
      <c r="ED1672" s="37"/>
      <c r="EE1672" s="37"/>
      <c r="EF1672" s="37"/>
      <c r="EG1672" s="37"/>
      <c r="EH1672" s="37"/>
      <c r="EI1672" s="37"/>
      <c r="EJ1672" s="37"/>
      <c r="EK1672" s="37"/>
      <c r="EL1672" s="37"/>
    </row>
    <row r="1673" spans="111:142">
      <c r="DG1673" s="37"/>
      <c r="DH1673" s="37"/>
      <c r="DI1673" s="37"/>
      <c r="DJ1673" s="37"/>
      <c r="DK1673" s="37"/>
      <c r="DL1673" s="37"/>
      <c r="DM1673" s="37"/>
      <c r="DN1673" s="37"/>
      <c r="DO1673" s="37"/>
      <c r="DP1673" s="37"/>
      <c r="DQ1673" s="37"/>
      <c r="DR1673" s="37"/>
      <c r="DS1673" s="37"/>
      <c r="DT1673" s="37"/>
      <c r="DU1673" s="37"/>
      <c r="DV1673" s="37"/>
      <c r="DW1673" s="37"/>
      <c r="DX1673" s="37"/>
      <c r="DY1673" s="37"/>
      <c r="DZ1673" s="37"/>
      <c r="EA1673" s="37"/>
      <c r="EB1673" s="37"/>
      <c r="EC1673" s="37"/>
      <c r="ED1673" s="37"/>
      <c r="EE1673" s="37"/>
      <c r="EF1673" s="37"/>
      <c r="EG1673" s="37"/>
      <c r="EH1673" s="37"/>
      <c r="EI1673" s="37"/>
      <c r="EJ1673" s="37"/>
      <c r="EK1673" s="37"/>
      <c r="EL1673" s="37"/>
    </row>
    <row r="1674" spans="111:142">
      <c r="DG1674" s="37"/>
      <c r="DH1674" s="37"/>
      <c r="DI1674" s="37"/>
      <c r="DJ1674" s="37"/>
      <c r="DK1674" s="37"/>
      <c r="DL1674" s="37"/>
      <c r="DM1674" s="37"/>
      <c r="DN1674" s="37"/>
      <c r="DO1674" s="37"/>
      <c r="DP1674" s="37"/>
      <c r="DQ1674" s="37"/>
      <c r="DR1674" s="37"/>
      <c r="DS1674" s="37"/>
      <c r="DT1674" s="37"/>
      <c r="DU1674" s="37"/>
      <c r="DV1674" s="37"/>
      <c r="DW1674" s="37"/>
      <c r="DX1674" s="37"/>
      <c r="DY1674" s="37"/>
      <c r="DZ1674" s="37"/>
      <c r="EA1674" s="37"/>
      <c r="EB1674" s="37"/>
      <c r="EC1674" s="37"/>
      <c r="ED1674" s="37"/>
      <c r="EE1674" s="37"/>
      <c r="EF1674" s="37"/>
      <c r="EG1674" s="37"/>
      <c r="EH1674" s="37"/>
      <c r="EI1674" s="37"/>
      <c r="EJ1674" s="37"/>
      <c r="EK1674" s="37"/>
      <c r="EL1674" s="37"/>
    </row>
  </sheetData>
  <sheetProtection algorithmName="SHA-512" hashValue="5IMe9Oq4zxHae0chVl2vCprNw5UKAxz765FkvbQ1BqqFtdppGsmIT7R41H40ADPQ9ovS+0MdsUacRm6wyW7ohA==" saltValue="0F3m6M2WTPB1reXtOZGhuQ==" spinCount="100000" sheet="1" scenarios="1"/>
  <mergeCells count="2203">
    <mergeCell ref="H36:H37"/>
    <mergeCell ref="V40:V41"/>
    <mergeCell ref="W40:W41"/>
    <mergeCell ref="X40:X41"/>
    <mergeCell ref="AA42:AA43"/>
    <mergeCell ref="AB40:AC40"/>
    <mergeCell ref="V46:Y46"/>
    <mergeCell ref="Z46:AB46"/>
    <mergeCell ref="D47:G47"/>
    <mergeCell ref="D44:D45"/>
    <mergeCell ref="I44:I45"/>
    <mergeCell ref="S46:T47"/>
    <mergeCell ref="T40:T41"/>
    <mergeCell ref="R42:S43"/>
    <mergeCell ref="T42:T43"/>
    <mergeCell ref="R38:S39"/>
    <mergeCell ref="P40:P41"/>
    <mergeCell ref="Q40:Q41"/>
    <mergeCell ref="U44:U45"/>
    <mergeCell ref="V44:V45"/>
    <mergeCell ref="W44:W45"/>
    <mergeCell ref="U42:U43"/>
    <mergeCell ref="V42:V43"/>
    <mergeCell ref="X42:X43"/>
    <mergeCell ref="W42:W43"/>
    <mergeCell ref="G42:G43"/>
    <mergeCell ref="D46:G46"/>
    <mergeCell ref="E44:E45"/>
    <mergeCell ref="N42:N43"/>
    <mergeCell ref="I42:I43"/>
    <mergeCell ref="P42:P43"/>
    <mergeCell ref="F38:F39"/>
    <mergeCell ref="F42:F43"/>
    <mergeCell ref="F44:F45"/>
    <mergeCell ref="G44:G45"/>
    <mergeCell ref="J45:K45"/>
    <mergeCell ref="H44:H45"/>
    <mergeCell ref="R44:S45"/>
    <mergeCell ref="J42:K42"/>
    <mergeCell ref="J43:K43"/>
    <mergeCell ref="H46:J46"/>
    <mergeCell ref="L51:T51"/>
    <mergeCell ref="H47:J47"/>
    <mergeCell ref="O38:O39"/>
    <mergeCell ref="N40:N41"/>
    <mergeCell ref="I40:I41"/>
    <mergeCell ref="K47:M47"/>
    <mergeCell ref="L46:O46"/>
    <mergeCell ref="J41:K41"/>
    <mergeCell ref="H42:H43"/>
    <mergeCell ref="J40:K40"/>
    <mergeCell ref="J38:K38"/>
    <mergeCell ref="J39:K39"/>
    <mergeCell ref="V36:V37"/>
    <mergeCell ref="U53:AL53"/>
    <mergeCell ref="Q38:Q39"/>
    <mergeCell ref="T38:T39"/>
    <mergeCell ref="C53:T53"/>
    <mergeCell ref="P44:P45"/>
    <mergeCell ref="G49:K49"/>
    <mergeCell ref="P38:P39"/>
    <mergeCell ref="L38:L39"/>
    <mergeCell ref="M38:M39"/>
    <mergeCell ref="N38:N39"/>
    <mergeCell ref="L52:Q52"/>
    <mergeCell ref="AE38:AE39"/>
    <mergeCell ref="G38:G39"/>
    <mergeCell ref="O42:O43"/>
    <mergeCell ref="P46:R47"/>
    <mergeCell ref="T44:T45"/>
    <mergeCell ref="L50:T50"/>
    <mergeCell ref="Q44:Q45"/>
    <mergeCell ref="W36:W37"/>
    <mergeCell ref="X44:X45"/>
    <mergeCell ref="U40:U41"/>
    <mergeCell ref="AJ49:AK49"/>
    <mergeCell ref="AH46:AJ47"/>
    <mergeCell ref="AK46:AL47"/>
    <mergeCell ref="V47:Y47"/>
    <mergeCell ref="Z47:AB47"/>
    <mergeCell ref="AC47:AE47"/>
    <mergeCell ref="AD52:AI52"/>
    <mergeCell ref="Y49:AC49"/>
    <mergeCell ref="R36:S37"/>
    <mergeCell ref="O44:O45"/>
    <mergeCell ref="N6:N7"/>
    <mergeCell ref="L22:L23"/>
    <mergeCell ref="M42:M43"/>
    <mergeCell ref="L44:L45"/>
    <mergeCell ref="M44:M45"/>
    <mergeCell ref="N44:N45"/>
    <mergeCell ref="J25:K25"/>
    <mergeCell ref="Q16:Q17"/>
    <mergeCell ref="J17:K17"/>
    <mergeCell ref="O6:O7"/>
    <mergeCell ref="M6:M7"/>
    <mergeCell ref="M10:M11"/>
    <mergeCell ref="N16:N17"/>
    <mergeCell ref="N14:N15"/>
    <mergeCell ref="O14:O15"/>
    <mergeCell ref="O12:O13"/>
    <mergeCell ref="R10:S11"/>
    <mergeCell ref="P10:P11"/>
    <mergeCell ref="P6:P7"/>
    <mergeCell ref="Q10:Q11"/>
    <mergeCell ref="Q42:Q43"/>
    <mergeCell ref="J30:K30"/>
    <mergeCell ref="L36:L37"/>
    <mergeCell ref="M36:M37"/>
    <mergeCell ref="N36:N37"/>
    <mergeCell ref="J35:K35"/>
    <mergeCell ref="Q18:Q19"/>
    <mergeCell ref="R18:S19"/>
    <mergeCell ref="R12:S13"/>
    <mergeCell ref="N12:N13"/>
    <mergeCell ref="N8:N9"/>
    <mergeCell ref="O10:O11"/>
    <mergeCell ref="R8:S9"/>
    <mergeCell ref="P8:P9"/>
    <mergeCell ref="Q8:Q9"/>
    <mergeCell ref="O8:O9"/>
    <mergeCell ref="Q36:Q37"/>
    <mergeCell ref="P36:P37"/>
    <mergeCell ref="O40:O41"/>
    <mergeCell ref="Q14:Q15"/>
    <mergeCell ref="P16:P17"/>
    <mergeCell ref="Q12:Q13"/>
    <mergeCell ref="R14:S15"/>
    <mergeCell ref="T14:T15"/>
    <mergeCell ref="R16:S17"/>
    <mergeCell ref="T12:T13"/>
    <mergeCell ref="L16:L17"/>
    <mergeCell ref="T8:T9"/>
    <mergeCell ref="J36:K36"/>
    <mergeCell ref="P14:P15"/>
    <mergeCell ref="J34:K34"/>
    <mergeCell ref="L34:L35"/>
    <mergeCell ref="O36:O37"/>
    <mergeCell ref="N34:N35"/>
    <mergeCell ref="V28:V29"/>
    <mergeCell ref="W28:W29"/>
    <mergeCell ref="U30:U31"/>
    <mergeCell ref="V30:V31"/>
    <mergeCell ref="C44:C45"/>
    <mergeCell ref="I38:I39"/>
    <mergeCell ref="L42:L43"/>
    <mergeCell ref="D42:D43"/>
    <mergeCell ref="E42:E43"/>
    <mergeCell ref="D38:D39"/>
    <mergeCell ref="G40:G41"/>
    <mergeCell ref="F40:F41"/>
    <mergeCell ref="G36:G37"/>
    <mergeCell ref="T18:T19"/>
    <mergeCell ref="R40:S41"/>
    <mergeCell ref="Q34:Q35"/>
    <mergeCell ref="O34:O35"/>
    <mergeCell ref="P34:P35"/>
    <mergeCell ref="Q20:Q21"/>
    <mergeCell ref="P18:P19"/>
    <mergeCell ref="O22:O23"/>
    <mergeCell ref="P24:P25"/>
    <mergeCell ref="L40:L41"/>
    <mergeCell ref="M40:M41"/>
    <mergeCell ref="N20:N21"/>
    <mergeCell ref="R20:S21"/>
    <mergeCell ref="O20:O21"/>
    <mergeCell ref="M34:M35"/>
    <mergeCell ref="L24:L25"/>
    <mergeCell ref="L28:L29"/>
    <mergeCell ref="J32:K32"/>
    <mergeCell ref="J33:K33"/>
    <mergeCell ref="I16:I17"/>
    <mergeCell ref="I18:I19"/>
    <mergeCell ref="N18:N19"/>
    <mergeCell ref="O18:O19"/>
    <mergeCell ref="P28:P29"/>
    <mergeCell ref="M22:M23"/>
    <mergeCell ref="N24:N25"/>
    <mergeCell ref="O24:O25"/>
    <mergeCell ref="N22:N23"/>
    <mergeCell ref="I32:I33"/>
    <mergeCell ref="I34:I35"/>
    <mergeCell ref="I36:I37"/>
    <mergeCell ref="M18:M19"/>
    <mergeCell ref="M20:M21"/>
    <mergeCell ref="J19:K19"/>
    <mergeCell ref="J20:K20"/>
    <mergeCell ref="J21:K21"/>
    <mergeCell ref="J37:K37"/>
    <mergeCell ref="L26:L27"/>
    <mergeCell ref="M26:M27"/>
    <mergeCell ref="M24:M25"/>
    <mergeCell ref="L32:L33"/>
    <mergeCell ref="M32:M33"/>
    <mergeCell ref="I14:I15"/>
    <mergeCell ref="H8:H9"/>
    <mergeCell ref="H18:H19"/>
    <mergeCell ref="G16:G17"/>
    <mergeCell ref="G14:G15"/>
    <mergeCell ref="H24:H25"/>
    <mergeCell ref="H22:H23"/>
    <mergeCell ref="I22:I23"/>
    <mergeCell ref="H20:H21"/>
    <mergeCell ref="M14:M15"/>
    <mergeCell ref="M16:M17"/>
    <mergeCell ref="H30:H31"/>
    <mergeCell ref="F20:F21"/>
    <mergeCell ref="G20:G21"/>
    <mergeCell ref="F32:F33"/>
    <mergeCell ref="G32:G33"/>
    <mergeCell ref="J28:K28"/>
    <mergeCell ref="I20:I21"/>
    <mergeCell ref="L14:L15"/>
    <mergeCell ref="I12:I13"/>
    <mergeCell ref="L30:L31"/>
    <mergeCell ref="M30:M31"/>
    <mergeCell ref="F26:F27"/>
    <mergeCell ref="G26:G27"/>
    <mergeCell ref="H28:H29"/>
    <mergeCell ref="L12:L13"/>
    <mergeCell ref="M12:M13"/>
    <mergeCell ref="H32:H33"/>
    <mergeCell ref="I28:I29"/>
    <mergeCell ref="J23:K23"/>
    <mergeCell ref="J22:K22"/>
    <mergeCell ref="G10:G11"/>
    <mergeCell ref="H34:H35"/>
    <mergeCell ref="B4:B53"/>
    <mergeCell ref="C48:T48"/>
    <mergeCell ref="R49:S49"/>
    <mergeCell ref="J44:K44"/>
    <mergeCell ref="L4:Q4"/>
    <mergeCell ref="L5:Q5"/>
    <mergeCell ref="L6:L7"/>
    <mergeCell ref="O28:O29"/>
    <mergeCell ref="N26:N27"/>
    <mergeCell ref="O26:O27"/>
    <mergeCell ref="O32:O33"/>
    <mergeCell ref="O30:O31"/>
    <mergeCell ref="N32:N33"/>
    <mergeCell ref="N30:N31"/>
    <mergeCell ref="T24:T25"/>
    <mergeCell ref="T30:T31"/>
    <mergeCell ref="T32:T33"/>
    <mergeCell ref="R28:S29"/>
    <mergeCell ref="T26:T27"/>
    <mergeCell ref="R32:S33"/>
    <mergeCell ref="P32:P33"/>
    <mergeCell ref="Q24:Q25"/>
    <mergeCell ref="P30:P31"/>
    <mergeCell ref="C6:C7"/>
    <mergeCell ref="F14:F15"/>
    <mergeCell ref="C8:C9"/>
    <mergeCell ref="L8:L9"/>
    <mergeCell ref="L18:L19"/>
    <mergeCell ref="O16:O17"/>
    <mergeCell ref="M8:M9"/>
    <mergeCell ref="C36:C37"/>
    <mergeCell ref="E32:E33"/>
    <mergeCell ref="I24:I25"/>
    <mergeCell ref="C32:C33"/>
    <mergeCell ref="J26:K26"/>
    <mergeCell ref="J27:K27"/>
    <mergeCell ref="J29:K29"/>
    <mergeCell ref="C40:C41"/>
    <mergeCell ref="H40:H41"/>
    <mergeCell ref="D6:D7"/>
    <mergeCell ref="J16:K16"/>
    <mergeCell ref="J18:K18"/>
    <mergeCell ref="J15:K15"/>
    <mergeCell ref="J14:K14"/>
    <mergeCell ref="J11:K11"/>
    <mergeCell ref="H16:H17"/>
    <mergeCell ref="J6:K6"/>
    <mergeCell ref="E34:E35"/>
    <mergeCell ref="D40:D41"/>
    <mergeCell ref="E40:E41"/>
    <mergeCell ref="E38:E39"/>
    <mergeCell ref="H14:H15"/>
    <mergeCell ref="D32:D33"/>
    <mergeCell ref="F34:F35"/>
    <mergeCell ref="G34:G35"/>
    <mergeCell ref="F30:F31"/>
    <mergeCell ref="D34:D35"/>
    <mergeCell ref="D28:D29"/>
    <mergeCell ref="E28:E29"/>
    <mergeCell ref="D30:D31"/>
    <mergeCell ref="E30:E31"/>
    <mergeCell ref="D14:D15"/>
    <mergeCell ref="D10:D11"/>
    <mergeCell ref="E18:E19"/>
    <mergeCell ref="D26:D27"/>
    <mergeCell ref="D20:D21"/>
    <mergeCell ref="I26:I27"/>
    <mergeCell ref="G24:G25"/>
    <mergeCell ref="G28:G29"/>
    <mergeCell ref="J31:K31"/>
    <mergeCell ref="H26:H27"/>
    <mergeCell ref="E10:E11"/>
    <mergeCell ref="H12:H13"/>
    <mergeCell ref="L10:L11"/>
    <mergeCell ref="I6:I7"/>
    <mergeCell ref="J8:K8"/>
    <mergeCell ref="J9:K9"/>
    <mergeCell ref="J7:K7"/>
    <mergeCell ref="J10:K10"/>
    <mergeCell ref="C38:C39"/>
    <mergeCell ref="H38:H39"/>
    <mergeCell ref="D36:D37"/>
    <mergeCell ref="E36:E37"/>
    <mergeCell ref="F36:F37"/>
    <mergeCell ref="D24:D25"/>
    <mergeCell ref="D22:D23"/>
    <mergeCell ref="C20:C21"/>
    <mergeCell ref="C12:C13"/>
    <mergeCell ref="D12:D13"/>
    <mergeCell ref="L20:L21"/>
    <mergeCell ref="C22:C23"/>
    <mergeCell ref="F8:F9"/>
    <mergeCell ref="G8:G9"/>
    <mergeCell ref="F18:F19"/>
    <mergeCell ref="G18:G19"/>
    <mergeCell ref="J4:K4"/>
    <mergeCell ref="H4:I5"/>
    <mergeCell ref="J5:K5"/>
    <mergeCell ref="G22:G23"/>
    <mergeCell ref="G30:G31"/>
    <mergeCell ref="H10:H11"/>
    <mergeCell ref="E6:E7"/>
    <mergeCell ref="E8:E9"/>
    <mergeCell ref="I8:I9"/>
    <mergeCell ref="I10:I11"/>
    <mergeCell ref="F6:F7"/>
    <mergeCell ref="G6:G7"/>
    <mergeCell ref="G12:G13"/>
    <mergeCell ref="P20:P21"/>
    <mergeCell ref="K2:R2"/>
    <mergeCell ref="H2:J2"/>
    <mergeCell ref="P3:T3"/>
    <mergeCell ref="R6:S7"/>
    <mergeCell ref="T6:T7"/>
    <mergeCell ref="H6:H7"/>
    <mergeCell ref="R4:T5"/>
    <mergeCell ref="Q6:Q7"/>
    <mergeCell ref="E24:E25"/>
    <mergeCell ref="E22:E23"/>
    <mergeCell ref="F22:F23"/>
    <mergeCell ref="F24:F25"/>
    <mergeCell ref="E16:E17"/>
    <mergeCell ref="F16:F17"/>
    <mergeCell ref="P12:P13"/>
    <mergeCell ref="E14:E15"/>
    <mergeCell ref="E12:E13"/>
    <mergeCell ref="J13:K13"/>
    <mergeCell ref="C4:C5"/>
    <mergeCell ref="D4:G4"/>
    <mergeCell ref="D5:G5"/>
    <mergeCell ref="N10:N11"/>
    <mergeCell ref="D8:D9"/>
    <mergeCell ref="F12:F13"/>
    <mergeCell ref="J12:K12"/>
    <mergeCell ref="C42:C43"/>
    <mergeCell ref="J24:K24"/>
    <mergeCell ref="Q26:Q27"/>
    <mergeCell ref="R22:S23"/>
    <mergeCell ref="P22:P23"/>
    <mergeCell ref="Q22:Q23"/>
    <mergeCell ref="Q30:Q31"/>
    <mergeCell ref="R30:S31"/>
    <mergeCell ref="P26:P27"/>
    <mergeCell ref="C34:C35"/>
    <mergeCell ref="C30:C31"/>
    <mergeCell ref="C28:C29"/>
    <mergeCell ref="F28:F29"/>
    <mergeCell ref="C26:C27"/>
    <mergeCell ref="Q32:Q33"/>
    <mergeCell ref="Q28:Q29"/>
    <mergeCell ref="M28:M29"/>
    <mergeCell ref="I30:I31"/>
    <mergeCell ref="N28:N29"/>
    <mergeCell ref="E26:E27"/>
    <mergeCell ref="C24:C25"/>
    <mergeCell ref="C14:C15"/>
    <mergeCell ref="C18:C19"/>
    <mergeCell ref="F10:F11"/>
    <mergeCell ref="D18:D19"/>
    <mergeCell ref="E20:E21"/>
    <mergeCell ref="C10:C11"/>
    <mergeCell ref="C16:C17"/>
    <mergeCell ref="D16:D17"/>
    <mergeCell ref="T36:T37"/>
    <mergeCell ref="W22:W23"/>
    <mergeCell ref="R26:S27"/>
    <mergeCell ref="V22:V23"/>
    <mergeCell ref="T22:T23"/>
    <mergeCell ref="T28:T29"/>
    <mergeCell ref="R34:S35"/>
    <mergeCell ref="T34:T35"/>
    <mergeCell ref="R24:S25"/>
    <mergeCell ref="U22:U23"/>
    <mergeCell ref="V16:V17"/>
    <mergeCell ref="T20:T21"/>
    <mergeCell ref="V20:V21"/>
    <mergeCell ref="U20:U21"/>
    <mergeCell ref="T16:T17"/>
    <mergeCell ref="U16:U17"/>
    <mergeCell ref="T10:T11"/>
    <mergeCell ref="W20:W21"/>
    <mergeCell ref="U24:U25"/>
    <mergeCell ref="U32:U33"/>
    <mergeCell ref="U26:U27"/>
    <mergeCell ref="V26:V27"/>
    <mergeCell ref="W26:W27"/>
    <mergeCell ref="V32:V33"/>
    <mergeCell ref="W32:W33"/>
    <mergeCell ref="W30:W31"/>
    <mergeCell ref="U36:U37"/>
    <mergeCell ref="U28:U29"/>
    <mergeCell ref="U34:U35"/>
    <mergeCell ref="W10:W11"/>
    <mergeCell ref="V8:V9"/>
    <mergeCell ref="V4:Y4"/>
    <mergeCell ref="Z4:AA5"/>
    <mergeCell ref="AB4:AC4"/>
    <mergeCell ref="AD4:AI4"/>
    <mergeCell ref="V5:Y5"/>
    <mergeCell ref="AB5:AC5"/>
    <mergeCell ref="AD5:AI5"/>
    <mergeCell ref="AI10:AI11"/>
    <mergeCell ref="AJ10:AK11"/>
    <mergeCell ref="AG10:AG11"/>
    <mergeCell ref="AH10:AH11"/>
    <mergeCell ref="X10:X11"/>
    <mergeCell ref="Y10:Y11"/>
    <mergeCell ref="AF10:AF11"/>
    <mergeCell ref="Z10:Z11"/>
    <mergeCell ref="U4:U5"/>
    <mergeCell ref="Y6:Y7"/>
    <mergeCell ref="U6:U7"/>
    <mergeCell ref="AF6:AF7"/>
    <mergeCell ref="W12:W13"/>
    <mergeCell ref="U14:U15"/>
    <mergeCell ref="V14:V15"/>
    <mergeCell ref="W14:W15"/>
    <mergeCell ref="V12:V13"/>
    <mergeCell ref="Z8:Z9"/>
    <mergeCell ref="U10:U11"/>
    <mergeCell ref="U8:U9"/>
    <mergeCell ref="W8:W9"/>
    <mergeCell ref="V10:V11"/>
    <mergeCell ref="Z2:AB2"/>
    <mergeCell ref="AB6:AC6"/>
    <mergeCell ref="Z6:Z7"/>
    <mergeCell ref="V6:V7"/>
    <mergeCell ref="W6:W7"/>
    <mergeCell ref="AB7:AC7"/>
    <mergeCell ref="AC2:AJ2"/>
    <mergeCell ref="AH3:AL3"/>
    <mergeCell ref="AJ4:AL5"/>
    <mergeCell ref="AL10:AL11"/>
    <mergeCell ref="AB11:AC11"/>
    <mergeCell ref="AB10:AC10"/>
    <mergeCell ref="AD10:AD11"/>
    <mergeCell ref="AE10:AE11"/>
    <mergeCell ref="AI8:AI9"/>
    <mergeCell ref="AG8:AG9"/>
    <mergeCell ref="AL8:AL9"/>
    <mergeCell ref="AB9:AC9"/>
    <mergeCell ref="AF8:AF9"/>
    <mergeCell ref="AH8:AH9"/>
    <mergeCell ref="AL6:AL7"/>
    <mergeCell ref="AH6:AH7"/>
    <mergeCell ref="AG6:AG7"/>
    <mergeCell ref="AE6:AE7"/>
    <mergeCell ref="AJ6:AK7"/>
    <mergeCell ref="AD6:AD7"/>
    <mergeCell ref="AD8:AD9"/>
    <mergeCell ref="AE8:AE9"/>
    <mergeCell ref="AA8:AA9"/>
    <mergeCell ref="AJ8:AK9"/>
    <mergeCell ref="AI6:AI7"/>
    <mergeCell ref="AA6:AA7"/>
    <mergeCell ref="X6:X7"/>
    <mergeCell ref="X14:X15"/>
    <mergeCell ref="U12:U13"/>
    <mergeCell ref="AH12:AH13"/>
    <mergeCell ref="AG14:AG15"/>
    <mergeCell ref="X12:X13"/>
    <mergeCell ref="Y14:Y15"/>
    <mergeCell ref="AF14:AF15"/>
    <mergeCell ref="AE14:AE15"/>
    <mergeCell ref="AH14:AH15"/>
    <mergeCell ref="Z12:Z13"/>
    <mergeCell ref="AA12:AA13"/>
    <mergeCell ref="AB12:AC12"/>
    <mergeCell ref="AA10:AA11"/>
    <mergeCell ref="X8:X9"/>
    <mergeCell ref="Y8:Y9"/>
    <mergeCell ref="Y12:Y13"/>
    <mergeCell ref="AB13:AC13"/>
    <mergeCell ref="AB8:AC8"/>
    <mergeCell ref="AB20:AC20"/>
    <mergeCell ref="AF20:AF21"/>
    <mergeCell ref="AL12:AL13"/>
    <mergeCell ref="AI14:AI15"/>
    <mergeCell ref="AG16:AG17"/>
    <mergeCell ref="AB17:AC17"/>
    <mergeCell ref="AI12:AI13"/>
    <mergeCell ref="AJ12:AK13"/>
    <mergeCell ref="AG12:AG13"/>
    <mergeCell ref="AF12:AF13"/>
    <mergeCell ref="AD12:AD13"/>
    <mergeCell ref="AE12:AE13"/>
    <mergeCell ref="AL16:AL17"/>
    <mergeCell ref="AB18:AC18"/>
    <mergeCell ref="Z16:Z17"/>
    <mergeCell ref="AF16:AF17"/>
    <mergeCell ref="AI16:AI17"/>
    <mergeCell ref="Z18:Z19"/>
    <mergeCell ref="AA18:AA19"/>
    <mergeCell ref="AI18:AI19"/>
    <mergeCell ref="AH18:AH19"/>
    <mergeCell ref="AG18:AG19"/>
    <mergeCell ref="Z14:Z15"/>
    <mergeCell ref="AA14:AA15"/>
    <mergeCell ref="AB14:AC14"/>
    <mergeCell ref="AD14:AD15"/>
    <mergeCell ref="AF18:AF19"/>
    <mergeCell ref="AL18:AL19"/>
    <mergeCell ref="AL14:AL15"/>
    <mergeCell ref="AB15:AC15"/>
    <mergeCell ref="AJ14:AK15"/>
    <mergeCell ref="AH16:AH17"/>
    <mergeCell ref="AG20:AG21"/>
    <mergeCell ref="AL22:AL23"/>
    <mergeCell ref="AJ22:AK23"/>
    <mergeCell ref="X16:X17"/>
    <mergeCell ref="U18:U19"/>
    <mergeCell ref="Y16:Y17"/>
    <mergeCell ref="AJ16:AK17"/>
    <mergeCell ref="X18:X19"/>
    <mergeCell ref="V18:V19"/>
    <mergeCell ref="W18:W19"/>
    <mergeCell ref="AA16:AA17"/>
    <mergeCell ref="AB16:AC16"/>
    <mergeCell ref="W16:W17"/>
    <mergeCell ref="AB23:AC23"/>
    <mergeCell ref="AJ18:AK19"/>
    <mergeCell ref="Y18:Y19"/>
    <mergeCell ref="AD16:AD17"/>
    <mergeCell ref="AE16:AE17"/>
    <mergeCell ref="AE22:AE23"/>
    <mergeCell ref="AD22:AD23"/>
    <mergeCell ref="Z20:Z21"/>
    <mergeCell ref="Y20:Y21"/>
    <mergeCell ref="AA20:AA21"/>
    <mergeCell ref="X22:X23"/>
    <mergeCell ref="AJ20:AK21"/>
    <mergeCell ref="AB21:AC21"/>
    <mergeCell ref="AB22:AC22"/>
    <mergeCell ref="AH22:AH23"/>
    <mergeCell ref="AG22:AG23"/>
    <mergeCell ref="AH20:AH21"/>
    <mergeCell ref="AI20:AI21"/>
    <mergeCell ref="X20:X21"/>
    <mergeCell ref="V24:V25"/>
    <mergeCell ref="W24:W25"/>
    <mergeCell ref="X24:X25"/>
    <mergeCell ref="AB19:AC19"/>
    <mergeCell ref="Y24:Y25"/>
    <mergeCell ref="AB24:AC24"/>
    <mergeCell ref="Z22:Z23"/>
    <mergeCell ref="AA22:AA23"/>
    <mergeCell ref="X26:X27"/>
    <mergeCell ref="AI26:AI27"/>
    <mergeCell ref="AL24:AL25"/>
    <mergeCell ref="AJ24:AK25"/>
    <mergeCell ref="Z26:Z27"/>
    <mergeCell ref="Y26:Y27"/>
    <mergeCell ref="AL26:AL27"/>
    <mergeCell ref="AJ26:AK27"/>
    <mergeCell ref="AA24:AA25"/>
    <mergeCell ref="AD24:AD25"/>
    <mergeCell ref="AL20:AL21"/>
    <mergeCell ref="AF22:AF23"/>
    <mergeCell ref="AI24:AI25"/>
    <mergeCell ref="AG24:AG25"/>
    <mergeCell ref="AH24:AH25"/>
    <mergeCell ref="Y22:Y23"/>
    <mergeCell ref="Z24:Z25"/>
    <mergeCell ref="AH26:AH27"/>
    <mergeCell ref="AE24:AE25"/>
    <mergeCell ref="AI22:AI23"/>
    <mergeCell ref="AD18:AD19"/>
    <mergeCell ref="AE18:AE19"/>
    <mergeCell ref="AD20:AD21"/>
    <mergeCell ref="AE20:AE21"/>
    <mergeCell ref="AD26:AD27"/>
    <mergeCell ref="AO22:AO23"/>
    <mergeCell ref="AN22:AN23"/>
    <mergeCell ref="AM34:AM35"/>
    <mergeCell ref="AO28:AO29"/>
    <mergeCell ref="Y28:Y29"/>
    <mergeCell ref="AL28:AL29"/>
    <mergeCell ref="AJ28:AK29"/>
    <mergeCell ref="AI28:AI29"/>
    <mergeCell ref="AJ30:AK31"/>
    <mergeCell ref="AI30:AI31"/>
    <mergeCell ref="AB31:AC31"/>
    <mergeCell ref="Z30:Z31"/>
    <mergeCell ref="AA30:AA31"/>
    <mergeCell ref="AB30:AC30"/>
    <mergeCell ref="AF24:AF25"/>
    <mergeCell ref="AB25:AC25"/>
    <mergeCell ref="AF26:AF27"/>
    <mergeCell ref="AA26:AA27"/>
    <mergeCell ref="AG28:AG29"/>
    <mergeCell ref="AB26:AC26"/>
    <mergeCell ref="AB27:AC27"/>
    <mergeCell ref="Z28:Z29"/>
    <mergeCell ref="AA28:AA29"/>
    <mergeCell ref="AE26:AE27"/>
    <mergeCell ref="AG26:AG27"/>
    <mergeCell ref="AB28:AC28"/>
    <mergeCell ref="AB29:AC29"/>
    <mergeCell ref="AH32:AH33"/>
    <mergeCell ref="Y30:Y31"/>
    <mergeCell ref="AG32:AG33"/>
    <mergeCell ref="Y32:Y33"/>
    <mergeCell ref="AF30:AF31"/>
    <mergeCell ref="AG30:AG31"/>
    <mergeCell ref="AD32:AD33"/>
    <mergeCell ref="AD30:AD31"/>
    <mergeCell ref="X28:X29"/>
    <mergeCell ref="AH28:AH29"/>
    <mergeCell ref="AF28:AF29"/>
    <mergeCell ref="AD28:AD29"/>
    <mergeCell ref="AE28:AE29"/>
    <mergeCell ref="AO34:AO35"/>
    <mergeCell ref="AN34:AN35"/>
    <mergeCell ref="Z32:Z33"/>
    <mergeCell ref="AA32:AA33"/>
    <mergeCell ref="AB32:AC32"/>
    <mergeCell ref="AL30:AL31"/>
    <mergeCell ref="AB35:AC35"/>
    <mergeCell ref="Z34:Z35"/>
    <mergeCell ref="AA34:AA35"/>
    <mergeCell ref="AB34:AC34"/>
    <mergeCell ref="AD34:AD35"/>
    <mergeCell ref="AE34:AE35"/>
    <mergeCell ref="AJ34:AK35"/>
    <mergeCell ref="AI32:AI33"/>
    <mergeCell ref="AE32:AE33"/>
    <mergeCell ref="AH30:AH31"/>
    <mergeCell ref="X32:X33"/>
    <mergeCell ref="X30:X31"/>
    <mergeCell ref="AE30:AE31"/>
    <mergeCell ref="AL32:AL33"/>
    <mergeCell ref="AB33:AC33"/>
    <mergeCell ref="AJ32:AK33"/>
    <mergeCell ref="AI34:AI35"/>
    <mergeCell ref="AH34:AH35"/>
    <mergeCell ref="AG36:AG37"/>
    <mergeCell ref="AH36:AH37"/>
    <mergeCell ref="AJ36:AK37"/>
    <mergeCell ref="X36:X37"/>
    <mergeCell ref="AF34:AF35"/>
    <mergeCell ref="AB37:AC37"/>
    <mergeCell ref="Z36:Z37"/>
    <mergeCell ref="AA36:AA37"/>
    <mergeCell ref="AB36:AC36"/>
    <mergeCell ref="Y36:Y37"/>
    <mergeCell ref="AD36:AD37"/>
    <mergeCell ref="X34:X35"/>
    <mergeCell ref="AL34:AL35"/>
    <mergeCell ref="AH44:AH45"/>
    <mergeCell ref="AE42:AE43"/>
    <mergeCell ref="Y42:Y43"/>
    <mergeCell ref="AB42:AC42"/>
    <mergeCell ref="AB43:AC43"/>
    <mergeCell ref="Z42:Z43"/>
    <mergeCell ref="AI42:AI43"/>
    <mergeCell ref="AF42:AF43"/>
    <mergeCell ref="AL42:AL43"/>
    <mergeCell ref="AG42:AG43"/>
    <mergeCell ref="AI40:AI41"/>
    <mergeCell ref="AH40:AH41"/>
    <mergeCell ref="AG40:AG41"/>
    <mergeCell ref="AM10:AM11"/>
    <mergeCell ref="AP10:AP11"/>
    <mergeCell ref="AF38:AF39"/>
    <mergeCell ref="U38:U39"/>
    <mergeCell ref="AF36:AF37"/>
    <mergeCell ref="AI36:AI37"/>
    <mergeCell ref="AJ38:AK39"/>
    <mergeCell ref="AG38:AG39"/>
    <mergeCell ref="V34:V35"/>
    <mergeCell ref="W34:W35"/>
    <mergeCell ref="AM44:AM45"/>
    <mergeCell ref="V38:V39"/>
    <mergeCell ref="AH38:AH39"/>
    <mergeCell ref="Y38:Y39"/>
    <mergeCell ref="W38:W39"/>
    <mergeCell ref="X38:X39"/>
    <mergeCell ref="Z44:Z45"/>
    <mergeCell ref="AH42:AH43"/>
    <mergeCell ref="Y40:Y41"/>
    <mergeCell ref="AB45:AC45"/>
    <mergeCell ref="AM40:AM41"/>
    <mergeCell ref="AO40:AO41"/>
    <mergeCell ref="AM24:AM25"/>
    <mergeCell ref="AN20:AN21"/>
    <mergeCell ref="AP20:AP21"/>
    <mergeCell ref="AM14:AM15"/>
    <mergeCell ref="AO16:AO17"/>
    <mergeCell ref="AM22:AM23"/>
    <mergeCell ref="AN24:AN25"/>
    <mergeCell ref="AJ42:AK43"/>
    <mergeCell ref="AN38:AN39"/>
    <mergeCell ref="AG34:AG35"/>
    <mergeCell ref="AR10:AR11"/>
    <mergeCell ref="AO14:AO15"/>
    <mergeCell ref="AP14:AP15"/>
    <mergeCell ref="AQ32:AQ33"/>
    <mergeCell ref="AO32:AO33"/>
    <mergeCell ref="AN32:AN33"/>
    <mergeCell ref="AP32:AP33"/>
    <mergeCell ref="AM30:AM31"/>
    <mergeCell ref="AM32:AM33"/>
    <mergeCell ref="AO24:AO25"/>
    <mergeCell ref="AL40:AL41"/>
    <mergeCell ref="AB41:AC41"/>
    <mergeCell ref="Z40:Z41"/>
    <mergeCell ref="AA40:AA41"/>
    <mergeCell ref="AL38:AL39"/>
    <mergeCell ref="AD38:AD39"/>
    <mergeCell ref="AI38:AI39"/>
    <mergeCell ref="AJ40:AK41"/>
    <mergeCell ref="AE40:AE41"/>
    <mergeCell ref="AF40:AF41"/>
    <mergeCell ref="AM28:AM29"/>
    <mergeCell ref="AM36:AM37"/>
    <mergeCell ref="AM26:AM27"/>
    <mergeCell ref="AO26:AO27"/>
    <mergeCell ref="AN26:AN27"/>
    <mergeCell ref="AN36:AN37"/>
    <mergeCell ref="AP34:AP35"/>
    <mergeCell ref="AM38:AM39"/>
    <mergeCell ref="AP22:AP23"/>
    <mergeCell ref="AL36:AL37"/>
    <mergeCell ref="AE36:AE37"/>
    <mergeCell ref="AF32:AF33"/>
    <mergeCell ref="AV8:AV9"/>
    <mergeCell ref="AT8:AU8"/>
    <mergeCell ref="AW8:AW9"/>
    <mergeCell ref="AV4:BA4"/>
    <mergeCell ref="BB4:BD5"/>
    <mergeCell ref="AV5:BA5"/>
    <mergeCell ref="Y34:Y35"/>
    <mergeCell ref="AB39:AC39"/>
    <mergeCell ref="Z38:Z39"/>
    <mergeCell ref="AA38:AA39"/>
    <mergeCell ref="AB38:AC38"/>
    <mergeCell ref="AQ38:AQ39"/>
    <mergeCell ref="AP24:AP25"/>
    <mergeCell ref="AN4:AQ4"/>
    <mergeCell ref="AR4:AS5"/>
    <mergeCell ref="AM6:AM7"/>
    <mergeCell ref="AN6:AN7"/>
    <mergeCell ref="AM4:AM5"/>
    <mergeCell ref="AT4:AU4"/>
    <mergeCell ref="AR6:AR7"/>
    <mergeCell ref="AO6:AO7"/>
    <mergeCell ref="AP6:AP7"/>
    <mergeCell ref="AN10:AN11"/>
    <mergeCell ref="BB12:BC13"/>
    <mergeCell ref="AX12:AX13"/>
    <mergeCell ref="AY12:AY13"/>
    <mergeCell ref="AZ12:AZ13"/>
    <mergeCell ref="BA12:BA13"/>
    <mergeCell ref="AT13:AU13"/>
    <mergeCell ref="AT12:AU12"/>
    <mergeCell ref="BA10:BA11"/>
    <mergeCell ref="AQ10:AQ11"/>
    <mergeCell ref="AX10:AX11"/>
    <mergeCell ref="AV10:AV11"/>
    <mergeCell ref="AT10:AU10"/>
    <mergeCell ref="AT11:AU11"/>
    <mergeCell ref="AW10:AW11"/>
    <mergeCell ref="AY18:AY19"/>
    <mergeCell ref="AT19:AU19"/>
    <mergeCell ref="AR18:AR19"/>
    <mergeCell ref="AR14:AR15"/>
    <mergeCell ref="AS14:AS15"/>
    <mergeCell ref="AU2:BB2"/>
    <mergeCell ref="AQ6:AQ7"/>
    <mergeCell ref="AT9:AU9"/>
    <mergeCell ref="AZ6:AZ7"/>
    <mergeCell ref="BA6:BA7"/>
    <mergeCell ref="BB6:BC7"/>
    <mergeCell ref="AR2:AT2"/>
    <mergeCell ref="AN5:AQ5"/>
    <mergeCell ref="AT5:AU5"/>
    <mergeCell ref="AZ3:BD3"/>
    <mergeCell ref="BD8:BD9"/>
    <mergeCell ref="BA8:BA9"/>
    <mergeCell ref="AY6:AY7"/>
    <mergeCell ref="AS6:AS7"/>
    <mergeCell ref="AV6:AV7"/>
    <mergeCell ref="AX6:AX7"/>
    <mergeCell ref="AW6:AW7"/>
    <mergeCell ref="BD12:BD13"/>
    <mergeCell ref="AT6:AU6"/>
    <mergeCell ref="AT7:AU7"/>
    <mergeCell ref="BB8:BC9"/>
    <mergeCell ref="AS8:AS9"/>
    <mergeCell ref="AM42:AM43"/>
    <mergeCell ref="AD51:AL51"/>
    <mergeCell ref="AJ44:AK45"/>
    <mergeCell ref="AL44:AL45"/>
    <mergeCell ref="U48:AL48"/>
    <mergeCell ref="AI44:AI45"/>
    <mergeCell ref="Y44:Y45"/>
    <mergeCell ref="AA44:AA45"/>
    <mergeCell ref="AB44:AC44"/>
    <mergeCell ref="AD44:AD45"/>
    <mergeCell ref="AE44:AE45"/>
    <mergeCell ref="AF44:AF45"/>
    <mergeCell ref="AG44:AG45"/>
    <mergeCell ref="AD40:AD41"/>
    <mergeCell ref="AD50:AL50"/>
    <mergeCell ref="AD46:AG46"/>
    <mergeCell ref="AD42:AD43"/>
    <mergeCell ref="AX8:AX9"/>
    <mergeCell ref="AT16:AU16"/>
    <mergeCell ref="AV16:AV17"/>
    <mergeCell ref="AW16:AW17"/>
    <mergeCell ref="AM20:AM21"/>
    <mergeCell ref="AO20:AO21"/>
    <mergeCell ref="BD6:BD7"/>
    <mergeCell ref="AO8:AO9"/>
    <mergeCell ref="AP8:AP9"/>
    <mergeCell ref="AQ8:AQ9"/>
    <mergeCell ref="AR8:AR9"/>
    <mergeCell ref="BD10:BD11"/>
    <mergeCell ref="AY10:AY11"/>
    <mergeCell ref="AY8:AY9"/>
    <mergeCell ref="AZ8:AZ9"/>
    <mergeCell ref="AZ10:AZ11"/>
    <mergeCell ref="BB14:BC15"/>
    <mergeCell ref="BD20:BD21"/>
    <mergeCell ref="AZ20:AZ21"/>
    <mergeCell ref="AN16:AN17"/>
    <mergeCell ref="AP16:AP17"/>
    <mergeCell ref="AQ16:AQ17"/>
    <mergeCell ref="AQ14:AQ15"/>
    <mergeCell ref="BB10:BC11"/>
    <mergeCell ref="AO12:AO13"/>
    <mergeCell ref="AN12:AN13"/>
    <mergeCell ref="AT15:AU15"/>
    <mergeCell ref="AT14:AU14"/>
    <mergeCell ref="AV14:AV15"/>
    <mergeCell ref="AY16:AY17"/>
    <mergeCell ref="AZ16:AZ17"/>
    <mergeCell ref="AW14:AW15"/>
    <mergeCell ref="AX14:AX15"/>
    <mergeCell ref="AY14:AY15"/>
    <mergeCell ref="AZ14:AZ15"/>
    <mergeCell ref="BA14:BA15"/>
    <mergeCell ref="BB16:BC17"/>
    <mergeCell ref="BD16:BD17"/>
    <mergeCell ref="AT17:AU17"/>
    <mergeCell ref="AX18:AX19"/>
    <mergeCell ref="BA16:BA17"/>
    <mergeCell ref="BB18:BC19"/>
    <mergeCell ref="AP18:AP19"/>
    <mergeCell ref="AM16:AM17"/>
    <mergeCell ref="AM8:AM9"/>
    <mergeCell ref="AN8:AN9"/>
    <mergeCell ref="AM18:AM19"/>
    <mergeCell ref="AN18:AN19"/>
    <mergeCell ref="AP12:AP13"/>
    <mergeCell ref="AV12:AV13"/>
    <mergeCell ref="AW12:AW13"/>
    <mergeCell ref="AQ12:AQ13"/>
    <mergeCell ref="AR12:AR13"/>
    <mergeCell ref="AS12:AS13"/>
    <mergeCell ref="AO10:AO11"/>
    <mergeCell ref="AN14:AN15"/>
    <mergeCell ref="BA18:BA19"/>
    <mergeCell ref="AX16:AX17"/>
    <mergeCell ref="AR16:AR17"/>
    <mergeCell ref="AS16:AS17"/>
    <mergeCell ref="AM12:AM13"/>
    <mergeCell ref="AS10:AS11"/>
    <mergeCell ref="AO18:AO19"/>
    <mergeCell ref="BD14:BD15"/>
    <mergeCell ref="AQ20:AQ21"/>
    <mergeCell ref="AQ22:AQ23"/>
    <mergeCell ref="AS18:AS19"/>
    <mergeCell ref="AT18:AU18"/>
    <mergeCell ref="AV20:AV21"/>
    <mergeCell ref="AT21:AU21"/>
    <mergeCell ref="AW22:AW23"/>
    <mergeCell ref="AX22:AX23"/>
    <mergeCell ref="AQ18:AQ19"/>
    <mergeCell ref="AW18:AW19"/>
    <mergeCell ref="AV18:AV19"/>
    <mergeCell ref="AW20:AW21"/>
    <mergeCell ref="AR20:AR21"/>
    <mergeCell ref="AS20:AS21"/>
    <mergeCell ref="AT20:AU20"/>
    <mergeCell ref="AT23:AU23"/>
    <mergeCell ref="AR22:AR23"/>
    <mergeCell ref="AS22:AS23"/>
    <mergeCell ref="AT22:AU22"/>
    <mergeCell ref="AX20:AX21"/>
    <mergeCell ref="AT35:AU35"/>
    <mergeCell ref="AR34:AR35"/>
    <mergeCell ref="AS34:AS35"/>
    <mergeCell ref="AT34:AU34"/>
    <mergeCell ref="AT24:AU24"/>
    <mergeCell ref="AT25:AU25"/>
    <mergeCell ref="AR24:AR25"/>
    <mergeCell ref="AP26:AP27"/>
    <mergeCell ref="AQ26:AQ27"/>
    <mergeCell ref="AT27:AU27"/>
    <mergeCell ref="BB22:BC23"/>
    <mergeCell ref="AQ24:AQ25"/>
    <mergeCell ref="AY22:AY23"/>
    <mergeCell ref="AZ22:AZ23"/>
    <mergeCell ref="BA22:BA23"/>
    <mergeCell ref="AV24:AV25"/>
    <mergeCell ref="AS24:AS25"/>
    <mergeCell ref="AW24:AW25"/>
    <mergeCell ref="AX24:AX25"/>
    <mergeCell ref="AV22:AV23"/>
    <mergeCell ref="BA24:BA25"/>
    <mergeCell ref="BB24:BC25"/>
    <mergeCell ref="AY26:AY27"/>
    <mergeCell ref="AZ26:AZ27"/>
    <mergeCell ref="BA26:BA27"/>
    <mergeCell ref="BB26:BC27"/>
    <mergeCell ref="AZ24:AZ25"/>
    <mergeCell ref="BA32:BA33"/>
    <mergeCell ref="AT38:AU38"/>
    <mergeCell ref="AY34:AY35"/>
    <mergeCell ref="AR32:AR33"/>
    <mergeCell ref="AS32:AS33"/>
    <mergeCell ref="AT32:AU32"/>
    <mergeCell ref="AZ32:AZ33"/>
    <mergeCell ref="AY32:AY33"/>
    <mergeCell ref="AQ28:AQ29"/>
    <mergeCell ref="AR26:AR27"/>
    <mergeCell ref="AS26:AS27"/>
    <mergeCell ref="AT26:AU26"/>
    <mergeCell ref="AQ30:AQ31"/>
    <mergeCell ref="AN28:AN29"/>
    <mergeCell ref="AP28:AP29"/>
    <mergeCell ref="AO30:AO31"/>
    <mergeCell ref="AN30:AN31"/>
    <mergeCell ref="AP30:AP31"/>
    <mergeCell ref="AV26:AV27"/>
    <mergeCell ref="AW26:AW27"/>
    <mergeCell ref="AX26:AX27"/>
    <mergeCell ref="AQ36:AQ37"/>
    <mergeCell ref="AW34:AW35"/>
    <mergeCell ref="AX34:AX35"/>
    <mergeCell ref="AV34:AV35"/>
    <mergeCell ref="AR30:AR31"/>
    <mergeCell ref="AS30:AS31"/>
    <mergeCell ref="AT29:AU29"/>
    <mergeCell ref="AV30:AV31"/>
    <mergeCell ref="AT33:AU33"/>
    <mergeCell ref="AS36:AS37"/>
    <mergeCell ref="AT36:AU36"/>
    <mergeCell ref="AW36:AW37"/>
    <mergeCell ref="AS40:AS41"/>
    <mergeCell ref="AW38:AW39"/>
    <mergeCell ref="AR36:AR37"/>
    <mergeCell ref="AQ44:AQ45"/>
    <mergeCell ref="AS44:AS45"/>
    <mergeCell ref="AT44:AU44"/>
    <mergeCell ref="AV44:AV45"/>
    <mergeCell ref="AO44:AO45"/>
    <mergeCell ref="BA40:BA41"/>
    <mergeCell ref="AY30:AY31"/>
    <mergeCell ref="AW30:AW31"/>
    <mergeCell ref="AX30:AX31"/>
    <mergeCell ref="AV28:AV29"/>
    <mergeCell ref="AV32:AV33"/>
    <mergeCell ref="AW32:AW33"/>
    <mergeCell ref="AX32:AX33"/>
    <mergeCell ref="AT31:AU31"/>
    <mergeCell ref="AT30:AU30"/>
    <mergeCell ref="AZ30:AZ31"/>
    <mergeCell ref="BA30:BA31"/>
    <mergeCell ref="AR28:AR29"/>
    <mergeCell ref="AS28:AS29"/>
    <mergeCell ref="AT28:AU28"/>
    <mergeCell ref="AP40:AP41"/>
    <mergeCell ref="AT40:AU40"/>
    <mergeCell ref="AX36:AX37"/>
    <mergeCell ref="AV38:AV39"/>
    <mergeCell ref="AX38:AX39"/>
    <mergeCell ref="AP38:AP39"/>
    <mergeCell ref="AT39:AU39"/>
    <mergeCell ref="AR38:AR39"/>
    <mergeCell ref="AS38:AS39"/>
    <mergeCell ref="BD34:BD35"/>
    <mergeCell ref="BD28:BD29"/>
    <mergeCell ref="AW28:AW29"/>
    <mergeCell ref="AX28:AX29"/>
    <mergeCell ref="AY28:AY29"/>
    <mergeCell ref="AZ28:AZ29"/>
    <mergeCell ref="BA28:BA29"/>
    <mergeCell ref="BB28:BC29"/>
    <mergeCell ref="AZ18:AZ19"/>
    <mergeCell ref="AP42:AP43"/>
    <mergeCell ref="AQ42:AQ43"/>
    <mergeCell ref="AR40:AR41"/>
    <mergeCell ref="AN44:AN45"/>
    <mergeCell ref="AZ44:AZ45"/>
    <mergeCell ref="AO38:AO39"/>
    <mergeCell ref="AP36:AP37"/>
    <mergeCell ref="AO36:AO37"/>
    <mergeCell ref="AZ36:AZ37"/>
    <mergeCell ref="AY38:AY39"/>
    <mergeCell ref="AZ38:AZ39"/>
    <mergeCell ref="AN42:AN43"/>
    <mergeCell ref="AQ40:AQ41"/>
    <mergeCell ref="AT43:AU43"/>
    <mergeCell ref="AR42:AR43"/>
    <mergeCell ref="AO42:AO43"/>
    <mergeCell ref="AZ42:AZ43"/>
    <mergeCell ref="AS42:AS43"/>
    <mergeCell ref="AT42:AU42"/>
    <mergeCell ref="AV42:AV43"/>
    <mergeCell ref="AV40:AV41"/>
    <mergeCell ref="AN40:AN41"/>
    <mergeCell ref="AX40:AX41"/>
    <mergeCell ref="BF16:BF17"/>
    <mergeCell ref="BG16:BG17"/>
    <mergeCell ref="BH16:BH17"/>
    <mergeCell ref="BI16:BI17"/>
    <mergeCell ref="BB20:BC21"/>
    <mergeCell ref="AY36:AY37"/>
    <mergeCell ref="BH18:BH19"/>
    <mergeCell ref="BD36:BD37"/>
    <mergeCell ref="AY42:AY43"/>
    <mergeCell ref="BB42:BC43"/>
    <mergeCell ref="BB34:BC35"/>
    <mergeCell ref="BG18:BG19"/>
    <mergeCell ref="BF18:BF19"/>
    <mergeCell ref="BD32:BD33"/>
    <mergeCell ref="BA34:BA35"/>
    <mergeCell ref="AZ34:AZ35"/>
    <mergeCell ref="AY24:AY25"/>
    <mergeCell ref="BB30:BC31"/>
    <mergeCell ref="BE24:BE25"/>
    <mergeCell ref="BE36:BE37"/>
    <mergeCell ref="BD30:BD31"/>
    <mergeCell ref="BB40:BC41"/>
    <mergeCell ref="BF26:BF27"/>
    <mergeCell ref="BH26:BH27"/>
    <mergeCell ref="BH20:BH21"/>
    <mergeCell ref="BI20:BI21"/>
    <mergeCell ref="BG20:BG21"/>
    <mergeCell ref="BI22:BI23"/>
    <mergeCell ref="BF32:BF33"/>
    <mergeCell ref="BF36:BF37"/>
    <mergeCell ref="BE42:BE43"/>
    <mergeCell ref="AY20:AY21"/>
    <mergeCell ref="BF14:BF15"/>
    <mergeCell ref="BE10:BE11"/>
    <mergeCell ref="BB38:BC39"/>
    <mergeCell ref="BA20:BA21"/>
    <mergeCell ref="AT41:AU41"/>
    <mergeCell ref="AW42:AW43"/>
    <mergeCell ref="AX42:AX43"/>
    <mergeCell ref="AQ34:AQ35"/>
    <mergeCell ref="AV36:AV37"/>
    <mergeCell ref="AT37:AU37"/>
    <mergeCell ref="BN4:BS4"/>
    <mergeCell ref="BJ2:BL2"/>
    <mergeCell ref="BT4:BV5"/>
    <mergeCell ref="BE6:BE7"/>
    <mergeCell ref="BM2:BT2"/>
    <mergeCell ref="BR3:BV3"/>
    <mergeCell ref="BF4:BI4"/>
    <mergeCell ref="BJ4:BK5"/>
    <mergeCell ref="BL4:BM4"/>
    <mergeCell ref="BJ6:BJ7"/>
    <mergeCell ref="BH6:BH7"/>
    <mergeCell ref="BI6:BI7"/>
    <mergeCell ref="BH14:BH15"/>
    <mergeCell ref="BI14:BI15"/>
    <mergeCell ref="BE8:BE9"/>
    <mergeCell ref="BG10:BG11"/>
    <mergeCell ref="BF8:BF9"/>
    <mergeCell ref="BH8:BH9"/>
    <mergeCell ref="BI8:BI9"/>
    <mergeCell ref="BT10:BU11"/>
    <mergeCell ref="AW40:AW41"/>
    <mergeCell ref="BI18:BI19"/>
    <mergeCell ref="AY40:AY41"/>
    <mergeCell ref="AZ40:AZ41"/>
    <mergeCell ref="BD40:BD41"/>
    <mergeCell ref="BA36:BA37"/>
    <mergeCell ref="BJ8:BJ9"/>
    <mergeCell ref="BK8:BK9"/>
    <mergeCell ref="BF10:BF11"/>
    <mergeCell ref="BD18:BD19"/>
    <mergeCell ref="BD24:BD25"/>
    <mergeCell ref="BD22:BD23"/>
    <mergeCell ref="BD26:BD27"/>
    <mergeCell ref="BE28:BE29"/>
    <mergeCell ref="BF20:BF21"/>
    <mergeCell ref="BE12:BE13"/>
    <mergeCell ref="BE14:BE15"/>
    <mergeCell ref="BG8:BG9"/>
    <mergeCell ref="BG12:BG13"/>
    <mergeCell ref="BF12:BF13"/>
    <mergeCell ref="BE16:BE17"/>
    <mergeCell ref="BE18:BE19"/>
    <mergeCell ref="BE20:BE21"/>
    <mergeCell ref="BE22:BE23"/>
    <mergeCell ref="BJ12:BJ13"/>
    <mergeCell ref="BK12:BK13"/>
    <mergeCell ref="BJ20:BJ21"/>
    <mergeCell ref="BK20:BK21"/>
    <mergeCell ref="BI12:BI13"/>
    <mergeCell ref="BF24:BF25"/>
    <mergeCell ref="BH24:BH25"/>
    <mergeCell ref="BH22:BH23"/>
    <mergeCell ref="BF22:BF23"/>
    <mergeCell ref="BJ18:BJ19"/>
    <mergeCell ref="BQ12:BQ13"/>
    <mergeCell ref="BN5:BS5"/>
    <mergeCell ref="BR6:BR7"/>
    <mergeCell ref="BS6:BS7"/>
    <mergeCell ref="BR10:BR11"/>
    <mergeCell ref="BJ10:BJ11"/>
    <mergeCell ref="BK10:BK11"/>
    <mergeCell ref="BL10:BM10"/>
    <mergeCell ref="BF5:BI5"/>
    <mergeCell ref="BL5:BM5"/>
    <mergeCell ref="BL7:BM7"/>
    <mergeCell ref="BF6:BF7"/>
    <mergeCell ref="BG6:BG7"/>
    <mergeCell ref="BL12:BM12"/>
    <mergeCell ref="BH10:BH11"/>
    <mergeCell ref="BI10:BI11"/>
    <mergeCell ref="BJ14:BJ15"/>
    <mergeCell ref="BK14:BK15"/>
    <mergeCell ref="BQ6:BQ7"/>
    <mergeCell ref="BH12:BH13"/>
    <mergeCell ref="BL8:BM8"/>
    <mergeCell ref="BK6:BK7"/>
    <mergeCell ref="BO14:BO15"/>
    <mergeCell ref="BR8:BR9"/>
    <mergeCell ref="BS8:BS9"/>
    <mergeCell ref="BQ8:BQ9"/>
    <mergeCell ref="BS10:BS11"/>
    <mergeCell ref="BQ10:BQ11"/>
    <mergeCell ref="BO10:BO11"/>
    <mergeCell ref="BN8:BN9"/>
    <mergeCell ref="BP10:BP11"/>
    <mergeCell ref="BG14:BG15"/>
    <mergeCell ref="AV52:BA52"/>
    <mergeCell ref="BC46:BD47"/>
    <mergeCell ref="BE30:BE31"/>
    <mergeCell ref="BE32:BE33"/>
    <mergeCell ref="BD42:BD43"/>
    <mergeCell ref="AW44:AW45"/>
    <mergeCell ref="AQ49:AU49"/>
    <mergeCell ref="BB49:BC49"/>
    <mergeCell ref="AV50:BD50"/>
    <mergeCell ref="AV51:BD51"/>
    <mergeCell ref="AN46:AQ46"/>
    <mergeCell ref="AR46:AT46"/>
    <mergeCell ref="AV46:AY46"/>
    <mergeCell ref="AZ46:BB47"/>
    <mergeCell ref="AN47:AQ47"/>
    <mergeCell ref="AR47:AT47"/>
    <mergeCell ref="AR44:AR45"/>
    <mergeCell ref="BD44:BD45"/>
    <mergeCell ref="BB36:BC37"/>
    <mergeCell ref="BB32:BC33"/>
    <mergeCell ref="AX44:AX45"/>
    <mergeCell ref="AY44:AY45"/>
    <mergeCell ref="BD38:BD39"/>
    <mergeCell ref="BA42:BA43"/>
    <mergeCell ref="BB44:BC45"/>
    <mergeCell ref="BA38:BA39"/>
    <mergeCell ref="AT45:AU45"/>
    <mergeCell ref="BA44:BA45"/>
    <mergeCell ref="BE40:BE41"/>
    <mergeCell ref="AM48:BD48"/>
    <mergeCell ref="AU47:AW47"/>
    <mergeCell ref="AP44:AP45"/>
    <mergeCell ref="BN6:BN7"/>
    <mergeCell ref="BO6:BO7"/>
    <mergeCell ref="BN16:BN17"/>
    <mergeCell ref="BO16:BO17"/>
    <mergeCell ref="BL13:BM13"/>
    <mergeCell ref="BP8:BP9"/>
    <mergeCell ref="BL6:BM6"/>
    <mergeCell ref="BV20:BV21"/>
    <mergeCell ref="BL21:BM21"/>
    <mergeCell ref="BL20:BM20"/>
    <mergeCell ref="BR20:BR21"/>
    <mergeCell ref="BS20:BS21"/>
    <mergeCell ref="BT20:BU21"/>
    <mergeCell ref="BL15:BM15"/>
    <mergeCell ref="BL14:BM14"/>
    <mergeCell ref="BL17:BM17"/>
    <mergeCell ref="BL16:BM16"/>
    <mergeCell ref="BV8:BV9"/>
    <mergeCell ref="BT8:BU9"/>
    <mergeCell ref="BN10:BN11"/>
    <mergeCell ref="BP6:BP7"/>
    <mergeCell ref="BL11:BM11"/>
    <mergeCell ref="BL9:BM9"/>
    <mergeCell ref="BV6:BV7"/>
    <mergeCell ref="BO8:BO9"/>
    <mergeCell ref="BT6:BU7"/>
    <mergeCell ref="BQ14:BQ15"/>
    <mergeCell ref="BT14:BU15"/>
    <mergeCell ref="BQ16:BQ17"/>
    <mergeCell ref="BO18:BO19"/>
    <mergeCell ref="BP18:BP19"/>
    <mergeCell ref="BN14:BN15"/>
    <mergeCell ref="BN22:BN23"/>
    <mergeCell ref="BL23:BM23"/>
    <mergeCell ref="BK18:BK19"/>
    <mergeCell ref="BL18:BM18"/>
    <mergeCell ref="BR18:BR19"/>
    <mergeCell ref="BL19:BM19"/>
    <mergeCell ref="BQ18:BQ19"/>
    <mergeCell ref="BJ16:BJ17"/>
    <mergeCell ref="BL22:BM22"/>
    <mergeCell ref="BO22:BO23"/>
    <mergeCell ref="BV12:BV13"/>
    <mergeCell ref="BS12:BS13"/>
    <mergeCell ref="BR12:BR13"/>
    <mergeCell ref="BT12:BU13"/>
    <mergeCell ref="BN12:BN13"/>
    <mergeCell ref="BO12:BO13"/>
    <mergeCell ref="BP12:BP13"/>
    <mergeCell ref="BS18:BS19"/>
    <mergeCell ref="BN20:BN21"/>
    <mergeCell ref="BO20:BO21"/>
    <mergeCell ref="BP20:BP21"/>
    <mergeCell ref="BQ20:BQ21"/>
    <mergeCell ref="BN18:BN19"/>
    <mergeCell ref="BK16:BK17"/>
    <mergeCell ref="BV14:BV15"/>
    <mergeCell ref="BR14:BR15"/>
    <mergeCell ref="BS14:BS15"/>
    <mergeCell ref="BV16:BV17"/>
    <mergeCell ref="BS16:BS17"/>
    <mergeCell ref="BR16:BR17"/>
    <mergeCell ref="BT16:BU17"/>
    <mergeCell ref="BP16:BP17"/>
    <mergeCell ref="BG22:BG23"/>
    <mergeCell ref="BT22:BU23"/>
    <mergeCell ref="BP14:BP15"/>
    <mergeCell ref="BR22:BR23"/>
    <mergeCell ref="BS22:BS23"/>
    <mergeCell ref="BJ22:BJ23"/>
    <mergeCell ref="BK22:BK23"/>
    <mergeCell ref="BP22:BP23"/>
    <mergeCell ref="BQ22:BQ23"/>
    <mergeCell ref="BI26:BI27"/>
    <mergeCell ref="BL27:BM27"/>
    <mergeCell ref="BJ26:BJ27"/>
    <mergeCell ref="BR28:BR29"/>
    <mergeCell ref="BG28:BG29"/>
    <mergeCell ref="BF28:BF29"/>
    <mergeCell ref="BL28:BM28"/>
    <mergeCell ref="BN28:BN29"/>
    <mergeCell ref="BP28:BP29"/>
    <mergeCell ref="BQ28:BQ29"/>
    <mergeCell ref="BK26:BK27"/>
    <mergeCell ref="BL26:BM26"/>
    <mergeCell ref="BI24:BI25"/>
    <mergeCell ref="BN26:BN27"/>
    <mergeCell ref="BS26:BS27"/>
    <mergeCell ref="BS28:BS29"/>
    <mergeCell ref="BS24:BS25"/>
    <mergeCell ref="BR24:BR25"/>
    <mergeCell ref="BO26:BO27"/>
    <mergeCell ref="BP26:BP27"/>
    <mergeCell ref="BL25:BM25"/>
    <mergeCell ref="BJ24:BJ25"/>
    <mergeCell ref="BK24:BK25"/>
    <mergeCell ref="BL24:BM24"/>
    <mergeCell ref="BO28:BO29"/>
    <mergeCell ref="BQ26:BQ27"/>
    <mergeCell ref="BR26:BR27"/>
    <mergeCell ref="BP34:BP35"/>
    <mergeCell ref="BP32:BP33"/>
    <mergeCell ref="BT28:BU29"/>
    <mergeCell ref="BG24:BG25"/>
    <mergeCell ref="BQ32:BQ33"/>
    <mergeCell ref="BQ30:BQ31"/>
    <mergeCell ref="BP24:BP25"/>
    <mergeCell ref="BQ24:BQ25"/>
    <mergeCell ref="BN24:BN25"/>
    <mergeCell ref="BO24:BO25"/>
    <mergeCell ref="BR32:BR33"/>
    <mergeCell ref="BN30:BN31"/>
    <mergeCell ref="BO30:BO31"/>
    <mergeCell ref="BP30:BP31"/>
    <mergeCell ref="BO32:BO33"/>
    <mergeCell ref="BN34:BN35"/>
    <mergeCell ref="BO34:BO35"/>
    <mergeCell ref="BN32:BN33"/>
    <mergeCell ref="BK28:BK29"/>
    <mergeCell ref="BG26:BG27"/>
    <mergeCell ref="BJ28:BJ29"/>
    <mergeCell ref="BT30:BU31"/>
    <mergeCell ref="BS30:BS31"/>
    <mergeCell ref="BH28:BH29"/>
    <mergeCell ref="BR30:BR31"/>
    <mergeCell ref="BT26:BU27"/>
    <mergeCell ref="BL35:BM35"/>
    <mergeCell ref="BF30:BF31"/>
    <mergeCell ref="BH30:BH31"/>
    <mergeCell ref="BL33:BM33"/>
    <mergeCell ref="BJ32:BJ33"/>
    <mergeCell ref="BJ30:BJ31"/>
    <mergeCell ref="BK30:BK31"/>
    <mergeCell ref="BL30:BM30"/>
    <mergeCell ref="BL31:BM31"/>
    <mergeCell ref="BH32:BH33"/>
    <mergeCell ref="BI30:BI31"/>
    <mergeCell ref="BL29:BM29"/>
    <mergeCell ref="BI28:BI29"/>
    <mergeCell ref="BG30:BG31"/>
    <mergeCell ref="BI32:BI33"/>
    <mergeCell ref="BG32:BG33"/>
    <mergeCell ref="BK32:BK33"/>
    <mergeCell ref="BL32:BM32"/>
    <mergeCell ref="BK38:BK39"/>
    <mergeCell ref="BL38:BM38"/>
    <mergeCell ref="BN38:BN39"/>
    <mergeCell ref="BL36:BM36"/>
    <mergeCell ref="BT36:BU37"/>
    <mergeCell ref="BR34:BR35"/>
    <mergeCell ref="BO38:BO39"/>
    <mergeCell ref="BT32:BU33"/>
    <mergeCell ref="BV30:BV31"/>
    <mergeCell ref="BL34:BM34"/>
    <mergeCell ref="BK36:BK37"/>
    <mergeCell ref="BS36:BS37"/>
    <mergeCell ref="BP36:BP37"/>
    <mergeCell ref="BG40:BG41"/>
    <mergeCell ref="BQ40:BQ41"/>
    <mergeCell ref="BR40:BR41"/>
    <mergeCell ref="BJ40:BJ41"/>
    <mergeCell ref="BG36:BG37"/>
    <mergeCell ref="BS34:BS35"/>
    <mergeCell ref="BS32:BS33"/>
    <mergeCell ref="BT34:BU35"/>
    <mergeCell ref="BV34:BV35"/>
    <mergeCell ref="BJ34:BJ35"/>
    <mergeCell ref="BK34:BK35"/>
    <mergeCell ref="BG34:BG35"/>
    <mergeCell ref="BI34:BI35"/>
    <mergeCell ref="BL39:BM39"/>
    <mergeCell ref="BI38:BI39"/>
    <mergeCell ref="BE34:BE35"/>
    <mergeCell ref="BE38:BE39"/>
    <mergeCell ref="BG38:BG39"/>
    <mergeCell ref="BH36:BH37"/>
    <mergeCell ref="BO36:BO37"/>
    <mergeCell ref="BN36:BN37"/>
    <mergeCell ref="BL37:BM37"/>
    <mergeCell ref="BJ36:BJ37"/>
    <mergeCell ref="BF34:BF35"/>
    <mergeCell ref="BT42:BU43"/>
    <mergeCell ref="BV42:BV43"/>
    <mergeCell ref="BV36:BV37"/>
    <mergeCell ref="BZ10:BZ11"/>
    <mergeCell ref="BW22:BW23"/>
    <mergeCell ref="BW24:BW25"/>
    <mergeCell ref="BW28:BW29"/>
    <mergeCell ref="BW32:BW33"/>
    <mergeCell ref="BW34:BW35"/>
    <mergeCell ref="BW26:BW27"/>
    <mergeCell ref="BY26:BY27"/>
    <mergeCell ref="BZ26:BZ27"/>
    <mergeCell ref="BX34:BX35"/>
    <mergeCell ref="BY34:BY35"/>
    <mergeCell ref="BX40:BX41"/>
    <mergeCell ref="BY40:BY41"/>
    <mergeCell ref="BZ40:BZ41"/>
    <mergeCell ref="BV38:BV39"/>
    <mergeCell ref="BJ38:BJ39"/>
    <mergeCell ref="BW42:BW43"/>
    <mergeCell ref="BX42:BX43"/>
    <mergeCell ref="BY42:BY43"/>
    <mergeCell ref="BZ42:BZ43"/>
    <mergeCell ref="CB10:CB11"/>
    <mergeCell ref="BN52:BS52"/>
    <mergeCell ref="BF46:BI46"/>
    <mergeCell ref="BJ46:BL46"/>
    <mergeCell ref="BN46:BQ46"/>
    <mergeCell ref="BR46:BT47"/>
    <mergeCell ref="BF47:BI47"/>
    <mergeCell ref="BQ42:BQ43"/>
    <mergeCell ref="BR42:BR43"/>
    <mergeCell ref="BJ47:BL47"/>
    <mergeCell ref="BN42:BN43"/>
    <mergeCell ref="BS40:BS41"/>
    <mergeCell ref="BS42:BS43"/>
    <mergeCell ref="BL41:BM41"/>
    <mergeCell ref="BL40:BM40"/>
    <mergeCell ref="BI44:BI45"/>
    <mergeCell ref="BN40:BN41"/>
    <mergeCell ref="BJ42:BJ43"/>
    <mergeCell ref="BK42:BK43"/>
    <mergeCell ref="BO42:BO43"/>
    <mergeCell ref="BF42:BF43"/>
    <mergeCell ref="BN50:BV50"/>
    <mergeCell ref="BN51:BV51"/>
    <mergeCell ref="BU46:BV47"/>
    <mergeCell ref="BE48:BV48"/>
    <mergeCell ref="BH42:BH43"/>
    <mergeCell ref="BQ34:BQ35"/>
    <mergeCell ref="BH38:BH39"/>
    <mergeCell ref="BF40:BF41"/>
    <mergeCell ref="BH40:BH41"/>
    <mergeCell ref="BI40:BI41"/>
    <mergeCell ref="BW20:BW21"/>
    <mergeCell ref="CN14:CN15"/>
    <mergeCell ref="BW6:BW7"/>
    <mergeCell ref="CC6:CC7"/>
    <mergeCell ref="BH44:BH45"/>
    <mergeCell ref="BP42:BP43"/>
    <mergeCell ref="BL43:BM43"/>
    <mergeCell ref="BL42:BM42"/>
    <mergeCell ref="BP44:BP45"/>
    <mergeCell ref="BI42:BI43"/>
    <mergeCell ref="BJ44:BJ45"/>
    <mergeCell ref="BK44:BK45"/>
    <mergeCell ref="BL44:BM44"/>
    <mergeCell ref="BV22:BV23"/>
    <mergeCell ref="BW10:BW11"/>
    <mergeCell ref="CJ3:CN3"/>
    <mergeCell ref="BX4:CA4"/>
    <mergeCell ref="CB4:CC5"/>
    <mergeCell ref="CD4:CE4"/>
    <mergeCell ref="CF4:CK4"/>
    <mergeCell ref="CL4:CN5"/>
    <mergeCell ref="CN6:CN7"/>
    <mergeCell ref="CB6:CB7"/>
    <mergeCell ref="BV32:BV33"/>
    <mergeCell ref="CD6:CE6"/>
    <mergeCell ref="CH8:CH9"/>
    <mergeCell ref="BT40:BU41"/>
    <mergeCell ref="BV40:BV41"/>
    <mergeCell ref="CA8:CA9"/>
    <mergeCell ref="CB8:CB9"/>
    <mergeCell ref="BT38:BU39"/>
    <mergeCell ref="CA10:CA11"/>
    <mergeCell ref="BV28:BV29"/>
    <mergeCell ref="CN12:CN13"/>
    <mergeCell ref="CN10:CN11"/>
    <mergeCell ref="CL14:CM15"/>
    <mergeCell ref="CD11:CE11"/>
    <mergeCell ref="CD10:CE10"/>
    <mergeCell ref="CF10:CF11"/>
    <mergeCell ref="CL12:CM13"/>
    <mergeCell ref="CI12:CI13"/>
    <mergeCell ref="CK14:CK15"/>
    <mergeCell ref="CH14:CH15"/>
    <mergeCell ref="BT24:BU25"/>
    <mergeCell ref="BV26:BV27"/>
    <mergeCell ref="CC8:CC9"/>
    <mergeCell ref="BZ6:BZ7"/>
    <mergeCell ref="BV18:BV19"/>
    <mergeCell ref="BT18:BU19"/>
    <mergeCell ref="CN8:CN9"/>
    <mergeCell ref="BV24:BV25"/>
    <mergeCell ref="CF8:CF9"/>
    <mergeCell ref="CH12:CH13"/>
    <mergeCell ref="BX10:BX11"/>
    <mergeCell ref="BY10:BY11"/>
    <mergeCell ref="CL10:CM11"/>
    <mergeCell ref="CD9:CE9"/>
    <mergeCell ref="CG8:CG9"/>
    <mergeCell ref="CD15:CE15"/>
    <mergeCell ref="CG14:CG15"/>
    <mergeCell ref="CL8:CM9"/>
    <mergeCell ref="CI8:CI9"/>
    <mergeCell ref="CF14:CF15"/>
    <mergeCell ref="CD12:CE12"/>
    <mergeCell ref="CA14:CA15"/>
    <mergeCell ref="CE2:CL2"/>
    <mergeCell ref="CK6:CK7"/>
    <mergeCell ref="CL6:CM7"/>
    <mergeCell ref="CF6:CF7"/>
    <mergeCell ref="BY8:BY9"/>
    <mergeCell ref="CB14:CB15"/>
    <mergeCell ref="BZ8:BZ9"/>
    <mergeCell ref="CB2:CD2"/>
    <mergeCell ref="CD8:CE8"/>
    <mergeCell ref="CD14:CE14"/>
    <mergeCell ref="CG10:CG11"/>
    <mergeCell ref="CF5:CK5"/>
    <mergeCell ref="BX5:CA5"/>
    <mergeCell ref="CD5:CE5"/>
    <mergeCell ref="CD7:CE7"/>
    <mergeCell ref="CA6:CA7"/>
    <mergeCell ref="CI6:CI7"/>
    <mergeCell ref="CJ6:CJ7"/>
    <mergeCell ref="CG6:CG7"/>
    <mergeCell ref="CH6:CH7"/>
    <mergeCell ref="CH10:CH11"/>
    <mergeCell ref="CC10:CC11"/>
    <mergeCell ref="CJ12:CJ13"/>
    <mergeCell ref="CI10:CI11"/>
    <mergeCell ref="CA12:CA13"/>
    <mergeCell ref="CF12:CF13"/>
    <mergeCell ref="CG12:CG13"/>
    <mergeCell ref="CD13:CE13"/>
    <mergeCell ref="BX14:BX15"/>
    <mergeCell ref="BY14:BY15"/>
    <mergeCell ref="BZ14:BZ15"/>
    <mergeCell ref="CK12:CK13"/>
    <mergeCell ref="BW8:BW9"/>
    <mergeCell ref="BX8:BX9"/>
    <mergeCell ref="BY12:BY13"/>
    <mergeCell ref="BX6:BX7"/>
    <mergeCell ref="BY6:BY7"/>
    <mergeCell ref="BX12:BX13"/>
    <mergeCell ref="BW12:BW13"/>
    <mergeCell ref="BW14:BW15"/>
    <mergeCell ref="CA16:CA17"/>
    <mergeCell ref="BX16:BX17"/>
    <mergeCell ref="BY16:BY17"/>
    <mergeCell ref="BZ16:BZ17"/>
    <mergeCell ref="BV10:BV11"/>
    <mergeCell ref="CL16:CM17"/>
    <mergeCell ref="CF16:CF17"/>
    <mergeCell ref="CG16:CG17"/>
    <mergeCell ref="CH16:CH17"/>
    <mergeCell ref="CJ16:CJ17"/>
    <mergeCell ref="CB16:CB17"/>
    <mergeCell ref="CC16:CC17"/>
    <mergeCell ref="CD16:CE16"/>
    <mergeCell ref="CJ8:CJ9"/>
    <mergeCell ref="CK8:CK9"/>
    <mergeCell ref="CJ10:CJ11"/>
    <mergeCell ref="CK10:CK11"/>
    <mergeCell ref="CI16:CI17"/>
    <mergeCell ref="CK16:CK17"/>
    <mergeCell ref="CC14:CC15"/>
    <mergeCell ref="CJ14:CJ15"/>
    <mergeCell ref="BZ12:BZ13"/>
    <mergeCell ref="CB12:CB13"/>
    <mergeCell ref="CC12:CC13"/>
    <mergeCell ref="CA20:CA21"/>
    <mergeCell ref="BX20:BX21"/>
    <mergeCell ref="CI20:CI21"/>
    <mergeCell ref="CF20:CF21"/>
    <mergeCell ref="CG20:CG21"/>
    <mergeCell ref="BY20:BY21"/>
    <mergeCell ref="BZ20:BZ21"/>
    <mergeCell ref="CB20:CB21"/>
    <mergeCell ref="CC20:CC21"/>
    <mergeCell ref="CK18:CK19"/>
    <mergeCell ref="CL18:CM19"/>
    <mergeCell ref="BW18:BW19"/>
    <mergeCell ref="CA18:CA19"/>
    <mergeCell ref="BX18:BX19"/>
    <mergeCell ref="BY18:BY19"/>
    <mergeCell ref="BW16:BW17"/>
    <mergeCell ref="BZ18:BZ19"/>
    <mergeCell ref="CD20:CE20"/>
    <mergeCell ref="CC28:CC29"/>
    <mergeCell ref="CJ28:CJ29"/>
    <mergeCell ref="CD28:CE28"/>
    <mergeCell ref="CB28:CB29"/>
    <mergeCell ref="CL20:CM21"/>
    <mergeCell ref="CJ20:CJ21"/>
    <mergeCell ref="CI14:CI15"/>
    <mergeCell ref="CK20:CK21"/>
    <mergeCell ref="CH20:CH21"/>
    <mergeCell ref="CD21:CE21"/>
    <mergeCell ref="CD17:CE17"/>
    <mergeCell ref="CC24:CC25"/>
    <mergeCell ref="CD24:CE24"/>
    <mergeCell ref="CG24:CG25"/>
    <mergeCell ref="CH24:CH25"/>
    <mergeCell ref="CI24:CI25"/>
    <mergeCell ref="CK24:CK25"/>
    <mergeCell ref="CF24:CF25"/>
    <mergeCell ref="CA22:CA23"/>
    <mergeCell ref="BX22:BX23"/>
    <mergeCell ref="BY22:BY23"/>
    <mergeCell ref="BZ22:BZ23"/>
    <mergeCell ref="BX24:BX25"/>
    <mergeCell ref="BY24:BY25"/>
    <mergeCell ref="BZ24:BZ25"/>
    <mergeCell ref="CI28:CI29"/>
    <mergeCell ref="CG28:CG29"/>
    <mergeCell ref="BY28:BY29"/>
    <mergeCell ref="BZ28:BZ29"/>
    <mergeCell ref="CD29:CE29"/>
    <mergeCell ref="CB36:CB37"/>
    <mergeCell ref="CC36:CC37"/>
    <mergeCell ref="CD36:CE36"/>
    <mergeCell ref="CD34:CE34"/>
    <mergeCell ref="CD31:CE31"/>
    <mergeCell ref="CA24:CA25"/>
    <mergeCell ref="CA28:CA29"/>
    <mergeCell ref="BX28:BX29"/>
    <mergeCell ref="CG36:CG37"/>
    <mergeCell ref="CA36:CA37"/>
    <mergeCell ref="BX36:BX37"/>
    <mergeCell ref="CA32:CA33"/>
    <mergeCell ref="BZ36:BZ37"/>
    <mergeCell ref="BY36:BY37"/>
    <mergeCell ref="BX32:BX33"/>
    <mergeCell ref="BY32:BY33"/>
    <mergeCell ref="BZ32:BZ33"/>
    <mergeCell ref="CA34:CA35"/>
    <mergeCell ref="CA26:CA27"/>
    <mergeCell ref="BX26:BX27"/>
    <mergeCell ref="CN18:CN19"/>
    <mergeCell ref="CD19:CE19"/>
    <mergeCell ref="CB18:CB19"/>
    <mergeCell ref="CC18:CC19"/>
    <mergeCell ref="CD18:CE18"/>
    <mergeCell ref="CF18:CF19"/>
    <mergeCell ref="CG18:CG19"/>
    <mergeCell ref="CI18:CI19"/>
    <mergeCell ref="CJ18:CJ19"/>
    <mergeCell ref="CH18:CH19"/>
    <mergeCell ref="CB22:CB23"/>
    <mergeCell ref="CC22:CC23"/>
    <mergeCell ref="CJ26:CJ27"/>
    <mergeCell ref="CL26:CM27"/>
    <mergeCell ref="CH26:CH27"/>
    <mergeCell ref="CD22:CE22"/>
    <mergeCell ref="CI26:CI27"/>
    <mergeCell ref="CI22:CI23"/>
    <mergeCell ref="CJ22:CJ23"/>
    <mergeCell ref="CN20:CN21"/>
    <mergeCell ref="CN22:CN23"/>
    <mergeCell ref="CD23:CE23"/>
    <mergeCell ref="CK22:CK23"/>
    <mergeCell ref="CL22:CM23"/>
    <mergeCell ref="CN26:CN27"/>
    <mergeCell ref="CG22:CG23"/>
    <mergeCell ref="CH22:CH23"/>
    <mergeCell ref="CJ24:CJ25"/>
    <mergeCell ref="CF22:CF23"/>
    <mergeCell ref="CB26:CB27"/>
    <mergeCell ref="CC26:CC27"/>
    <mergeCell ref="CD26:CE26"/>
    <mergeCell ref="CN24:CN25"/>
    <mergeCell ref="CB24:CB25"/>
    <mergeCell ref="BX30:BX31"/>
    <mergeCell ref="BY30:BY31"/>
    <mergeCell ref="BZ30:BZ31"/>
    <mergeCell ref="CD35:CE35"/>
    <mergeCell ref="CB34:CB35"/>
    <mergeCell ref="CC34:CC35"/>
    <mergeCell ref="CB30:CB31"/>
    <mergeCell ref="BZ34:BZ35"/>
    <mergeCell ref="CK34:CK35"/>
    <mergeCell ref="CI30:CI31"/>
    <mergeCell ref="CD33:CE33"/>
    <mergeCell ref="CB32:CB33"/>
    <mergeCell ref="CC32:CC33"/>
    <mergeCell ref="CG32:CG33"/>
    <mergeCell ref="CJ32:CJ33"/>
    <mergeCell ref="CI32:CI33"/>
    <mergeCell ref="CF32:CF33"/>
    <mergeCell ref="CD27:CE27"/>
    <mergeCell ref="CF28:CF29"/>
    <mergeCell ref="CH28:CH29"/>
    <mergeCell ref="CD32:CE32"/>
    <mergeCell ref="CL28:CM29"/>
    <mergeCell ref="CN32:CN33"/>
    <mergeCell ref="CA30:CA31"/>
    <mergeCell ref="CF30:CF31"/>
    <mergeCell ref="CD25:CE25"/>
    <mergeCell ref="CK28:CK29"/>
    <mergeCell ref="CF26:CF27"/>
    <mergeCell ref="CK26:CK27"/>
    <mergeCell ref="CG26:CG27"/>
    <mergeCell ref="CF42:CF43"/>
    <mergeCell ref="BZ38:BZ39"/>
    <mergeCell ref="CB40:CB41"/>
    <mergeCell ref="CC40:CC41"/>
    <mergeCell ref="CD40:CE40"/>
    <mergeCell ref="CD39:CE39"/>
    <mergeCell ref="CB38:CB39"/>
    <mergeCell ref="CC38:CC39"/>
    <mergeCell ref="CD38:CE38"/>
    <mergeCell ref="CA40:CA41"/>
    <mergeCell ref="CB42:CB43"/>
    <mergeCell ref="CC42:CC43"/>
    <mergeCell ref="CD42:CE42"/>
    <mergeCell ref="CA42:CA43"/>
    <mergeCell ref="CD43:CE43"/>
    <mergeCell ref="CL30:CM31"/>
    <mergeCell ref="CG40:CG41"/>
    <mergeCell ref="CH40:CH41"/>
    <mergeCell ref="CI40:CI41"/>
    <mergeCell ref="CK30:CK31"/>
    <mergeCell ref="CJ40:CJ41"/>
    <mergeCell ref="CG38:CG39"/>
    <mergeCell ref="CH36:CH37"/>
    <mergeCell ref="CK32:CK33"/>
    <mergeCell ref="CH30:CH31"/>
    <mergeCell ref="CG30:CG31"/>
    <mergeCell ref="CL36:CM37"/>
    <mergeCell ref="CH32:CH33"/>
    <mergeCell ref="CF34:CF35"/>
    <mergeCell ref="CG34:CG35"/>
    <mergeCell ref="CH34:CH35"/>
    <mergeCell ref="CL32:CM33"/>
    <mergeCell ref="DC8:DC9"/>
    <mergeCell ref="CV6:CW6"/>
    <mergeCell ref="CX6:CX7"/>
    <mergeCell ref="CY6:CY7"/>
    <mergeCell ref="CV7:CW7"/>
    <mergeCell ref="CZ6:CZ7"/>
    <mergeCell ref="DA6:DA7"/>
    <mergeCell ref="DB6:DB7"/>
    <mergeCell ref="CH44:CH45"/>
    <mergeCell ref="CL49:CM49"/>
    <mergeCell ref="CF50:CN50"/>
    <mergeCell ref="CF51:CN51"/>
    <mergeCell ref="CG42:CG43"/>
    <mergeCell ref="CA49:CE49"/>
    <mergeCell ref="BW48:CN48"/>
    <mergeCell ref="CS8:CS9"/>
    <mergeCell ref="DB8:DB9"/>
    <mergeCell ref="DA10:DA11"/>
    <mergeCell ref="CV11:CW11"/>
    <mergeCell ref="CT10:CT11"/>
    <mergeCell ref="CU10:CU11"/>
    <mergeCell ref="CR8:CR9"/>
    <mergeCell ref="CN34:CN35"/>
    <mergeCell ref="CJ38:CJ39"/>
    <mergeCell ref="CK38:CK39"/>
    <mergeCell ref="CU8:CU9"/>
    <mergeCell ref="CV8:CW8"/>
    <mergeCell ref="CX8:CX9"/>
    <mergeCell ref="CY8:CY9"/>
    <mergeCell ref="CZ8:CZ9"/>
    <mergeCell ref="CV17:CW17"/>
    <mergeCell ref="CH38:CH39"/>
    <mergeCell ref="DD8:DE9"/>
    <mergeCell ref="DA8:DA9"/>
    <mergeCell ref="CH42:CH43"/>
    <mergeCell ref="CI42:CI43"/>
    <mergeCell ref="CL42:CM43"/>
    <mergeCell ref="CQ6:CQ7"/>
    <mergeCell ref="CR6:CR7"/>
    <mergeCell ref="CQ12:CQ13"/>
    <mergeCell ref="CR12:CR13"/>
    <mergeCell ref="CQ16:CQ17"/>
    <mergeCell ref="CP8:CP9"/>
    <mergeCell ref="CQ8:CQ9"/>
    <mergeCell ref="CO6:CO7"/>
    <mergeCell ref="CL24:CM25"/>
    <mergeCell ref="CO30:CO31"/>
    <mergeCell ref="CI38:CI39"/>
    <mergeCell ref="CK40:CK41"/>
    <mergeCell ref="CN42:CN43"/>
    <mergeCell ref="CN28:CN29"/>
    <mergeCell ref="CO24:CO25"/>
    <mergeCell ref="CO32:CO33"/>
    <mergeCell ref="CN38:CN39"/>
    <mergeCell ref="CY12:CY13"/>
    <mergeCell ref="DC10:DC11"/>
    <mergeCell ref="CO34:CO35"/>
    <mergeCell ref="CN30:CN31"/>
    <mergeCell ref="CL34:CM35"/>
    <mergeCell ref="CO18:CO19"/>
    <mergeCell ref="CS18:CS19"/>
    <mergeCell ref="CP18:CP19"/>
    <mergeCell ref="CV10:CW10"/>
    <mergeCell ref="CP14:CP15"/>
    <mergeCell ref="CT2:CV2"/>
    <mergeCell ref="CP4:CS4"/>
    <mergeCell ref="CD44:CE44"/>
    <mergeCell ref="CF44:CF45"/>
    <mergeCell ref="CN40:CN41"/>
    <mergeCell ref="CN36:CN37"/>
    <mergeCell ref="CD37:CE37"/>
    <mergeCell ref="CT6:CT7"/>
    <mergeCell ref="CU6:CU7"/>
    <mergeCell ref="CT4:CU5"/>
    <mergeCell ref="CP5:CS5"/>
    <mergeCell ref="CV5:CW5"/>
    <mergeCell ref="CO26:CO27"/>
    <mergeCell ref="CS26:CS27"/>
    <mergeCell ref="CP26:CP27"/>
    <mergeCell ref="CQ26:CQ27"/>
    <mergeCell ref="CO22:CO23"/>
    <mergeCell ref="CS22:CS23"/>
    <mergeCell ref="CR26:CR27"/>
    <mergeCell ref="CS6:CS7"/>
    <mergeCell ref="CW2:DD2"/>
    <mergeCell ref="DB3:DF3"/>
    <mergeCell ref="CR20:CR21"/>
    <mergeCell ref="CQ20:CQ21"/>
    <mergeCell ref="CO14:CO15"/>
    <mergeCell ref="CR16:CR17"/>
    <mergeCell ref="CI44:CI45"/>
    <mergeCell ref="CG44:CG45"/>
    <mergeCell ref="CU18:CU19"/>
    <mergeCell ref="CO28:CO29"/>
    <mergeCell ref="CT18:CT19"/>
    <mergeCell ref="CN16:CN17"/>
    <mergeCell ref="CX5:DC5"/>
    <mergeCell ref="DD4:DF5"/>
    <mergeCell ref="DD6:DE7"/>
    <mergeCell ref="DF6:DF7"/>
    <mergeCell ref="DC6:DC7"/>
    <mergeCell ref="DA12:DA13"/>
    <mergeCell ref="CS10:CS11"/>
    <mergeCell ref="CV4:CW4"/>
    <mergeCell ref="CX4:DC4"/>
    <mergeCell ref="CJ42:CJ43"/>
    <mergeCell ref="CK44:CK45"/>
    <mergeCell ref="CL44:CM45"/>
    <mergeCell ref="CN44:CN45"/>
    <mergeCell ref="CP10:CP11"/>
    <mergeCell ref="CQ10:CQ11"/>
    <mergeCell ref="CR14:CR15"/>
    <mergeCell ref="CS16:CS17"/>
    <mergeCell ref="CS14:CS15"/>
    <mergeCell ref="CO20:CO21"/>
    <mergeCell ref="CP6:CP7"/>
    <mergeCell ref="CO8:CO9"/>
    <mergeCell ref="DC12:DC13"/>
    <mergeCell ref="CZ12:CZ13"/>
    <mergeCell ref="CV18:CW18"/>
    <mergeCell ref="CQ18:CQ19"/>
    <mergeCell ref="CR18:CR19"/>
    <mergeCell ref="CS12:CS13"/>
    <mergeCell ref="CV20:CW20"/>
    <mergeCell ref="CV12:CW12"/>
    <mergeCell ref="DF8:DF9"/>
    <mergeCell ref="CV9:CW9"/>
    <mergeCell ref="CT8:CT9"/>
    <mergeCell ref="CR10:CR11"/>
    <mergeCell ref="CT12:CT13"/>
    <mergeCell ref="CU12:CU13"/>
    <mergeCell ref="DD12:DE13"/>
    <mergeCell ref="CP16:CP17"/>
    <mergeCell ref="CQ14:CQ15"/>
    <mergeCell ref="CO10:CO11"/>
    <mergeCell ref="BX46:CA46"/>
    <mergeCell ref="CB46:CD46"/>
    <mergeCell ref="CF46:CI46"/>
    <mergeCell ref="CJ46:CL47"/>
    <mergeCell ref="CP32:CP33"/>
    <mergeCell ref="CQ34:CQ35"/>
    <mergeCell ref="CQ28:CQ29"/>
    <mergeCell ref="CO12:CO13"/>
    <mergeCell ref="CJ44:CJ45"/>
    <mergeCell ref="CB44:CB45"/>
    <mergeCell ref="CC44:CC45"/>
    <mergeCell ref="CD45:CE45"/>
    <mergeCell ref="BX47:CA47"/>
    <mergeCell ref="CB47:CD47"/>
    <mergeCell ref="CA44:CA45"/>
    <mergeCell ref="BX44:BX45"/>
    <mergeCell ref="DB10:DB11"/>
    <mergeCell ref="CX10:CX11"/>
    <mergeCell ref="CY10:CY11"/>
    <mergeCell ref="CZ10:CZ11"/>
    <mergeCell ref="CI34:CI35"/>
    <mergeCell ref="CJ34:CJ35"/>
    <mergeCell ref="CI36:CI37"/>
    <mergeCell ref="CJ36:CJ37"/>
    <mergeCell ref="CK36:CK37"/>
    <mergeCell ref="DD16:DE17"/>
    <mergeCell ref="CZ16:CZ17"/>
    <mergeCell ref="DA16:DA17"/>
    <mergeCell ref="DB16:DB17"/>
    <mergeCell ref="DC18:DC19"/>
    <mergeCell ref="DD18:DE19"/>
    <mergeCell ref="CY18:CY19"/>
    <mergeCell ref="DA14:DA15"/>
    <mergeCell ref="DB14:DB15"/>
    <mergeCell ref="DD10:DE11"/>
    <mergeCell ref="CX12:CX13"/>
    <mergeCell ref="DB12:DB13"/>
    <mergeCell ref="DF16:DF17"/>
    <mergeCell ref="DF14:DF15"/>
    <mergeCell ref="CV15:CW15"/>
    <mergeCell ref="DF12:DF13"/>
    <mergeCell ref="DF10:DF11"/>
    <mergeCell ref="DF18:DF19"/>
    <mergeCell ref="CV19:CW19"/>
    <mergeCell ref="CZ18:CZ19"/>
    <mergeCell ref="DA18:DA19"/>
    <mergeCell ref="DB18:DB19"/>
    <mergeCell ref="CX18:CX19"/>
    <mergeCell ref="CS32:CS33"/>
    <mergeCell ref="CS24:CS25"/>
    <mergeCell ref="CS20:CS21"/>
    <mergeCell ref="CP20:CP21"/>
    <mergeCell ref="CP22:CP23"/>
    <mergeCell ref="CQ22:CQ23"/>
    <mergeCell ref="CR22:CR23"/>
    <mergeCell ref="CQ32:CQ33"/>
    <mergeCell ref="CU26:CU27"/>
    <mergeCell ref="CR32:CR33"/>
    <mergeCell ref="CR28:CR29"/>
    <mergeCell ref="CU30:CU31"/>
    <mergeCell ref="CU28:CU29"/>
    <mergeCell ref="CU24:CU25"/>
    <mergeCell ref="CP24:CP25"/>
    <mergeCell ref="CR24:CR25"/>
    <mergeCell ref="CQ24:CQ25"/>
    <mergeCell ref="CP28:CP29"/>
    <mergeCell ref="CP30:CP31"/>
    <mergeCell ref="CQ30:CQ31"/>
    <mergeCell ref="CT22:CT23"/>
    <mergeCell ref="CT24:CT25"/>
    <mergeCell ref="CU22:CU23"/>
    <mergeCell ref="CT20:CT21"/>
    <mergeCell ref="CU20:CU21"/>
    <mergeCell ref="CT26:CT27"/>
    <mergeCell ref="CT28:CT29"/>
    <mergeCell ref="CS30:CS31"/>
    <mergeCell ref="CR30:CR31"/>
    <mergeCell ref="CT30:CT31"/>
    <mergeCell ref="DA22:DA23"/>
    <mergeCell ref="DB22:DB23"/>
    <mergeCell ref="CV24:CW24"/>
    <mergeCell ref="CV25:CW25"/>
    <mergeCell ref="DC22:DC23"/>
    <mergeCell ref="CX24:CX25"/>
    <mergeCell ref="CY24:CY25"/>
    <mergeCell ref="CY22:CY23"/>
    <mergeCell ref="CZ22:CZ23"/>
    <mergeCell ref="CV23:CW23"/>
    <mergeCell ref="CV22:CW22"/>
    <mergeCell ref="DD24:DE25"/>
    <mergeCell ref="DD22:DE23"/>
    <mergeCell ref="CZ28:CZ29"/>
    <mergeCell ref="DC30:DC31"/>
    <mergeCell ref="CZ30:CZ31"/>
    <mergeCell ref="CX28:CX29"/>
    <mergeCell ref="DC26:DC27"/>
    <mergeCell ref="DD26:DE27"/>
    <mergeCell ref="CY26:CY27"/>
    <mergeCell ref="CZ26:CZ27"/>
    <mergeCell ref="DA26:DA27"/>
    <mergeCell ref="DF26:DF27"/>
    <mergeCell ref="DD14:DE15"/>
    <mergeCell ref="DC14:DC15"/>
    <mergeCell ref="CY14:CY15"/>
    <mergeCell ref="CZ14:CZ15"/>
    <mergeCell ref="CV21:CW21"/>
    <mergeCell ref="DC28:DC29"/>
    <mergeCell ref="CV33:CW33"/>
    <mergeCell ref="DF24:DF25"/>
    <mergeCell ref="CX20:CX21"/>
    <mergeCell ref="CY20:CY21"/>
    <mergeCell ref="DA20:DA21"/>
    <mergeCell ref="DB20:DB21"/>
    <mergeCell ref="DC20:DC21"/>
    <mergeCell ref="DF22:DF23"/>
    <mergeCell ref="DD20:DE21"/>
    <mergeCell ref="DF20:DF21"/>
    <mergeCell ref="DC16:DC17"/>
    <mergeCell ref="DA24:DA25"/>
    <mergeCell ref="DB24:DB25"/>
    <mergeCell ref="DC24:DC25"/>
    <mergeCell ref="DA32:DA33"/>
    <mergeCell ref="DB32:DB33"/>
    <mergeCell ref="CZ24:CZ25"/>
    <mergeCell ref="CZ32:CZ33"/>
    <mergeCell ref="DA30:DA31"/>
    <mergeCell ref="DB26:DB27"/>
    <mergeCell ref="CX26:CX27"/>
    <mergeCell ref="CY28:CY29"/>
    <mergeCell ref="CV32:CW32"/>
    <mergeCell ref="CV28:CW28"/>
    <mergeCell ref="CX32:CX33"/>
    <mergeCell ref="DF40:DF41"/>
    <mergeCell ref="DC38:DC39"/>
    <mergeCell ref="DD38:DE39"/>
    <mergeCell ref="DF38:DF39"/>
    <mergeCell ref="DF34:DF35"/>
    <mergeCell ref="DF36:DF37"/>
    <mergeCell ref="DD36:DE37"/>
    <mergeCell ref="DF30:DF31"/>
    <mergeCell ref="DD30:DE31"/>
    <mergeCell ref="DA34:DA35"/>
    <mergeCell ref="DD40:DE41"/>
    <mergeCell ref="DF28:DF29"/>
    <mergeCell ref="DF42:DF43"/>
    <mergeCell ref="DB40:DB41"/>
    <mergeCell ref="DC40:DC41"/>
    <mergeCell ref="DA40:DA41"/>
    <mergeCell ref="DC32:DC33"/>
    <mergeCell ref="DD42:DE43"/>
    <mergeCell ref="DD28:DE29"/>
    <mergeCell ref="DB30:DB31"/>
    <mergeCell ref="DC34:DC35"/>
    <mergeCell ref="DD34:DE35"/>
    <mergeCell ref="DA28:DA29"/>
    <mergeCell ref="DB28:DB29"/>
    <mergeCell ref="DB34:DB35"/>
    <mergeCell ref="DF32:DF33"/>
    <mergeCell ref="DD32:DE33"/>
    <mergeCell ref="CQ40:CQ41"/>
    <mergeCell ref="CP40:CP41"/>
    <mergeCell ref="CZ34:CZ35"/>
    <mergeCell ref="CV27:CW27"/>
    <mergeCell ref="CV41:CW41"/>
    <mergeCell ref="BW4:BW5"/>
    <mergeCell ref="BW38:BW39"/>
    <mergeCell ref="BW40:BW41"/>
    <mergeCell ref="BW30:BW31"/>
    <mergeCell ref="BW36:BW37"/>
    <mergeCell ref="CS28:CS29"/>
    <mergeCell ref="CV35:CW35"/>
    <mergeCell ref="CT34:CT35"/>
    <mergeCell ref="CU34:CU35"/>
    <mergeCell ref="CV34:CW34"/>
    <mergeCell ref="BI36:BI37"/>
    <mergeCell ref="CA38:CA39"/>
    <mergeCell ref="BX38:BX39"/>
    <mergeCell ref="BY38:BY39"/>
    <mergeCell ref="CO36:CO37"/>
    <mergeCell ref="CV37:CW37"/>
    <mergeCell ref="CT36:CT37"/>
    <mergeCell ref="CU36:CU37"/>
    <mergeCell ref="CV36:CW36"/>
    <mergeCell ref="CR36:CR37"/>
    <mergeCell ref="CQ36:CQ37"/>
    <mergeCell ref="CS36:CS37"/>
    <mergeCell ref="CV26:CW26"/>
    <mergeCell ref="CR34:CR35"/>
    <mergeCell ref="CS34:CS35"/>
    <mergeCell ref="CP12:CP13"/>
    <mergeCell ref="CV13:CW13"/>
    <mergeCell ref="CT16:CT17"/>
    <mergeCell ref="CU16:CU17"/>
    <mergeCell ref="CY32:CY33"/>
    <mergeCell ref="CV31:CW31"/>
    <mergeCell ref="CT14:CT15"/>
    <mergeCell ref="CU14:CU15"/>
    <mergeCell ref="CV14:CW14"/>
    <mergeCell ref="CX14:CX15"/>
    <mergeCell ref="CX16:CX17"/>
    <mergeCell ref="CY16:CY17"/>
    <mergeCell ref="CY36:CY37"/>
    <mergeCell ref="CX34:CX35"/>
    <mergeCell ref="CY34:CY35"/>
    <mergeCell ref="CY42:CY43"/>
    <mergeCell ref="CZ20:CZ21"/>
    <mergeCell ref="CV29:CW29"/>
    <mergeCell ref="CV16:CW16"/>
    <mergeCell ref="CV30:CW30"/>
    <mergeCell ref="CX30:CX31"/>
    <mergeCell ref="CY30:CY31"/>
    <mergeCell ref="CT32:CT33"/>
    <mergeCell ref="CU32:CU33"/>
    <mergeCell ref="CX22:CX23"/>
    <mergeCell ref="CO42:CO43"/>
    <mergeCell ref="CO40:CO41"/>
    <mergeCell ref="CQ38:CQ39"/>
    <mergeCell ref="DC44:DC45"/>
    <mergeCell ref="CZ40:CZ41"/>
    <mergeCell ref="CR40:CR41"/>
    <mergeCell ref="CU38:CU39"/>
    <mergeCell ref="CX40:CX41"/>
    <mergeCell ref="CY40:CY41"/>
    <mergeCell ref="CR38:CR39"/>
    <mergeCell ref="CY44:CY45"/>
    <mergeCell ref="CV39:CW39"/>
    <mergeCell ref="CT38:CT39"/>
    <mergeCell ref="CT40:CT41"/>
    <mergeCell ref="CU40:CU41"/>
    <mergeCell ref="CV43:CW43"/>
    <mergeCell ref="CX42:CX43"/>
    <mergeCell ref="CR42:CR43"/>
    <mergeCell ref="CU42:CU43"/>
    <mergeCell ref="CV42:CW42"/>
    <mergeCell ref="CV38:CW38"/>
    <mergeCell ref="CT42:CT43"/>
    <mergeCell ref="CV40:CW40"/>
    <mergeCell ref="CS38:CS39"/>
    <mergeCell ref="DB42:DB43"/>
    <mergeCell ref="DC42:DC43"/>
    <mergeCell ref="CZ42:CZ43"/>
    <mergeCell ref="DA42:DA43"/>
    <mergeCell ref="CP42:CP43"/>
    <mergeCell ref="CQ42:CQ43"/>
    <mergeCell ref="CS42:CS43"/>
    <mergeCell ref="CS40:CS41"/>
    <mergeCell ref="CX52:DC52"/>
    <mergeCell ref="CS49:CW49"/>
    <mergeCell ref="CP46:CS46"/>
    <mergeCell ref="CT46:CV46"/>
    <mergeCell ref="CX46:DA46"/>
    <mergeCell ref="DB46:DD47"/>
    <mergeCell ref="DD49:DE49"/>
    <mergeCell ref="CX51:DF51"/>
    <mergeCell ref="CX50:DF50"/>
    <mergeCell ref="CP47:CS47"/>
    <mergeCell ref="DF44:DF45"/>
    <mergeCell ref="BM47:BO47"/>
    <mergeCell ref="CU44:CU45"/>
    <mergeCell ref="DA44:DA45"/>
    <mergeCell ref="DB44:DB45"/>
    <mergeCell ref="DE46:DF47"/>
    <mergeCell ref="CV45:CW45"/>
    <mergeCell ref="CE47:CG47"/>
    <mergeCell ref="BS44:BS45"/>
    <mergeCell ref="CO48:DF48"/>
    <mergeCell ref="DD44:DE45"/>
    <mergeCell ref="CZ44:CZ45"/>
    <mergeCell ref="BY44:BY45"/>
    <mergeCell ref="BZ44:BZ45"/>
    <mergeCell ref="CM46:CN47"/>
    <mergeCell ref="CF52:CK52"/>
    <mergeCell ref="BW44:BW45"/>
    <mergeCell ref="CO44:CO45"/>
    <mergeCell ref="CT47:CV47"/>
    <mergeCell ref="BW53:CN53"/>
    <mergeCell ref="CO4:CO5"/>
    <mergeCell ref="BI49:BM49"/>
    <mergeCell ref="BH34:BH35"/>
    <mergeCell ref="BT49:BU49"/>
    <mergeCell ref="BO40:BO41"/>
    <mergeCell ref="BN44:BN45"/>
    <mergeCell ref="BO44:BO45"/>
    <mergeCell ref="BQ44:BQ45"/>
    <mergeCell ref="BR44:BR45"/>
    <mergeCell ref="BE53:BV53"/>
    <mergeCell ref="BP40:BP41"/>
    <mergeCell ref="BQ36:BQ37"/>
    <mergeCell ref="BR36:BR37"/>
    <mergeCell ref="BF38:BF39"/>
    <mergeCell ref="BL45:BM45"/>
    <mergeCell ref="BT44:BU45"/>
    <mergeCell ref="BV44:BV45"/>
    <mergeCell ref="BE44:BE45"/>
    <mergeCell ref="BQ38:BQ39"/>
    <mergeCell ref="CO38:CO39"/>
    <mergeCell ref="CK42:CK43"/>
    <mergeCell ref="CO16:CO17"/>
    <mergeCell ref="CC30:CC31"/>
    <mergeCell ref="CD30:CE30"/>
    <mergeCell ref="CJ30:CJ31"/>
    <mergeCell ref="CF38:CF39"/>
    <mergeCell ref="CL40:CM41"/>
    <mergeCell ref="CL38:CM39"/>
    <mergeCell ref="CF40:CF41"/>
    <mergeCell ref="CD41:CE41"/>
    <mergeCell ref="CF36:CF37"/>
    <mergeCell ref="AM53:BD53"/>
    <mergeCell ref="BE4:BE5"/>
    <mergeCell ref="BR38:BR39"/>
    <mergeCell ref="BS38:BS39"/>
    <mergeCell ref="BP38:BP39"/>
    <mergeCell ref="BE26:BE27"/>
    <mergeCell ref="BG42:BG43"/>
    <mergeCell ref="BG44:BG45"/>
    <mergeCell ref="BF44:BF45"/>
    <mergeCell ref="BK40:BK41"/>
    <mergeCell ref="CP34:CP35"/>
    <mergeCell ref="DB36:DB37"/>
    <mergeCell ref="DC36:DC37"/>
    <mergeCell ref="CX38:CX39"/>
    <mergeCell ref="CY38:CY39"/>
    <mergeCell ref="CZ38:CZ39"/>
    <mergeCell ref="DA38:DA39"/>
    <mergeCell ref="DB38:DB39"/>
    <mergeCell ref="CZ36:CZ37"/>
    <mergeCell ref="DA36:DA37"/>
    <mergeCell ref="CX36:CX37"/>
    <mergeCell ref="CP44:CP45"/>
    <mergeCell ref="CQ44:CQ45"/>
    <mergeCell ref="CR44:CR45"/>
    <mergeCell ref="CT44:CT45"/>
    <mergeCell ref="CS44:CS45"/>
    <mergeCell ref="CV44:CW44"/>
    <mergeCell ref="CX44:CX45"/>
    <mergeCell ref="CP38:CP39"/>
    <mergeCell ref="CP36:CP37"/>
    <mergeCell ref="CO53:DF53"/>
    <mergeCell ref="CW47:CY47"/>
  </mergeCells>
  <phoneticPr fontId="3"/>
  <pageMargins left="0.70866141732283472" right="0.43307086614173229" top="0.47244094488188981" bottom="0.51181102362204722" header="0.51181102362204722" footer="0.51181102362204722"/>
  <pageSetup paperSize="9" scale="80" fitToWidth="5"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dimension ref="A1:EV320"/>
  <sheetViews>
    <sheetView showZeros="0" tabSelected="1" zoomScale="75" zoomScaleNormal="75" zoomScaleSheetLayoutView="75" workbookViewId="0">
      <selection activeCell="AA11" sqref="AA11:AH12"/>
    </sheetView>
  </sheetViews>
  <sheetFormatPr defaultRowHeight="13.5"/>
  <cols>
    <col min="1" max="1" width="3.25" customWidth="1"/>
    <col min="2" max="2" width="4.75" customWidth="1"/>
    <col min="3" max="3" width="2.375" customWidth="1"/>
    <col min="4" max="4" width="4.25" customWidth="1"/>
    <col min="5" max="5" width="2.5" customWidth="1"/>
    <col min="6" max="6" width="3.375" customWidth="1"/>
    <col min="7" max="7" width="2.5" customWidth="1"/>
    <col min="8" max="8" width="10" customWidth="1"/>
    <col min="9" max="9" width="11.25" customWidth="1"/>
    <col min="10" max="10" width="5" customWidth="1"/>
    <col min="11" max="11" width="6.5" customWidth="1"/>
    <col min="12" max="12" width="1.5" customWidth="1"/>
    <col min="13" max="13" width="5" customWidth="1"/>
    <col min="14" max="14" width="1.5" customWidth="1"/>
    <col min="15" max="15" width="5" customWidth="1"/>
    <col min="16" max="16" width="1.5" customWidth="1"/>
    <col min="17" max="17" width="5" style="4" customWidth="1"/>
    <col min="18" max="18" width="1.5" customWidth="1"/>
    <col min="19" max="19" width="5" customWidth="1"/>
    <col min="20" max="20" width="8.25" customWidth="1"/>
    <col min="21" max="21" width="3.75" customWidth="1"/>
    <col min="22" max="26" width="3.25" customWidth="1"/>
    <col min="27" max="27" width="5.75" customWidth="1"/>
    <col min="28" max="28" width="1.5" customWidth="1"/>
    <col min="29" max="29" width="5" customWidth="1"/>
    <col min="30" max="30" width="1.5" customWidth="1"/>
    <col min="31" max="31" width="5" customWidth="1"/>
    <col min="32" max="32" width="1.5" customWidth="1"/>
    <col min="33" max="33" width="5" customWidth="1"/>
    <col min="34" max="35" width="1.5" customWidth="1"/>
    <col min="36" max="36" width="3" customWidth="1"/>
    <col min="37" max="37" width="3.5" customWidth="1"/>
    <col min="39" max="39" width="3.875" customWidth="1"/>
    <col min="40" max="40" width="10" customWidth="1"/>
    <col min="41" max="41" width="3.875" customWidth="1"/>
    <col min="42" max="42" width="10" customWidth="1"/>
    <col min="43" max="43" width="7.125" customWidth="1"/>
  </cols>
  <sheetData>
    <row r="1" spans="1:114" ht="31.5" customHeight="1">
      <c r="A1" s="37"/>
      <c r="B1" s="37"/>
      <c r="C1" s="37"/>
      <c r="D1" s="37"/>
      <c r="E1" s="37"/>
      <c r="F1" s="37"/>
      <c r="G1" s="37"/>
      <c r="H1" s="37"/>
      <c r="I1" s="37"/>
      <c r="J1" s="37"/>
      <c r="K1" s="37"/>
      <c r="L1" s="37"/>
      <c r="M1" s="37"/>
      <c r="N1" s="37"/>
      <c r="O1" s="37"/>
      <c r="P1" s="37"/>
      <c r="Q1" s="42"/>
      <c r="R1" s="37"/>
      <c r="S1" s="37"/>
      <c r="T1" s="37"/>
      <c r="U1" s="37"/>
      <c r="V1" s="819" t="s">
        <v>374</v>
      </c>
      <c r="W1" s="552"/>
      <c r="X1" s="552"/>
      <c r="Y1" s="552"/>
      <c r="Z1" s="552"/>
      <c r="AA1" s="552"/>
      <c r="AB1" s="552"/>
      <c r="AC1" s="552"/>
      <c r="AD1" s="552"/>
      <c r="AE1" s="552"/>
      <c r="AF1" s="552"/>
      <c r="AG1" s="552"/>
      <c r="AH1" s="552"/>
      <c r="AI1" s="552"/>
      <c r="AJ1" s="552"/>
      <c r="AK1" s="552"/>
      <c r="AL1" s="552"/>
      <c r="AM1" s="552"/>
      <c r="AN1" s="552"/>
      <c r="AO1" s="552"/>
      <c r="AP1" s="552"/>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row>
    <row r="2" spans="1:114" s="37" customFormat="1" ht="18" customHeight="1">
      <c r="Q2" s="42"/>
      <c r="V2" s="552"/>
      <c r="W2" s="552"/>
      <c r="X2" s="552"/>
      <c r="Y2" s="552"/>
      <c r="Z2" s="552"/>
      <c r="AA2" s="552"/>
      <c r="AB2" s="552"/>
      <c r="AC2" s="552"/>
      <c r="AD2" s="552"/>
      <c r="AE2" s="552"/>
      <c r="AF2" s="552"/>
      <c r="AG2" s="552"/>
      <c r="AH2" s="552"/>
      <c r="AI2" s="552"/>
      <c r="AJ2" s="552"/>
      <c r="AK2" s="552"/>
      <c r="AL2" s="552"/>
      <c r="AM2" s="552"/>
      <c r="AN2" s="552"/>
      <c r="AO2" s="552"/>
      <c r="AP2" s="552"/>
    </row>
    <row r="3" spans="1:114" s="37" customFormat="1" ht="13.5" customHeight="1">
      <c r="Q3" s="42"/>
      <c r="V3" s="552"/>
      <c r="W3" s="552"/>
      <c r="X3" s="552"/>
      <c r="Y3" s="552"/>
      <c r="Z3" s="552"/>
      <c r="AA3" s="552"/>
      <c r="AB3" s="552"/>
      <c r="AC3" s="552"/>
      <c r="AD3" s="552"/>
      <c r="AE3" s="552"/>
      <c r="AF3" s="552"/>
      <c r="AG3" s="552"/>
      <c r="AH3" s="552"/>
      <c r="AI3" s="552"/>
      <c r="AJ3" s="552"/>
      <c r="AK3" s="552"/>
      <c r="AL3" s="552"/>
      <c r="AM3" s="552"/>
      <c r="AN3" s="552"/>
      <c r="AO3" s="552"/>
      <c r="AP3" s="552"/>
    </row>
    <row r="4" spans="1:114" s="37" customFormat="1" ht="13.5" customHeight="1">
      <c r="Q4" s="42"/>
      <c r="V4" s="552"/>
      <c r="W4" s="552"/>
      <c r="X4" s="552"/>
      <c r="Y4" s="552"/>
      <c r="Z4" s="552"/>
      <c r="AA4" s="552"/>
      <c r="AB4" s="552"/>
      <c r="AC4" s="552"/>
      <c r="AD4" s="552"/>
      <c r="AE4" s="552"/>
      <c r="AF4" s="552"/>
      <c r="AG4" s="552"/>
      <c r="AH4" s="552"/>
      <c r="AI4" s="552"/>
      <c r="AJ4" s="552"/>
      <c r="AK4" s="552"/>
      <c r="AL4" s="552"/>
      <c r="AM4" s="552"/>
      <c r="AN4" s="552"/>
      <c r="AO4" s="552"/>
      <c r="AP4" s="552"/>
    </row>
    <row r="5" spans="1:114" ht="45" customHeight="1" thickBot="1">
      <c r="A5" s="37"/>
      <c r="B5" s="41"/>
      <c r="C5" s="37"/>
      <c r="D5" s="37"/>
      <c r="E5" s="37"/>
      <c r="F5" s="37"/>
      <c r="G5" s="37"/>
      <c r="H5" s="37"/>
      <c r="I5" s="37"/>
      <c r="J5" s="37"/>
      <c r="K5" s="37"/>
      <c r="L5" s="37"/>
      <c r="M5" s="37"/>
      <c r="N5" s="37"/>
      <c r="O5" s="37"/>
      <c r="P5" s="37"/>
      <c r="Q5" s="42"/>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row>
    <row r="6" spans="1:114" ht="52.5" customHeight="1" thickBot="1">
      <c r="A6" s="38"/>
      <c r="B6" s="893" t="s">
        <v>66</v>
      </c>
      <c r="C6" s="37"/>
      <c r="D6" s="73"/>
      <c r="E6" s="896" t="s">
        <v>39</v>
      </c>
      <c r="F6" s="897"/>
      <c r="G6" s="897"/>
      <c r="H6" s="897"/>
      <c r="I6" s="897"/>
      <c r="J6" s="897"/>
      <c r="K6" s="897"/>
      <c r="L6" s="298"/>
      <c r="M6" s="298"/>
      <c r="N6" s="298"/>
      <c r="O6" s="832" t="s">
        <v>40</v>
      </c>
      <c r="P6" s="832"/>
      <c r="Q6" s="832"/>
      <c r="R6" s="299"/>
      <c r="S6" s="828" t="str">
        <f>ﾃﾞｰﾀ入力!$D$11</f>
        <v>○　　○　　○</v>
      </c>
      <c r="T6" s="828"/>
      <c r="U6" s="828"/>
      <c r="V6" s="828"/>
      <c r="W6" s="828"/>
      <c r="X6" s="828"/>
      <c r="Y6" s="828"/>
      <c r="Z6" s="828"/>
      <c r="AA6" s="828"/>
      <c r="AB6" s="828"/>
      <c r="AC6" s="828"/>
      <c r="AD6" s="828"/>
      <c r="AE6" s="299"/>
      <c r="AF6" s="299"/>
      <c r="AG6" s="299"/>
      <c r="AH6" s="300"/>
      <c r="AI6" s="4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row>
    <row r="7" spans="1:114" ht="18.75" customHeight="1">
      <c r="A7" s="38"/>
      <c r="B7" s="894"/>
      <c r="C7" s="43"/>
      <c r="D7" s="880" t="s">
        <v>88</v>
      </c>
      <c r="E7" s="901" t="s">
        <v>41</v>
      </c>
      <c r="F7" s="902"/>
      <c r="G7" s="903"/>
      <c r="H7" s="899" t="s">
        <v>42</v>
      </c>
      <c r="I7" s="900"/>
      <c r="J7" s="908" t="s">
        <v>43</v>
      </c>
      <c r="K7" s="910" t="s">
        <v>44</v>
      </c>
      <c r="L7" s="911"/>
      <c r="M7" s="911"/>
      <c r="N7" s="911"/>
      <c r="O7" s="911"/>
      <c r="P7" s="912"/>
      <c r="Q7" s="910" t="s">
        <v>45</v>
      </c>
      <c r="R7" s="911"/>
      <c r="S7" s="927"/>
      <c r="T7" s="141" t="s">
        <v>46</v>
      </c>
      <c r="U7" s="910" t="s">
        <v>47</v>
      </c>
      <c r="V7" s="927"/>
      <c r="W7" s="928" t="s">
        <v>48</v>
      </c>
      <c r="X7" s="934"/>
      <c r="Y7" s="934"/>
      <c r="Z7" s="935"/>
      <c r="AA7" s="928" t="s">
        <v>127</v>
      </c>
      <c r="AB7" s="929"/>
      <c r="AC7" s="929"/>
      <c r="AD7" s="929"/>
      <c r="AE7" s="929"/>
      <c r="AF7" s="929"/>
      <c r="AG7" s="929"/>
      <c r="AH7" s="930"/>
      <c r="AI7" s="67"/>
      <c r="AJ7" s="37"/>
      <c r="AK7" s="817" t="s">
        <v>102</v>
      </c>
      <c r="AL7" s="620"/>
      <c r="AM7" s="620"/>
      <c r="AN7" s="620"/>
      <c r="AO7" s="620"/>
      <c r="AP7" s="621"/>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row>
    <row r="8" spans="1:114" ht="18.75" customHeight="1" thickBot="1">
      <c r="A8" s="38"/>
      <c r="B8" s="895"/>
      <c r="C8" s="44"/>
      <c r="D8" s="880"/>
      <c r="E8" s="904"/>
      <c r="F8" s="905"/>
      <c r="G8" s="807"/>
      <c r="H8" s="906" t="s">
        <v>49</v>
      </c>
      <c r="I8" s="907"/>
      <c r="J8" s="909"/>
      <c r="K8" s="793" t="s">
        <v>50</v>
      </c>
      <c r="L8" s="794"/>
      <c r="M8" s="794"/>
      <c r="N8" s="794"/>
      <c r="O8" s="794"/>
      <c r="P8" s="887"/>
      <c r="Q8" s="793" t="s">
        <v>50</v>
      </c>
      <c r="R8" s="794"/>
      <c r="S8" s="795"/>
      <c r="T8" s="129" t="s">
        <v>51</v>
      </c>
      <c r="U8" s="793" t="s">
        <v>52</v>
      </c>
      <c r="V8" s="795"/>
      <c r="W8" s="936"/>
      <c r="X8" s="573"/>
      <c r="Y8" s="573"/>
      <c r="Z8" s="561"/>
      <c r="AA8" s="931"/>
      <c r="AB8" s="932"/>
      <c r="AC8" s="932"/>
      <c r="AD8" s="932"/>
      <c r="AE8" s="932"/>
      <c r="AF8" s="932"/>
      <c r="AG8" s="932"/>
      <c r="AH8" s="933"/>
      <c r="AI8" s="67"/>
      <c r="AJ8" s="37"/>
      <c r="AK8" s="818"/>
      <c r="AL8" s="626"/>
      <c r="AM8" s="626"/>
      <c r="AN8" s="626"/>
      <c r="AO8" s="626"/>
      <c r="AP8" s="62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row>
    <row r="9" spans="1:114" ht="15.75" customHeight="1">
      <c r="A9" s="836"/>
      <c r="B9" s="898">
        <v>1</v>
      </c>
      <c r="C9" s="39"/>
      <c r="D9" s="880"/>
      <c r="E9" s="863">
        <v>1</v>
      </c>
      <c r="F9" s="864"/>
      <c r="G9" s="865"/>
      <c r="H9" s="869" t="str">
        <f>DBCS(IF($B9="","",VLOOKUP($B9,ﾃﾞｰﾀ入力!$M$9:$AD$128,5)))</f>
        <v/>
      </c>
      <c r="I9" s="870">
        <f>VLOOKUP($B9,ﾃﾞｰﾀ入力!$M$9:$Y$108,2)</f>
        <v>0</v>
      </c>
      <c r="J9" s="873" t="str">
        <f>ASC(IF($B9="","",VLOOKUP($B9,ﾃﾞｰﾀ入力!$M$9:$AD$128,2)))</f>
        <v/>
      </c>
      <c r="K9" s="824" t="str">
        <f>ASC(IF($B9="","",VLOOKUP($B9,ﾃﾞｰﾀ入力!$M$9:$AD$128,11)))</f>
        <v/>
      </c>
      <c r="L9" s="879" t="s">
        <v>68</v>
      </c>
      <c r="M9" s="825" t="str">
        <f>ASC(IF($B9="","",VLOOKUP($B9,ﾃﾞｰﾀ入力!$M$9:$AD$128,12)))</f>
        <v/>
      </c>
      <c r="N9" s="879" t="s">
        <v>68</v>
      </c>
      <c r="O9" s="825" t="str">
        <f>ASC(IF($B9="","",VLOOKUP($B9,ﾃﾞｰﾀ入力!$M$9:$AD$128,13)))</f>
        <v/>
      </c>
      <c r="P9" s="308"/>
      <c r="Q9" s="873" t="str">
        <f>ASC(IF($B9="","",VLOOKUP($B9,ﾃﾞｰﾀ入力!$M$9:$AD$128,7)))</f>
        <v/>
      </c>
      <c r="R9" s="879" t="s">
        <v>68</v>
      </c>
      <c r="S9" s="916" t="str">
        <f>ASC(IF($B9="","",VLOOKUP($B9,ﾃﾞｰﾀ入力!$M$9:$AD$128,8)))</f>
        <v>4</v>
      </c>
      <c r="T9" s="833" t="str">
        <f>ASC(IF($B9="","",VLOOKUP($B9,ﾃﾞｰﾀ入力!$M$9:$AD$128,9)))</f>
        <v/>
      </c>
      <c r="U9" s="824" t="str">
        <f>ASC(IF($B9="","",VLOOKUP($B9,ﾃﾞｰﾀ入力!$M$9:$AD$128,10)))</f>
        <v/>
      </c>
      <c r="V9" s="825">
        <f>IF($B9="","",VLOOKUP($B9,ﾃﾞｰﾀ入力!$M$9:$Y$108,12))</f>
        <v>0</v>
      </c>
      <c r="W9" s="820" t="str">
        <f>IF($B9="","",VLOOKUP($B9,ﾃﾞｰﾀ入力!$M$9:$AD$128,17))</f>
        <v/>
      </c>
      <c r="X9" s="821">
        <f>IF($B9="","",VLOOKUP($B9,ﾃﾞｰﾀ入力!$M$9:$Y$108,12))</f>
        <v>0</v>
      </c>
      <c r="Y9" s="820" t="str">
        <f>IF($B9="","",VLOOKUP($B9,ﾃﾞｰﾀ入力!$M$9:$AD$128,18))</f>
        <v/>
      </c>
      <c r="Z9" s="821">
        <f>IF($B9="","",VLOOKUP($B9,ﾃﾞｰﾀ入力!$M$9:$Y$108,12))</f>
        <v>0</v>
      </c>
      <c r="AA9" s="829">
        <f>IF($B9="","",VLOOKUP($B9,ﾃﾞｰﾀ入力!$M$9:$AD$128,6))</f>
        <v>0</v>
      </c>
      <c r="AB9" s="829">
        <f>IF($B9="","",VLOOKUP($B9,ﾃﾞｰﾀ入力!$M$9:$Y$108,12))</f>
        <v>0</v>
      </c>
      <c r="AC9" s="829" t="str">
        <f>IF($B9="","",VLOOKUP($B9,ﾃﾞｰﾀ入力!$M$9:$AD$128,18))</f>
        <v/>
      </c>
      <c r="AD9" s="829">
        <f>IF($B9="","",VLOOKUP($B9,ﾃﾞｰﾀ入力!$M$9:$Y$108,12))</f>
        <v>0</v>
      </c>
      <c r="AE9" s="829" t="str">
        <f>IF($B9="","",VLOOKUP($B9,ﾃﾞｰﾀ入力!$M$9:$AD$128,18))</f>
        <v/>
      </c>
      <c r="AF9" s="829">
        <f>IF($B9="","",VLOOKUP($B9,ﾃﾞｰﾀ入力!$M$9:$Y$108,12))</f>
        <v>0</v>
      </c>
      <c r="AG9" s="830" t="str">
        <f>IF($B9="","",VLOOKUP($B9,ﾃﾞｰﾀ入力!$M$9:$AD$128,18))</f>
        <v/>
      </c>
      <c r="AH9" s="831">
        <f>IF($B9="","",VLOOKUP($B9,ﾃﾞｰﾀ入力!$M$9:$Y$108,12))</f>
        <v>0</v>
      </c>
      <c r="AI9" s="67"/>
      <c r="AJ9" s="37"/>
      <c r="AK9" s="539">
        <f>ﾃﾞｰﾀ入力!M9</f>
        <v>1</v>
      </c>
      <c r="AL9" s="540">
        <f>ﾃﾞｰﾀ入力!P9</f>
        <v>0</v>
      </c>
      <c r="AM9" s="541">
        <f>ﾃﾞｰﾀ入力!M49</f>
        <v>41</v>
      </c>
      <c r="AN9" s="542">
        <f>ﾃﾞｰﾀ入力!P49</f>
        <v>0</v>
      </c>
      <c r="AO9" s="539">
        <f>ﾃﾞｰﾀ入力!M89</f>
        <v>81</v>
      </c>
      <c r="AP9" s="543">
        <f>ﾃﾞｰﾀ入力!P89</f>
        <v>0</v>
      </c>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row>
    <row r="10" spans="1:114" ht="22.5" customHeight="1">
      <c r="A10" s="836"/>
      <c r="B10" s="862"/>
      <c r="C10" s="39"/>
      <c r="D10" s="880"/>
      <c r="E10" s="866"/>
      <c r="F10" s="867"/>
      <c r="G10" s="868"/>
      <c r="H10" s="871">
        <f>IF($B9="","",VLOOKUP($B9,ﾃﾞｰﾀ入力!$M$9:$AD$128,4))</f>
        <v>0</v>
      </c>
      <c r="I10" s="872" t="e">
        <f>VLOOKUP($B10,ﾃﾞｰﾀ入力!$M$9:$Y$108,2)</f>
        <v>#N/A</v>
      </c>
      <c r="J10" s="826"/>
      <c r="K10" s="826"/>
      <c r="L10" s="752"/>
      <c r="M10" s="827"/>
      <c r="N10" s="752"/>
      <c r="O10" s="827"/>
      <c r="P10" s="307"/>
      <c r="Q10" s="826"/>
      <c r="R10" s="752"/>
      <c r="S10" s="827"/>
      <c r="T10" s="834"/>
      <c r="U10" s="826"/>
      <c r="V10" s="827"/>
      <c r="W10" s="822"/>
      <c r="X10" s="823"/>
      <c r="Y10" s="822"/>
      <c r="Z10" s="823"/>
      <c r="AA10" s="829"/>
      <c r="AB10" s="829"/>
      <c r="AC10" s="829"/>
      <c r="AD10" s="829"/>
      <c r="AE10" s="829"/>
      <c r="AF10" s="829"/>
      <c r="AG10" s="830"/>
      <c r="AH10" s="831"/>
      <c r="AI10" s="67"/>
      <c r="AJ10" s="37"/>
      <c r="AK10" s="541">
        <f>ﾃﾞｰﾀ入力!M10</f>
        <v>2</v>
      </c>
      <c r="AL10" s="542">
        <f>ﾃﾞｰﾀ入力!P10</f>
        <v>0</v>
      </c>
      <c r="AM10" s="541">
        <f>ﾃﾞｰﾀ入力!M50</f>
        <v>42</v>
      </c>
      <c r="AN10" s="542">
        <f>ﾃﾞｰﾀ入力!P50</f>
        <v>0</v>
      </c>
      <c r="AO10" s="541">
        <f>ﾃﾞｰﾀ入力!M90</f>
        <v>82</v>
      </c>
      <c r="AP10" s="544">
        <f>ﾃﾞｰﾀ入力!P90</f>
        <v>0</v>
      </c>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row>
    <row r="11" spans="1:114" ht="16.5" customHeight="1">
      <c r="A11" s="836"/>
      <c r="B11" s="862">
        <v>2</v>
      </c>
      <c r="C11" s="39"/>
      <c r="D11" s="880"/>
      <c r="E11" s="863">
        <v>2</v>
      </c>
      <c r="F11" s="864"/>
      <c r="G11" s="865"/>
      <c r="H11" s="869" t="str">
        <f>DBCS(IF($B11="","",VLOOKUP($B11,ﾃﾞｰﾀ入力!$M$9:$AD$128,5)))</f>
        <v/>
      </c>
      <c r="I11" s="870">
        <f>VLOOKUP($B11,ﾃﾞｰﾀ入力!$M$9:$Y$108,2)</f>
        <v>0</v>
      </c>
      <c r="J11" s="873" t="str">
        <f>ASC(IF($B11="","",VLOOKUP($B11,ﾃﾞｰﾀ入力!$M$9:$AD$128,2)))</f>
        <v/>
      </c>
      <c r="K11" s="824" t="str">
        <f>ASC(IF($B11="","",VLOOKUP($B11,ﾃﾞｰﾀ入力!$M$9:$AD$128,11)))</f>
        <v/>
      </c>
      <c r="L11" s="879" t="s">
        <v>68</v>
      </c>
      <c r="M11" s="825" t="str">
        <f>ASC(IF($B11="","",VLOOKUP($B11,ﾃﾞｰﾀ入力!$M$9:$AD$128,12)))</f>
        <v/>
      </c>
      <c r="N11" s="879" t="s">
        <v>68</v>
      </c>
      <c r="O11" s="825" t="str">
        <f>ASC(IF($B11="","",VLOOKUP($B11,ﾃﾞｰﾀ入力!$M$9:$AD$128,13)))</f>
        <v/>
      </c>
      <c r="P11" s="308"/>
      <c r="Q11" s="873" t="str">
        <f>ASC(IF($B11="","",VLOOKUP($B11,ﾃﾞｰﾀ入力!$M$9:$AD$128,7)))</f>
        <v/>
      </c>
      <c r="R11" s="879" t="s">
        <v>68</v>
      </c>
      <c r="S11" s="916" t="str">
        <f>ASC(IF($B11="","",VLOOKUP($B11,ﾃﾞｰﾀ入力!$M$9:$AD$128,8)))</f>
        <v/>
      </c>
      <c r="T11" s="833" t="str">
        <f>ASC(IF($B11="","",VLOOKUP($B11,ﾃﾞｰﾀ入力!$M$9:$AD$128,9)))</f>
        <v/>
      </c>
      <c r="U11" s="824" t="str">
        <f>ASC(IF($B11="","",VLOOKUP($B11,ﾃﾞｰﾀ入力!$M$9:$AD$128,10)))</f>
        <v/>
      </c>
      <c r="V11" s="825">
        <f>IF($B11="","",VLOOKUP($B11,ﾃﾞｰﾀ入力!$M$9:$Y$108,12))</f>
        <v>0</v>
      </c>
      <c r="W11" s="820" t="str">
        <f>IF($B11="","",VLOOKUP($B11,ﾃﾞｰﾀ入力!$M$9:$AD$128,17))</f>
        <v/>
      </c>
      <c r="X11" s="821">
        <f>IF($B11="","",VLOOKUP($B11,ﾃﾞｰﾀ入力!$M$9:$Y$108,12))</f>
        <v>0</v>
      </c>
      <c r="Y11" s="820" t="str">
        <f>IF($B11="","",VLOOKUP($B11,ﾃﾞｰﾀ入力!$M$9:$AD$128,18))</f>
        <v/>
      </c>
      <c r="Z11" s="821">
        <f>IF($B11="","",VLOOKUP($B11,ﾃﾞｰﾀ入力!$M$9:$Y$108,12))</f>
        <v>0</v>
      </c>
      <c r="AA11" s="829">
        <f>IF($B11="","",VLOOKUP($B11,ﾃﾞｰﾀ入力!$M$9:$AD$128,6))</f>
        <v>0</v>
      </c>
      <c r="AB11" s="829">
        <f>IF($B11="","",VLOOKUP($B11,ﾃﾞｰﾀ入力!$M$9:$Y$108,12))</f>
        <v>0</v>
      </c>
      <c r="AC11" s="829" t="str">
        <f>IF($B11="","",VLOOKUP($B11,ﾃﾞｰﾀ入力!$M$9:$AD$128,18))</f>
        <v/>
      </c>
      <c r="AD11" s="829">
        <f>IF($B11="","",VLOOKUP($B11,ﾃﾞｰﾀ入力!$M$9:$Y$108,12))</f>
        <v>0</v>
      </c>
      <c r="AE11" s="829" t="str">
        <f>IF($B11="","",VLOOKUP($B11,ﾃﾞｰﾀ入力!$M$9:$AD$128,18))</f>
        <v/>
      </c>
      <c r="AF11" s="829">
        <f>IF($B11="","",VLOOKUP($B11,ﾃﾞｰﾀ入力!$M$9:$Y$108,12))</f>
        <v>0</v>
      </c>
      <c r="AG11" s="830" t="str">
        <f>IF($B11="","",VLOOKUP($B11,ﾃﾞｰﾀ入力!$M$9:$AD$128,18))</f>
        <v/>
      </c>
      <c r="AH11" s="831">
        <f>IF($B11="","",VLOOKUP($B11,ﾃﾞｰﾀ入力!$M$9:$Y$108,12))</f>
        <v>0</v>
      </c>
      <c r="AI11" s="67"/>
      <c r="AJ11" s="37"/>
      <c r="AK11" s="541">
        <f>ﾃﾞｰﾀ入力!M11</f>
        <v>3</v>
      </c>
      <c r="AL11" s="542">
        <f>ﾃﾞｰﾀ入力!P11</f>
        <v>0</v>
      </c>
      <c r="AM11" s="541">
        <f>ﾃﾞｰﾀ入力!M51</f>
        <v>43</v>
      </c>
      <c r="AN11" s="542">
        <f>ﾃﾞｰﾀ入力!P51</f>
        <v>0</v>
      </c>
      <c r="AO11" s="541">
        <f>ﾃﾞｰﾀ入力!M91</f>
        <v>83</v>
      </c>
      <c r="AP11" s="544">
        <f>ﾃﾞｰﾀ入力!P91</f>
        <v>0</v>
      </c>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row>
    <row r="12" spans="1:114" ht="22.5" customHeight="1">
      <c r="A12" s="836"/>
      <c r="B12" s="862"/>
      <c r="C12" s="39"/>
      <c r="D12" s="880"/>
      <c r="E12" s="866"/>
      <c r="F12" s="867"/>
      <c r="G12" s="868"/>
      <c r="H12" s="871">
        <f>IF($B11="","",VLOOKUP($B11,ﾃﾞｰﾀ入力!$M$9:$AD$128,4))</f>
        <v>0</v>
      </c>
      <c r="I12" s="872" t="e">
        <f>VLOOKUP($B12,ﾃﾞｰﾀ入力!$M$9:$Y$108,2)</f>
        <v>#N/A</v>
      </c>
      <c r="J12" s="826"/>
      <c r="K12" s="826"/>
      <c r="L12" s="752"/>
      <c r="M12" s="827"/>
      <c r="N12" s="752"/>
      <c r="O12" s="827"/>
      <c r="P12" s="307"/>
      <c r="Q12" s="826"/>
      <c r="R12" s="752"/>
      <c r="S12" s="827"/>
      <c r="T12" s="834"/>
      <c r="U12" s="826"/>
      <c r="V12" s="827"/>
      <c r="W12" s="822"/>
      <c r="X12" s="823"/>
      <c r="Y12" s="822"/>
      <c r="Z12" s="823"/>
      <c r="AA12" s="829"/>
      <c r="AB12" s="829"/>
      <c r="AC12" s="829"/>
      <c r="AD12" s="829"/>
      <c r="AE12" s="829"/>
      <c r="AF12" s="829"/>
      <c r="AG12" s="830"/>
      <c r="AH12" s="831"/>
      <c r="AI12" s="67"/>
      <c r="AJ12" s="37"/>
      <c r="AK12" s="541">
        <f>ﾃﾞｰﾀ入力!M12</f>
        <v>4</v>
      </c>
      <c r="AL12" s="542">
        <f>ﾃﾞｰﾀ入力!P12</f>
        <v>0</v>
      </c>
      <c r="AM12" s="541">
        <f>ﾃﾞｰﾀ入力!M52</f>
        <v>44</v>
      </c>
      <c r="AN12" s="542">
        <f>ﾃﾞｰﾀ入力!P52</f>
        <v>0</v>
      </c>
      <c r="AO12" s="541">
        <f>ﾃﾞｰﾀ入力!M92</f>
        <v>84</v>
      </c>
      <c r="AP12" s="544">
        <f>ﾃﾞｰﾀ入力!P92</f>
        <v>0</v>
      </c>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row>
    <row r="13" spans="1:114" ht="16.5" customHeight="1">
      <c r="A13" s="836"/>
      <c r="B13" s="862">
        <v>3</v>
      </c>
      <c r="C13" s="39"/>
      <c r="D13" s="880"/>
      <c r="E13" s="863">
        <v>3</v>
      </c>
      <c r="F13" s="864"/>
      <c r="G13" s="865"/>
      <c r="H13" s="869" t="str">
        <f>DBCS(IF($B13="","",VLOOKUP($B13,ﾃﾞｰﾀ入力!$M$9:$AD$128,5)))</f>
        <v/>
      </c>
      <c r="I13" s="870">
        <f>VLOOKUP($B13,ﾃﾞｰﾀ入力!$M$9:$Y$108,2)</f>
        <v>0</v>
      </c>
      <c r="J13" s="873" t="str">
        <f>ASC(IF($B13="","",VLOOKUP($B13,ﾃﾞｰﾀ入力!$M$9:$AD$128,2)))</f>
        <v/>
      </c>
      <c r="K13" s="824" t="str">
        <f>ASC(IF($B13="","",VLOOKUP($B13,ﾃﾞｰﾀ入力!$M$9:$AD$128,11)))</f>
        <v/>
      </c>
      <c r="L13" s="879" t="s">
        <v>68</v>
      </c>
      <c r="M13" s="825" t="str">
        <f>ASC(IF($B13="","",VLOOKUP($B13,ﾃﾞｰﾀ入力!$M$9:$AD$128,12)))</f>
        <v/>
      </c>
      <c r="N13" s="879" t="s">
        <v>68</v>
      </c>
      <c r="O13" s="825" t="str">
        <f>ASC(IF($B13="","",VLOOKUP($B13,ﾃﾞｰﾀ入力!$M$9:$AD$128,13)))</f>
        <v/>
      </c>
      <c r="P13" s="308"/>
      <c r="Q13" s="873" t="str">
        <f>ASC(IF($B13="","",VLOOKUP($B13,ﾃﾞｰﾀ入力!$M$9:$AD$128,7)))</f>
        <v/>
      </c>
      <c r="R13" s="879" t="s">
        <v>68</v>
      </c>
      <c r="S13" s="916" t="str">
        <f>ASC(IF($B13="","",VLOOKUP($B13,ﾃﾞｰﾀ入力!$M$9:$AD$128,8)))</f>
        <v/>
      </c>
      <c r="T13" s="833" t="str">
        <f>ASC(IF($B13="","",VLOOKUP($B13,ﾃﾞｰﾀ入力!$M$9:$AD$128,9)))</f>
        <v/>
      </c>
      <c r="U13" s="824" t="str">
        <f>ASC(IF($B13="","",VLOOKUP($B13,ﾃﾞｰﾀ入力!$M$9:$AD$128,10)))</f>
        <v/>
      </c>
      <c r="V13" s="825">
        <f>IF($B13="","",VLOOKUP($B13,ﾃﾞｰﾀ入力!$M$9:$Y$108,12))</f>
        <v>0</v>
      </c>
      <c r="W13" s="820" t="str">
        <f>IF($B13="","",VLOOKUP($B13,ﾃﾞｰﾀ入力!$M$9:$AD$128,17))</f>
        <v/>
      </c>
      <c r="X13" s="821">
        <f>IF($B13="","",VLOOKUP($B13,ﾃﾞｰﾀ入力!$M$9:$Y$108,12))</f>
        <v>0</v>
      </c>
      <c r="Y13" s="820" t="str">
        <f>IF($B13="","",VLOOKUP($B13,ﾃﾞｰﾀ入力!$M$9:$AD$128,18))</f>
        <v/>
      </c>
      <c r="Z13" s="821">
        <f>IF($B13="","",VLOOKUP($B13,ﾃﾞｰﾀ入力!$M$9:$Y$108,12))</f>
        <v>0</v>
      </c>
      <c r="AA13" s="829">
        <f>IF($B13="","",VLOOKUP($B13,ﾃﾞｰﾀ入力!$M$9:$AD$128,6))</f>
        <v>0</v>
      </c>
      <c r="AB13" s="829">
        <f>IF($B13="","",VLOOKUP($B13,ﾃﾞｰﾀ入力!$M$9:$Y$108,12))</f>
        <v>0</v>
      </c>
      <c r="AC13" s="829" t="str">
        <f>IF($B13="","",VLOOKUP($B13,ﾃﾞｰﾀ入力!$M$9:$AD$128,18))</f>
        <v/>
      </c>
      <c r="AD13" s="829">
        <f>IF($B13="","",VLOOKUP($B13,ﾃﾞｰﾀ入力!$M$9:$Y$108,12))</f>
        <v>0</v>
      </c>
      <c r="AE13" s="829" t="str">
        <f>IF($B13="","",VLOOKUP($B13,ﾃﾞｰﾀ入力!$M$9:$AD$128,18))</f>
        <v/>
      </c>
      <c r="AF13" s="829">
        <f>IF($B13="","",VLOOKUP($B13,ﾃﾞｰﾀ入力!$M$9:$Y$108,12))</f>
        <v>0</v>
      </c>
      <c r="AG13" s="830" t="str">
        <f>IF($B13="","",VLOOKUP($B13,ﾃﾞｰﾀ入力!$M$9:$AD$128,18))</f>
        <v/>
      </c>
      <c r="AH13" s="831">
        <f>IF($B13="","",VLOOKUP($B13,ﾃﾞｰﾀ入力!$M$9:$Y$108,12))</f>
        <v>0</v>
      </c>
      <c r="AI13" s="67"/>
      <c r="AJ13" s="37"/>
      <c r="AK13" s="541">
        <f>ﾃﾞｰﾀ入力!M13</f>
        <v>5</v>
      </c>
      <c r="AL13" s="542">
        <f>ﾃﾞｰﾀ入力!P13</f>
        <v>0</v>
      </c>
      <c r="AM13" s="541">
        <f>ﾃﾞｰﾀ入力!M53</f>
        <v>45</v>
      </c>
      <c r="AN13" s="542">
        <f>ﾃﾞｰﾀ入力!P53</f>
        <v>0</v>
      </c>
      <c r="AO13" s="541">
        <f>ﾃﾞｰﾀ入力!M93</f>
        <v>85</v>
      </c>
      <c r="AP13" s="544">
        <f>ﾃﾞｰﾀ入力!P93</f>
        <v>0</v>
      </c>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row>
    <row r="14" spans="1:114" ht="22.5" customHeight="1">
      <c r="A14" s="836"/>
      <c r="B14" s="862"/>
      <c r="C14" s="39"/>
      <c r="D14" s="880"/>
      <c r="E14" s="866"/>
      <c r="F14" s="867"/>
      <c r="G14" s="868"/>
      <c r="H14" s="871">
        <f>IF($B13="","",VLOOKUP($B13,ﾃﾞｰﾀ入力!$M$9:$AD$128,4))</f>
        <v>0</v>
      </c>
      <c r="I14" s="872" t="e">
        <f>VLOOKUP($B14,ﾃﾞｰﾀ入力!$M$9:$Y$108,2)</f>
        <v>#N/A</v>
      </c>
      <c r="J14" s="826"/>
      <c r="K14" s="826"/>
      <c r="L14" s="752"/>
      <c r="M14" s="827"/>
      <c r="N14" s="752"/>
      <c r="O14" s="827"/>
      <c r="P14" s="307"/>
      <c r="Q14" s="826"/>
      <c r="R14" s="752"/>
      <c r="S14" s="827"/>
      <c r="T14" s="834"/>
      <c r="U14" s="826"/>
      <c r="V14" s="827"/>
      <c r="W14" s="822"/>
      <c r="X14" s="823"/>
      <c r="Y14" s="822"/>
      <c r="Z14" s="823"/>
      <c r="AA14" s="829"/>
      <c r="AB14" s="829"/>
      <c r="AC14" s="829"/>
      <c r="AD14" s="829"/>
      <c r="AE14" s="829"/>
      <c r="AF14" s="829"/>
      <c r="AG14" s="830"/>
      <c r="AH14" s="831"/>
      <c r="AI14" s="67"/>
      <c r="AJ14" s="37"/>
      <c r="AK14" s="541">
        <f>ﾃﾞｰﾀ入力!M14</f>
        <v>6</v>
      </c>
      <c r="AL14" s="542">
        <f>ﾃﾞｰﾀ入力!P14</f>
        <v>0</v>
      </c>
      <c r="AM14" s="541">
        <f>ﾃﾞｰﾀ入力!M54</f>
        <v>46</v>
      </c>
      <c r="AN14" s="542">
        <f>ﾃﾞｰﾀ入力!P54</f>
        <v>0</v>
      </c>
      <c r="AO14" s="541">
        <f>ﾃﾞｰﾀ入力!M94</f>
        <v>86</v>
      </c>
      <c r="AP14" s="544">
        <f>ﾃﾞｰﾀ入力!P94</f>
        <v>0</v>
      </c>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row>
    <row r="15" spans="1:114" ht="15.75" customHeight="1">
      <c r="A15" s="836"/>
      <c r="B15" s="862">
        <v>30</v>
      </c>
      <c r="C15" s="39"/>
      <c r="D15" s="880"/>
      <c r="E15" s="863">
        <v>4</v>
      </c>
      <c r="F15" s="864"/>
      <c r="G15" s="865"/>
      <c r="H15" s="869" t="str">
        <f>DBCS(IF($B15="","",VLOOKUP($B15,ﾃﾞｰﾀ入力!$M$9:$AD$128,5)))</f>
        <v/>
      </c>
      <c r="I15" s="870">
        <f>VLOOKUP($B15,ﾃﾞｰﾀ入力!$M$9:$Y$108,2)</f>
        <v>0</v>
      </c>
      <c r="J15" s="873" t="str">
        <f>ASC(IF($B15="","",VLOOKUP($B15,ﾃﾞｰﾀ入力!$M$9:$AD$128,2)))</f>
        <v/>
      </c>
      <c r="K15" s="824" t="str">
        <f>ASC(IF($B15="","",VLOOKUP($B15,ﾃﾞｰﾀ入力!$M$9:$AD$128,11)))</f>
        <v/>
      </c>
      <c r="L15" s="879" t="s">
        <v>68</v>
      </c>
      <c r="M15" s="825" t="str">
        <f>ASC(IF($B15="","",VLOOKUP($B15,ﾃﾞｰﾀ入力!$M$9:$AD$128,12)))</f>
        <v/>
      </c>
      <c r="N15" s="879" t="s">
        <v>68</v>
      </c>
      <c r="O15" s="825" t="str">
        <f>ASC(IF($B15="","",VLOOKUP($B15,ﾃﾞｰﾀ入力!$M$9:$AD$128,13)))</f>
        <v/>
      </c>
      <c r="P15" s="308"/>
      <c r="Q15" s="873" t="str">
        <f>ASC(IF($B15="","",VLOOKUP($B15,ﾃﾞｰﾀ入力!$M$9:$AD$128,7)))</f>
        <v/>
      </c>
      <c r="R15" s="879" t="s">
        <v>68</v>
      </c>
      <c r="S15" s="916" t="str">
        <f>ASC(IF($B15="","",VLOOKUP($B15,ﾃﾞｰﾀ入力!$M$9:$AD$128,8)))</f>
        <v/>
      </c>
      <c r="T15" s="833" t="str">
        <f>ASC(IF($B15="","",VLOOKUP($B15,ﾃﾞｰﾀ入力!$M$9:$AD$128,9)))</f>
        <v/>
      </c>
      <c r="U15" s="824" t="str">
        <f>ASC(IF($B15="","",VLOOKUP($B15,ﾃﾞｰﾀ入力!$M$9:$AD$128,10)))</f>
        <v/>
      </c>
      <c r="V15" s="825">
        <f>IF($B15="","",VLOOKUP($B15,ﾃﾞｰﾀ入力!$M$9:$Y$108,12))</f>
        <v>0</v>
      </c>
      <c r="W15" s="820" t="str">
        <f>IF($B15="","",VLOOKUP($B15,ﾃﾞｰﾀ入力!$M$9:$AD$128,17))</f>
        <v/>
      </c>
      <c r="X15" s="821">
        <f>IF($B15="","",VLOOKUP($B15,ﾃﾞｰﾀ入力!$M$9:$Y$108,12))</f>
        <v>0</v>
      </c>
      <c r="Y15" s="820" t="str">
        <f>IF($B15="","",VLOOKUP($B15,ﾃﾞｰﾀ入力!$M$9:$AD$128,18))</f>
        <v/>
      </c>
      <c r="Z15" s="821">
        <f>IF($B15="","",VLOOKUP($B15,ﾃﾞｰﾀ入力!$M$9:$Y$108,12))</f>
        <v>0</v>
      </c>
      <c r="AA15" s="829">
        <f>IF($B15="","",VLOOKUP($B15,ﾃﾞｰﾀ入力!$M$9:$AD$128,6))</f>
        <v>0</v>
      </c>
      <c r="AB15" s="829">
        <f>IF($B15="","",VLOOKUP($B15,ﾃﾞｰﾀ入力!$M$9:$Y$108,12))</f>
        <v>0</v>
      </c>
      <c r="AC15" s="829" t="str">
        <f>IF($B15="","",VLOOKUP($B15,ﾃﾞｰﾀ入力!$M$9:$AD$128,18))</f>
        <v/>
      </c>
      <c r="AD15" s="829">
        <f>IF($B15="","",VLOOKUP($B15,ﾃﾞｰﾀ入力!$M$9:$Y$108,12))</f>
        <v>0</v>
      </c>
      <c r="AE15" s="829" t="str">
        <f>IF($B15="","",VLOOKUP($B15,ﾃﾞｰﾀ入力!$M$9:$AD$128,18))</f>
        <v/>
      </c>
      <c r="AF15" s="829">
        <f>IF($B15="","",VLOOKUP($B15,ﾃﾞｰﾀ入力!$M$9:$Y$108,12))</f>
        <v>0</v>
      </c>
      <c r="AG15" s="830" t="str">
        <f>IF($B15="","",VLOOKUP($B15,ﾃﾞｰﾀ入力!$M$9:$AD$128,18))</f>
        <v/>
      </c>
      <c r="AH15" s="831">
        <f>IF($B15="","",VLOOKUP($B15,ﾃﾞｰﾀ入力!$M$9:$Y$108,12))</f>
        <v>0</v>
      </c>
      <c r="AI15" s="67"/>
      <c r="AJ15" s="37"/>
      <c r="AK15" s="541">
        <f>ﾃﾞｰﾀ入力!M15</f>
        <v>7</v>
      </c>
      <c r="AL15" s="542">
        <f>ﾃﾞｰﾀ入力!P15</f>
        <v>0</v>
      </c>
      <c r="AM15" s="541">
        <f>ﾃﾞｰﾀ入力!M55</f>
        <v>47</v>
      </c>
      <c r="AN15" s="542">
        <f>ﾃﾞｰﾀ入力!P55</f>
        <v>0</v>
      </c>
      <c r="AO15" s="541">
        <f>ﾃﾞｰﾀ入力!M95</f>
        <v>87</v>
      </c>
      <c r="AP15" s="544">
        <f>ﾃﾞｰﾀ入力!P95</f>
        <v>0</v>
      </c>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row>
    <row r="16" spans="1:114" ht="22.5" customHeight="1">
      <c r="A16" s="836"/>
      <c r="B16" s="862"/>
      <c r="C16" s="39"/>
      <c r="D16" s="880"/>
      <c r="E16" s="866"/>
      <c r="F16" s="867"/>
      <c r="G16" s="868"/>
      <c r="H16" s="871">
        <f>IF($B15="","",VLOOKUP($B15,ﾃﾞｰﾀ入力!$M$9:$AD$128,4))</f>
        <v>0</v>
      </c>
      <c r="I16" s="872" t="e">
        <f>VLOOKUP($B16,ﾃﾞｰﾀ入力!$M$9:$Y$108,2)</f>
        <v>#N/A</v>
      </c>
      <c r="J16" s="826"/>
      <c r="K16" s="826"/>
      <c r="L16" s="752"/>
      <c r="M16" s="827"/>
      <c r="N16" s="752"/>
      <c r="O16" s="827"/>
      <c r="P16" s="307"/>
      <c r="Q16" s="826"/>
      <c r="R16" s="752"/>
      <c r="S16" s="827"/>
      <c r="T16" s="834"/>
      <c r="U16" s="826"/>
      <c r="V16" s="827"/>
      <c r="W16" s="822"/>
      <c r="X16" s="823"/>
      <c r="Y16" s="822"/>
      <c r="Z16" s="823"/>
      <c r="AA16" s="829"/>
      <c r="AB16" s="829"/>
      <c r="AC16" s="829"/>
      <c r="AD16" s="829"/>
      <c r="AE16" s="829"/>
      <c r="AF16" s="829"/>
      <c r="AG16" s="830"/>
      <c r="AH16" s="831"/>
      <c r="AI16" s="67"/>
      <c r="AJ16" s="37"/>
      <c r="AK16" s="541">
        <f>ﾃﾞｰﾀ入力!M16</f>
        <v>8</v>
      </c>
      <c r="AL16" s="542">
        <f>ﾃﾞｰﾀ入力!P16</f>
        <v>0</v>
      </c>
      <c r="AM16" s="541">
        <f>ﾃﾞｰﾀ入力!M56</f>
        <v>48</v>
      </c>
      <c r="AN16" s="542">
        <f>ﾃﾞｰﾀ入力!P56</f>
        <v>0</v>
      </c>
      <c r="AO16" s="541">
        <f>ﾃﾞｰﾀ入力!M96</f>
        <v>88</v>
      </c>
      <c r="AP16" s="544">
        <f>ﾃﾞｰﾀ入力!P96</f>
        <v>0</v>
      </c>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row>
    <row r="17" spans="1:114" ht="16.5" customHeight="1">
      <c r="A17" s="836"/>
      <c r="B17" s="862">
        <v>5</v>
      </c>
      <c r="C17" s="39"/>
      <c r="D17" s="880"/>
      <c r="E17" s="863">
        <v>5</v>
      </c>
      <c r="F17" s="864"/>
      <c r="G17" s="865"/>
      <c r="H17" s="869" t="str">
        <f>DBCS(IF($B17="","",VLOOKUP($B17,ﾃﾞｰﾀ入力!$M$9:$AD$128,5)))</f>
        <v/>
      </c>
      <c r="I17" s="870">
        <f>VLOOKUP($B17,ﾃﾞｰﾀ入力!$M$9:$Y$108,2)</f>
        <v>0</v>
      </c>
      <c r="J17" s="873" t="str">
        <f>ASC(IF($B17="","",VLOOKUP($B17,ﾃﾞｰﾀ入力!$M$9:$AD$128,2)))</f>
        <v/>
      </c>
      <c r="K17" s="824" t="str">
        <f>ASC(IF($B17="","",VLOOKUP($B17,ﾃﾞｰﾀ入力!$M$9:$AD$128,11)))</f>
        <v/>
      </c>
      <c r="L17" s="879" t="s">
        <v>68</v>
      </c>
      <c r="M17" s="825" t="str">
        <f>ASC(IF($B17="","",VLOOKUP($B17,ﾃﾞｰﾀ入力!$M$9:$AD$128,12)))</f>
        <v/>
      </c>
      <c r="N17" s="879" t="s">
        <v>68</v>
      </c>
      <c r="O17" s="825" t="str">
        <f>ASC(IF($B17="","",VLOOKUP($B17,ﾃﾞｰﾀ入力!$M$9:$AD$128,13)))</f>
        <v/>
      </c>
      <c r="P17" s="308"/>
      <c r="Q17" s="873" t="str">
        <f>ASC(IF($B17="","",VLOOKUP($B17,ﾃﾞｰﾀ入力!$M$9:$AD$128,7)))</f>
        <v/>
      </c>
      <c r="R17" s="879" t="s">
        <v>68</v>
      </c>
      <c r="S17" s="916" t="str">
        <f>ASC(IF($B17="","",VLOOKUP($B17,ﾃﾞｰﾀ入力!$M$9:$AD$128,8)))</f>
        <v/>
      </c>
      <c r="T17" s="833" t="str">
        <f>ASC(IF($B17="","",VLOOKUP($B17,ﾃﾞｰﾀ入力!$M$9:$AD$128,9)))</f>
        <v/>
      </c>
      <c r="U17" s="824" t="str">
        <f>ASC(IF($B17="","",VLOOKUP($B17,ﾃﾞｰﾀ入力!$M$9:$AD$128,10)))</f>
        <v/>
      </c>
      <c r="V17" s="825">
        <f>IF($B17="","",VLOOKUP($B17,ﾃﾞｰﾀ入力!$M$9:$Y$108,12))</f>
        <v>0</v>
      </c>
      <c r="W17" s="820" t="str">
        <f>IF($B17="","",VLOOKUP($B17,ﾃﾞｰﾀ入力!$M$9:$AD$128,17))</f>
        <v/>
      </c>
      <c r="X17" s="821">
        <f>IF($B17="","",VLOOKUP($B17,ﾃﾞｰﾀ入力!$M$9:$Y$108,12))</f>
        <v>0</v>
      </c>
      <c r="Y17" s="820" t="str">
        <f>IF($B17="","",VLOOKUP($B17,ﾃﾞｰﾀ入力!$M$9:$AD$128,18))</f>
        <v/>
      </c>
      <c r="Z17" s="821">
        <f>IF($B17="","",VLOOKUP($B17,ﾃﾞｰﾀ入力!$M$9:$Y$108,12))</f>
        <v>0</v>
      </c>
      <c r="AA17" s="829">
        <f>IF($B17="","",VLOOKUP($B17,ﾃﾞｰﾀ入力!$M$9:$AD$128,6))</f>
        <v>0</v>
      </c>
      <c r="AB17" s="829">
        <f>IF($B17="","",VLOOKUP($B17,ﾃﾞｰﾀ入力!$M$9:$Y$108,12))</f>
        <v>0</v>
      </c>
      <c r="AC17" s="829" t="str">
        <f>IF($B17="","",VLOOKUP($B17,ﾃﾞｰﾀ入力!$M$9:$AD$128,18))</f>
        <v/>
      </c>
      <c r="AD17" s="829">
        <f>IF($B17="","",VLOOKUP($B17,ﾃﾞｰﾀ入力!$M$9:$Y$108,12))</f>
        <v>0</v>
      </c>
      <c r="AE17" s="829" t="str">
        <f>IF($B17="","",VLOOKUP($B17,ﾃﾞｰﾀ入力!$M$9:$AD$128,18))</f>
        <v/>
      </c>
      <c r="AF17" s="829">
        <f>IF($B17="","",VLOOKUP($B17,ﾃﾞｰﾀ入力!$M$9:$Y$108,12))</f>
        <v>0</v>
      </c>
      <c r="AG17" s="830" t="str">
        <f>IF($B17="","",VLOOKUP($B17,ﾃﾞｰﾀ入力!$M$9:$AD$128,18))</f>
        <v/>
      </c>
      <c r="AH17" s="831">
        <f>IF($B17="","",VLOOKUP($B17,ﾃﾞｰﾀ入力!$M$9:$Y$108,12))</f>
        <v>0</v>
      </c>
      <c r="AI17" s="67"/>
      <c r="AJ17" s="37"/>
      <c r="AK17" s="541">
        <f>ﾃﾞｰﾀ入力!M17</f>
        <v>9</v>
      </c>
      <c r="AL17" s="542">
        <f>ﾃﾞｰﾀ入力!P17</f>
        <v>0</v>
      </c>
      <c r="AM17" s="541">
        <f>ﾃﾞｰﾀ入力!M57</f>
        <v>49</v>
      </c>
      <c r="AN17" s="542">
        <f>ﾃﾞｰﾀ入力!P57</f>
        <v>0</v>
      </c>
      <c r="AO17" s="541">
        <f>ﾃﾞｰﾀ入力!M97</f>
        <v>89</v>
      </c>
      <c r="AP17" s="544">
        <f>ﾃﾞｰﾀ入力!P97</f>
        <v>0</v>
      </c>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row>
    <row r="18" spans="1:114" ht="22.5" customHeight="1">
      <c r="A18" s="836"/>
      <c r="B18" s="862"/>
      <c r="C18" s="39"/>
      <c r="D18" s="880"/>
      <c r="E18" s="866"/>
      <c r="F18" s="867"/>
      <c r="G18" s="868"/>
      <c r="H18" s="871">
        <f>IF($B17="","",VLOOKUP($B17,ﾃﾞｰﾀ入力!$M$9:$AD$128,4))</f>
        <v>0</v>
      </c>
      <c r="I18" s="872" t="e">
        <f>VLOOKUP($B18,ﾃﾞｰﾀ入力!$M$9:$Y$108,2)</f>
        <v>#N/A</v>
      </c>
      <c r="J18" s="826"/>
      <c r="K18" s="826"/>
      <c r="L18" s="752"/>
      <c r="M18" s="827"/>
      <c r="N18" s="752"/>
      <c r="O18" s="827"/>
      <c r="P18" s="307"/>
      <c r="Q18" s="826"/>
      <c r="R18" s="752"/>
      <c r="S18" s="827"/>
      <c r="T18" s="834"/>
      <c r="U18" s="826"/>
      <c r="V18" s="827"/>
      <c r="W18" s="822"/>
      <c r="X18" s="823"/>
      <c r="Y18" s="822"/>
      <c r="Z18" s="823"/>
      <c r="AA18" s="829"/>
      <c r="AB18" s="829"/>
      <c r="AC18" s="829"/>
      <c r="AD18" s="829"/>
      <c r="AE18" s="829"/>
      <c r="AF18" s="829"/>
      <c r="AG18" s="830"/>
      <c r="AH18" s="831"/>
      <c r="AI18" s="67"/>
      <c r="AJ18" s="37"/>
      <c r="AK18" s="541">
        <f>ﾃﾞｰﾀ入力!M18</f>
        <v>10</v>
      </c>
      <c r="AL18" s="542">
        <f>ﾃﾞｰﾀ入力!P18</f>
        <v>0</v>
      </c>
      <c r="AM18" s="541">
        <f>ﾃﾞｰﾀ入力!M58</f>
        <v>50</v>
      </c>
      <c r="AN18" s="542">
        <f>ﾃﾞｰﾀ入力!P58</f>
        <v>0</v>
      </c>
      <c r="AO18" s="541">
        <f>ﾃﾞｰﾀ入力!M98</f>
        <v>90</v>
      </c>
      <c r="AP18" s="544">
        <f>ﾃﾞｰﾀ入力!P98</f>
        <v>0</v>
      </c>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row>
    <row r="19" spans="1:114" ht="16.5" customHeight="1">
      <c r="A19" s="836"/>
      <c r="B19" s="862">
        <v>8</v>
      </c>
      <c r="C19" s="39"/>
      <c r="D19" s="880"/>
      <c r="E19" s="863">
        <v>6</v>
      </c>
      <c r="F19" s="864"/>
      <c r="G19" s="865"/>
      <c r="H19" s="869" t="str">
        <f>DBCS(IF($B19="","",VLOOKUP($B19,ﾃﾞｰﾀ入力!$M$9:$AD$128,5)))</f>
        <v/>
      </c>
      <c r="I19" s="870">
        <f>VLOOKUP($B19,ﾃﾞｰﾀ入力!$M$9:$Y$108,2)</f>
        <v>0</v>
      </c>
      <c r="J19" s="873" t="str">
        <f>ASC(IF($B19="","",VLOOKUP($B19,ﾃﾞｰﾀ入力!$M$9:$AD$128,2)))</f>
        <v/>
      </c>
      <c r="K19" s="824" t="str">
        <f>ASC(IF($B19="","",VLOOKUP($B19,ﾃﾞｰﾀ入力!$M$9:$AD$128,11)))</f>
        <v/>
      </c>
      <c r="L19" s="879" t="s">
        <v>68</v>
      </c>
      <c r="M19" s="825" t="str">
        <f>ASC(IF($B19="","",VLOOKUP($B19,ﾃﾞｰﾀ入力!$M$9:$AD$128,12)))</f>
        <v/>
      </c>
      <c r="N19" s="879" t="s">
        <v>68</v>
      </c>
      <c r="O19" s="825" t="str">
        <f>ASC(IF($B19="","",VLOOKUP($B19,ﾃﾞｰﾀ入力!$M$9:$AD$128,13)))</f>
        <v/>
      </c>
      <c r="P19" s="308"/>
      <c r="Q19" s="873" t="str">
        <f>ASC(IF($B19="","",VLOOKUP($B19,ﾃﾞｰﾀ入力!$M$9:$AD$128,7)))</f>
        <v/>
      </c>
      <c r="R19" s="879" t="s">
        <v>68</v>
      </c>
      <c r="S19" s="916" t="str">
        <f>ASC(IF($B19="","",VLOOKUP($B19,ﾃﾞｰﾀ入力!$M$9:$AD$128,8)))</f>
        <v/>
      </c>
      <c r="T19" s="833" t="str">
        <f>ASC(IF($B19="","",VLOOKUP($B19,ﾃﾞｰﾀ入力!$M$9:$AD$128,9)))</f>
        <v/>
      </c>
      <c r="U19" s="824" t="str">
        <f>ASC(IF($B19="","",VLOOKUP($B19,ﾃﾞｰﾀ入力!$M$9:$AD$128,10)))</f>
        <v/>
      </c>
      <c r="V19" s="825">
        <f>IF($B19="","",VLOOKUP($B19,ﾃﾞｰﾀ入力!$M$9:$Y$108,12))</f>
        <v>0</v>
      </c>
      <c r="W19" s="820" t="str">
        <f>IF($B19="","",VLOOKUP($B19,ﾃﾞｰﾀ入力!$M$9:$AD$128,17))</f>
        <v/>
      </c>
      <c r="X19" s="821">
        <f>IF($B19="","",VLOOKUP($B19,ﾃﾞｰﾀ入力!$M$9:$Y$108,12))</f>
        <v>0</v>
      </c>
      <c r="Y19" s="820" t="str">
        <f>IF($B19="","",VLOOKUP($B19,ﾃﾞｰﾀ入力!$M$9:$AD$128,18))</f>
        <v/>
      </c>
      <c r="Z19" s="821">
        <f>IF($B19="","",VLOOKUP($B19,ﾃﾞｰﾀ入力!$M$9:$Y$108,12))</f>
        <v>0</v>
      </c>
      <c r="AA19" s="829">
        <f>IF($B19="","",VLOOKUP($B19,ﾃﾞｰﾀ入力!$M$9:$AD$128,6))</f>
        <v>0</v>
      </c>
      <c r="AB19" s="829">
        <f>IF($B19="","",VLOOKUP($B19,ﾃﾞｰﾀ入力!$M$9:$Y$108,12))</f>
        <v>0</v>
      </c>
      <c r="AC19" s="829" t="str">
        <f>IF($B19="","",VLOOKUP($B19,ﾃﾞｰﾀ入力!$M$9:$AD$128,18))</f>
        <v/>
      </c>
      <c r="AD19" s="829">
        <f>IF($B19="","",VLOOKUP($B19,ﾃﾞｰﾀ入力!$M$9:$Y$108,12))</f>
        <v>0</v>
      </c>
      <c r="AE19" s="829" t="str">
        <f>IF($B19="","",VLOOKUP($B19,ﾃﾞｰﾀ入力!$M$9:$AD$128,18))</f>
        <v/>
      </c>
      <c r="AF19" s="829">
        <f>IF($B19="","",VLOOKUP($B19,ﾃﾞｰﾀ入力!$M$9:$Y$108,12))</f>
        <v>0</v>
      </c>
      <c r="AG19" s="830" t="str">
        <f>IF($B19="","",VLOOKUP($B19,ﾃﾞｰﾀ入力!$M$9:$AD$128,18))</f>
        <v/>
      </c>
      <c r="AH19" s="831">
        <f>IF($B19="","",VLOOKUP($B19,ﾃﾞｰﾀ入力!$M$9:$Y$108,12))</f>
        <v>0</v>
      </c>
      <c r="AI19" s="67"/>
      <c r="AJ19" s="37"/>
      <c r="AK19" s="541">
        <f>ﾃﾞｰﾀ入力!M19</f>
        <v>11</v>
      </c>
      <c r="AL19" s="542">
        <f>ﾃﾞｰﾀ入力!P19</f>
        <v>0</v>
      </c>
      <c r="AM19" s="545">
        <f>ﾃﾞｰﾀ入力!M59</f>
        <v>51</v>
      </c>
      <c r="AN19" s="542">
        <f>ﾃﾞｰﾀ入力!P59</f>
        <v>0</v>
      </c>
      <c r="AO19" s="541">
        <f>ﾃﾞｰﾀ入力!M99</f>
        <v>91</v>
      </c>
      <c r="AP19" s="544">
        <f>ﾃﾞｰﾀ入力!P99</f>
        <v>0</v>
      </c>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row>
    <row r="20" spans="1:114" ht="22.5" customHeight="1">
      <c r="A20" s="836"/>
      <c r="B20" s="862"/>
      <c r="C20" s="39"/>
      <c r="D20" s="880"/>
      <c r="E20" s="866"/>
      <c r="F20" s="867"/>
      <c r="G20" s="868"/>
      <c r="H20" s="871">
        <f>IF($B19="","",VLOOKUP($B19,ﾃﾞｰﾀ入力!$M$9:$AD$128,4))</f>
        <v>0</v>
      </c>
      <c r="I20" s="872" t="e">
        <f>VLOOKUP($B20,ﾃﾞｰﾀ入力!$M$9:$Y$108,2)</f>
        <v>#N/A</v>
      </c>
      <c r="J20" s="826"/>
      <c r="K20" s="826"/>
      <c r="L20" s="752"/>
      <c r="M20" s="827"/>
      <c r="N20" s="752"/>
      <c r="O20" s="827"/>
      <c r="P20" s="307"/>
      <c r="Q20" s="826"/>
      <c r="R20" s="752"/>
      <c r="S20" s="827"/>
      <c r="T20" s="834"/>
      <c r="U20" s="826"/>
      <c r="V20" s="827"/>
      <c r="W20" s="822"/>
      <c r="X20" s="823"/>
      <c r="Y20" s="822"/>
      <c r="Z20" s="823"/>
      <c r="AA20" s="829"/>
      <c r="AB20" s="829"/>
      <c r="AC20" s="829"/>
      <c r="AD20" s="829"/>
      <c r="AE20" s="829"/>
      <c r="AF20" s="829"/>
      <c r="AG20" s="830"/>
      <c r="AH20" s="831"/>
      <c r="AI20" s="67"/>
      <c r="AJ20" s="37"/>
      <c r="AK20" s="541">
        <f>ﾃﾞｰﾀ入力!M20</f>
        <v>12</v>
      </c>
      <c r="AL20" s="542">
        <f>ﾃﾞｰﾀ入力!P20</f>
        <v>0</v>
      </c>
      <c r="AM20" s="545">
        <f>ﾃﾞｰﾀ入力!M60</f>
        <v>52</v>
      </c>
      <c r="AN20" s="546">
        <f>ﾃﾞｰﾀ入力!P60</f>
        <v>0</v>
      </c>
      <c r="AO20" s="541">
        <f>ﾃﾞｰﾀ入力!M100</f>
        <v>92</v>
      </c>
      <c r="AP20" s="544">
        <f>ﾃﾞｰﾀ入力!P100</f>
        <v>0</v>
      </c>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row>
    <row r="21" spans="1:114" ht="16.5" customHeight="1">
      <c r="A21" s="836"/>
      <c r="B21" s="862">
        <v>9</v>
      </c>
      <c r="C21" s="39"/>
      <c r="D21" s="880"/>
      <c r="E21" s="863">
        <v>7</v>
      </c>
      <c r="F21" s="864"/>
      <c r="G21" s="865"/>
      <c r="H21" s="869" t="str">
        <f>DBCS(IF($B21="","",VLOOKUP($B21,ﾃﾞｰﾀ入力!$M$9:$AD$128,5)))</f>
        <v/>
      </c>
      <c r="I21" s="870">
        <f>VLOOKUP($B21,ﾃﾞｰﾀ入力!$M$9:$Y$108,2)</f>
        <v>0</v>
      </c>
      <c r="J21" s="873" t="str">
        <f>ASC(IF($B21="","",VLOOKUP($B21,ﾃﾞｰﾀ入力!$M$9:$AD$128,2)))</f>
        <v/>
      </c>
      <c r="K21" s="824" t="str">
        <f>ASC(IF($B21="","",VLOOKUP($B21,ﾃﾞｰﾀ入力!$M$9:$AD$128,11)))</f>
        <v/>
      </c>
      <c r="L21" s="879" t="s">
        <v>68</v>
      </c>
      <c r="M21" s="825" t="str">
        <f>ASC(IF($B21="","",VLOOKUP($B21,ﾃﾞｰﾀ入力!$M$9:$AD$128,12)))</f>
        <v/>
      </c>
      <c r="N21" s="879" t="s">
        <v>68</v>
      </c>
      <c r="O21" s="825" t="str">
        <f>ASC(IF($B21="","",VLOOKUP($B21,ﾃﾞｰﾀ入力!$M$9:$AD$128,13)))</f>
        <v/>
      </c>
      <c r="P21" s="308"/>
      <c r="Q21" s="873" t="str">
        <f>ASC(IF($B21="","",VLOOKUP($B21,ﾃﾞｰﾀ入力!$M$9:$AD$128,7)))</f>
        <v/>
      </c>
      <c r="R21" s="879" t="s">
        <v>68</v>
      </c>
      <c r="S21" s="916" t="str">
        <f>ASC(IF($B21="","",VLOOKUP($B21,ﾃﾞｰﾀ入力!$M$9:$AD$128,8)))</f>
        <v/>
      </c>
      <c r="T21" s="833" t="str">
        <f>ASC(IF($B21="","",VLOOKUP($B21,ﾃﾞｰﾀ入力!$M$9:$AD$128,9)))</f>
        <v/>
      </c>
      <c r="U21" s="824" t="str">
        <f>ASC(IF($B21="","",VLOOKUP($B21,ﾃﾞｰﾀ入力!$M$9:$AD$128,10)))</f>
        <v/>
      </c>
      <c r="V21" s="825">
        <f>IF($B21="","",VLOOKUP($B21,ﾃﾞｰﾀ入力!$M$9:$Y$108,12))</f>
        <v>0</v>
      </c>
      <c r="W21" s="820" t="str">
        <f>IF($B21="","",VLOOKUP($B21,ﾃﾞｰﾀ入力!$M$9:$AD$128,17))</f>
        <v/>
      </c>
      <c r="X21" s="821">
        <f>IF($B21="","",VLOOKUP($B21,ﾃﾞｰﾀ入力!$M$9:$Y$108,12))</f>
        <v>0</v>
      </c>
      <c r="Y21" s="820" t="str">
        <f>IF($B21="","",VLOOKUP($B21,ﾃﾞｰﾀ入力!$M$9:$AD$128,18))</f>
        <v/>
      </c>
      <c r="Z21" s="821">
        <f>IF($B21="","",VLOOKUP($B21,ﾃﾞｰﾀ入力!$M$9:$Y$108,12))</f>
        <v>0</v>
      </c>
      <c r="AA21" s="829">
        <f>IF($B21="","",VLOOKUP($B21,ﾃﾞｰﾀ入力!$M$9:$AD$128,6))</f>
        <v>0</v>
      </c>
      <c r="AB21" s="829">
        <f>IF($B21="","",VLOOKUP($B21,ﾃﾞｰﾀ入力!$M$9:$Y$108,12))</f>
        <v>0</v>
      </c>
      <c r="AC21" s="829" t="str">
        <f>IF($B21="","",VLOOKUP($B21,ﾃﾞｰﾀ入力!$M$9:$AD$128,18))</f>
        <v/>
      </c>
      <c r="AD21" s="829">
        <f>IF($B21="","",VLOOKUP($B21,ﾃﾞｰﾀ入力!$M$9:$Y$108,12))</f>
        <v>0</v>
      </c>
      <c r="AE21" s="829" t="str">
        <f>IF($B21="","",VLOOKUP($B21,ﾃﾞｰﾀ入力!$M$9:$AD$128,18))</f>
        <v/>
      </c>
      <c r="AF21" s="829">
        <f>IF($B21="","",VLOOKUP($B21,ﾃﾞｰﾀ入力!$M$9:$Y$108,12))</f>
        <v>0</v>
      </c>
      <c r="AG21" s="830" t="str">
        <f>IF($B21="","",VLOOKUP($B21,ﾃﾞｰﾀ入力!$M$9:$AD$128,18))</f>
        <v/>
      </c>
      <c r="AH21" s="831">
        <f>IF($B21="","",VLOOKUP($B21,ﾃﾞｰﾀ入力!$M$9:$Y$108,12))</f>
        <v>0</v>
      </c>
      <c r="AI21" s="67"/>
      <c r="AJ21" s="37"/>
      <c r="AK21" s="541">
        <f>ﾃﾞｰﾀ入力!M21</f>
        <v>13</v>
      </c>
      <c r="AL21" s="542">
        <f>ﾃﾞｰﾀ入力!P21</f>
        <v>0</v>
      </c>
      <c r="AM21" s="545">
        <f>ﾃﾞｰﾀ入力!M61</f>
        <v>53</v>
      </c>
      <c r="AN21" s="542">
        <f>ﾃﾞｰﾀ入力!P61</f>
        <v>0</v>
      </c>
      <c r="AO21" s="541">
        <f>ﾃﾞｰﾀ入力!M101</f>
        <v>93</v>
      </c>
      <c r="AP21" s="544">
        <f>ﾃﾞｰﾀ入力!P101</f>
        <v>0</v>
      </c>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row>
    <row r="22" spans="1:114" ht="22.5" customHeight="1">
      <c r="A22" s="836"/>
      <c r="B22" s="862"/>
      <c r="C22" s="39"/>
      <c r="D22" s="880"/>
      <c r="E22" s="866"/>
      <c r="F22" s="867"/>
      <c r="G22" s="868"/>
      <c r="H22" s="871">
        <f>IF($B21="","",VLOOKUP($B21,ﾃﾞｰﾀ入力!$M$9:$AD$128,4))</f>
        <v>0</v>
      </c>
      <c r="I22" s="872" t="e">
        <f>VLOOKUP($B22,ﾃﾞｰﾀ入力!$M$9:$Y$108,2)</f>
        <v>#N/A</v>
      </c>
      <c r="J22" s="826"/>
      <c r="K22" s="826"/>
      <c r="L22" s="752"/>
      <c r="M22" s="827"/>
      <c r="N22" s="752"/>
      <c r="O22" s="827"/>
      <c r="P22" s="307"/>
      <c r="Q22" s="826"/>
      <c r="R22" s="752"/>
      <c r="S22" s="827"/>
      <c r="T22" s="834"/>
      <c r="U22" s="826"/>
      <c r="V22" s="827"/>
      <c r="W22" s="822"/>
      <c r="X22" s="823"/>
      <c r="Y22" s="822"/>
      <c r="Z22" s="823"/>
      <c r="AA22" s="829"/>
      <c r="AB22" s="829"/>
      <c r="AC22" s="829"/>
      <c r="AD22" s="829"/>
      <c r="AE22" s="829"/>
      <c r="AF22" s="829"/>
      <c r="AG22" s="830"/>
      <c r="AH22" s="831"/>
      <c r="AI22" s="67"/>
      <c r="AJ22" s="37"/>
      <c r="AK22" s="541">
        <f>ﾃﾞｰﾀ入力!M22</f>
        <v>14</v>
      </c>
      <c r="AL22" s="542">
        <f>ﾃﾞｰﾀ入力!P22</f>
        <v>0</v>
      </c>
      <c r="AM22" s="545">
        <f>ﾃﾞｰﾀ入力!M62</f>
        <v>54</v>
      </c>
      <c r="AN22" s="542">
        <f>ﾃﾞｰﾀ入力!P62</f>
        <v>0</v>
      </c>
      <c r="AO22" s="541">
        <f>ﾃﾞｰﾀ入力!M102</f>
        <v>94</v>
      </c>
      <c r="AP22" s="544">
        <f>ﾃﾞｰﾀ入力!P102</f>
        <v>0</v>
      </c>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row>
    <row r="23" spans="1:114" ht="16.5" customHeight="1">
      <c r="A23" s="836"/>
      <c r="B23" s="862">
        <v>8</v>
      </c>
      <c r="C23" s="39"/>
      <c r="D23" s="880"/>
      <c r="E23" s="863">
        <v>8</v>
      </c>
      <c r="F23" s="864"/>
      <c r="G23" s="865"/>
      <c r="H23" s="869" t="str">
        <f>DBCS(IF($B23="","",VLOOKUP($B23,ﾃﾞｰﾀ入力!$M$9:$AD$128,5)))</f>
        <v/>
      </c>
      <c r="I23" s="870">
        <f>VLOOKUP($B23,ﾃﾞｰﾀ入力!$M$9:$Y$108,2)</f>
        <v>0</v>
      </c>
      <c r="J23" s="873" t="str">
        <f>ASC(IF($B23="","",VLOOKUP($B23,ﾃﾞｰﾀ入力!$M$9:$AD$128,2)))</f>
        <v/>
      </c>
      <c r="K23" s="824" t="str">
        <f>ASC(IF($B23="","",VLOOKUP($B23,ﾃﾞｰﾀ入力!$M$9:$AD$128,11)))</f>
        <v/>
      </c>
      <c r="L23" s="879" t="s">
        <v>68</v>
      </c>
      <c r="M23" s="825" t="str">
        <f>ASC(IF($B23="","",VLOOKUP($B23,ﾃﾞｰﾀ入力!$M$9:$AD$128,12)))</f>
        <v/>
      </c>
      <c r="N23" s="879" t="s">
        <v>68</v>
      </c>
      <c r="O23" s="825" t="str">
        <f>ASC(IF($B23="","",VLOOKUP($B23,ﾃﾞｰﾀ入力!$M$9:$AD$128,13)))</f>
        <v/>
      </c>
      <c r="P23" s="308"/>
      <c r="Q23" s="873" t="str">
        <f>ASC(IF($B23="","",VLOOKUP($B23,ﾃﾞｰﾀ入力!$M$9:$AD$128,7)))</f>
        <v/>
      </c>
      <c r="R23" s="879" t="s">
        <v>68</v>
      </c>
      <c r="S23" s="916" t="str">
        <f>ASC(IF($B23="","",VLOOKUP($B23,ﾃﾞｰﾀ入力!$M$9:$AD$128,8)))</f>
        <v/>
      </c>
      <c r="T23" s="833" t="str">
        <f>ASC(IF($B23="","",VLOOKUP($B23,ﾃﾞｰﾀ入力!$M$9:$AD$128,9)))</f>
        <v/>
      </c>
      <c r="U23" s="824" t="str">
        <f>ASC(IF($B23="","",VLOOKUP($B23,ﾃﾞｰﾀ入力!$M$9:$AD$128,10)))</f>
        <v/>
      </c>
      <c r="V23" s="825">
        <f>IF($B23="","",VLOOKUP($B23,ﾃﾞｰﾀ入力!$M$9:$Y$108,12))</f>
        <v>0</v>
      </c>
      <c r="W23" s="820" t="str">
        <f>IF($B23="","",VLOOKUP($B23,ﾃﾞｰﾀ入力!$M$9:$AD$128,17))</f>
        <v/>
      </c>
      <c r="X23" s="821">
        <f>IF($B23="","",VLOOKUP($B23,ﾃﾞｰﾀ入力!$M$9:$Y$108,12))</f>
        <v>0</v>
      </c>
      <c r="Y23" s="820" t="str">
        <f>IF($B23="","",VLOOKUP($B23,ﾃﾞｰﾀ入力!$M$9:$AD$128,18))</f>
        <v/>
      </c>
      <c r="Z23" s="821">
        <f>IF($B23="","",VLOOKUP($B23,ﾃﾞｰﾀ入力!$M$9:$Y$108,12))</f>
        <v>0</v>
      </c>
      <c r="AA23" s="829">
        <f>IF($B23="","",VLOOKUP($B23,ﾃﾞｰﾀ入力!$M$9:$AD$128,6))</f>
        <v>0</v>
      </c>
      <c r="AB23" s="829">
        <f>IF($B23="","",VLOOKUP($B23,ﾃﾞｰﾀ入力!$M$9:$Y$108,12))</f>
        <v>0</v>
      </c>
      <c r="AC23" s="829" t="str">
        <f>IF($B23="","",VLOOKUP($B23,ﾃﾞｰﾀ入力!$M$9:$AD$128,18))</f>
        <v/>
      </c>
      <c r="AD23" s="829">
        <f>IF($B23="","",VLOOKUP($B23,ﾃﾞｰﾀ入力!$M$9:$Y$108,12))</f>
        <v>0</v>
      </c>
      <c r="AE23" s="829" t="str">
        <f>IF($B23="","",VLOOKUP($B23,ﾃﾞｰﾀ入力!$M$9:$AD$128,18))</f>
        <v/>
      </c>
      <c r="AF23" s="829">
        <f>IF($B23="","",VLOOKUP($B23,ﾃﾞｰﾀ入力!$M$9:$Y$108,12))</f>
        <v>0</v>
      </c>
      <c r="AG23" s="830" t="str">
        <f>IF($B23="","",VLOOKUP($B23,ﾃﾞｰﾀ入力!$M$9:$AD$128,18))</f>
        <v/>
      </c>
      <c r="AH23" s="831">
        <f>IF($B23="","",VLOOKUP($B23,ﾃﾞｰﾀ入力!$M$9:$Y$108,12))</f>
        <v>0</v>
      </c>
      <c r="AI23" s="67"/>
      <c r="AJ23" s="37"/>
      <c r="AK23" s="541">
        <f>ﾃﾞｰﾀ入力!M23</f>
        <v>15</v>
      </c>
      <c r="AL23" s="542">
        <f>ﾃﾞｰﾀ入力!P23</f>
        <v>0</v>
      </c>
      <c r="AM23" s="545">
        <f>ﾃﾞｰﾀ入力!M63</f>
        <v>55</v>
      </c>
      <c r="AN23" s="542">
        <f>ﾃﾞｰﾀ入力!P63</f>
        <v>0</v>
      </c>
      <c r="AO23" s="541">
        <f>ﾃﾞｰﾀ入力!M103</f>
        <v>95</v>
      </c>
      <c r="AP23" s="544">
        <f>ﾃﾞｰﾀ入力!P103</f>
        <v>0</v>
      </c>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row>
    <row r="24" spans="1:114" ht="22.5" customHeight="1">
      <c r="A24" s="836"/>
      <c r="B24" s="862"/>
      <c r="C24" s="39"/>
      <c r="D24" s="880"/>
      <c r="E24" s="866"/>
      <c r="F24" s="867"/>
      <c r="G24" s="868"/>
      <c r="H24" s="871">
        <f>IF($B23="","",VLOOKUP($B23,ﾃﾞｰﾀ入力!$M$9:$AD$128,4))</f>
        <v>0</v>
      </c>
      <c r="I24" s="872" t="e">
        <f>VLOOKUP($B24,ﾃﾞｰﾀ入力!$M$9:$Y$108,2)</f>
        <v>#N/A</v>
      </c>
      <c r="J24" s="826"/>
      <c r="K24" s="826"/>
      <c r="L24" s="752"/>
      <c r="M24" s="827"/>
      <c r="N24" s="752"/>
      <c r="O24" s="827"/>
      <c r="P24" s="307"/>
      <c r="Q24" s="826"/>
      <c r="R24" s="752"/>
      <c r="S24" s="827"/>
      <c r="T24" s="834"/>
      <c r="U24" s="826"/>
      <c r="V24" s="827"/>
      <c r="W24" s="822"/>
      <c r="X24" s="823"/>
      <c r="Y24" s="822"/>
      <c r="Z24" s="823"/>
      <c r="AA24" s="829"/>
      <c r="AB24" s="829"/>
      <c r="AC24" s="829"/>
      <c r="AD24" s="829"/>
      <c r="AE24" s="829"/>
      <c r="AF24" s="829"/>
      <c r="AG24" s="830"/>
      <c r="AH24" s="831"/>
      <c r="AI24" s="67"/>
      <c r="AJ24" s="37"/>
      <c r="AK24" s="541">
        <f>ﾃﾞｰﾀ入力!M24</f>
        <v>16</v>
      </c>
      <c r="AL24" s="542">
        <f>ﾃﾞｰﾀ入力!P24</f>
        <v>0</v>
      </c>
      <c r="AM24" s="545">
        <f>ﾃﾞｰﾀ入力!M64</f>
        <v>56</v>
      </c>
      <c r="AN24" s="542">
        <f>ﾃﾞｰﾀ入力!P64</f>
        <v>0</v>
      </c>
      <c r="AO24" s="541">
        <f>ﾃﾞｰﾀ入力!M104</f>
        <v>96</v>
      </c>
      <c r="AP24" s="544">
        <f>ﾃﾞｰﾀ入力!P104</f>
        <v>0</v>
      </c>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row>
    <row r="25" spans="1:114" ht="15" customHeight="1">
      <c r="A25" s="836"/>
      <c r="B25" s="862">
        <v>3</v>
      </c>
      <c r="C25" s="39"/>
      <c r="D25" s="880"/>
      <c r="E25" s="863">
        <v>9</v>
      </c>
      <c r="F25" s="864"/>
      <c r="G25" s="865"/>
      <c r="H25" s="869" t="str">
        <f>DBCS(IF($B25="","",VLOOKUP($B25,ﾃﾞｰﾀ入力!$M$9:$AD$128,5)))</f>
        <v/>
      </c>
      <c r="I25" s="870">
        <f>VLOOKUP($B25,ﾃﾞｰﾀ入力!$M$9:$Y$108,2)</f>
        <v>0</v>
      </c>
      <c r="J25" s="873" t="str">
        <f>ASC(IF($B25="","",VLOOKUP($B25,ﾃﾞｰﾀ入力!$M$9:$AD$128,2)))</f>
        <v/>
      </c>
      <c r="K25" s="824" t="str">
        <f>ASC(IF($B25="","",VLOOKUP($B25,ﾃﾞｰﾀ入力!$M$9:$AD$128,11)))</f>
        <v/>
      </c>
      <c r="L25" s="879" t="s">
        <v>68</v>
      </c>
      <c r="M25" s="825" t="str">
        <f>ASC(IF($B25="","",VLOOKUP($B25,ﾃﾞｰﾀ入力!$M$9:$AD$128,12)))</f>
        <v/>
      </c>
      <c r="N25" s="879" t="s">
        <v>68</v>
      </c>
      <c r="O25" s="825" t="str">
        <f>ASC(IF($B25="","",VLOOKUP($B25,ﾃﾞｰﾀ入力!$M$9:$AD$128,13)))</f>
        <v/>
      </c>
      <c r="P25" s="308"/>
      <c r="Q25" s="873" t="str">
        <f>ASC(IF($B25="","",VLOOKUP($B25,ﾃﾞｰﾀ入力!$M$9:$AD$128,7)))</f>
        <v/>
      </c>
      <c r="R25" s="879" t="s">
        <v>68</v>
      </c>
      <c r="S25" s="916" t="str">
        <f>ASC(IF($B25="","",VLOOKUP($B25,ﾃﾞｰﾀ入力!$M$9:$AD$128,8)))</f>
        <v/>
      </c>
      <c r="T25" s="833" t="str">
        <f>ASC(IF($B25="","",VLOOKUP($B25,ﾃﾞｰﾀ入力!$M$9:$AD$128,9)))</f>
        <v/>
      </c>
      <c r="U25" s="824" t="str">
        <f>ASC(IF($B25="","",VLOOKUP($B25,ﾃﾞｰﾀ入力!$M$9:$AD$128,10)))</f>
        <v/>
      </c>
      <c r="V25" s="825">
        <f>IF($B25="","",VLOOKUP($B25,ﾃﾞｰﾀ入力!$M$9:$Y$108,12))</f>
        <v>0</v>
      </c>
      <c r="W25" s="820" t="str">
        <f>IF($B25="","",VLOOKUP($B25,ﾃﾞｰﾀ入力!$M$9:$AD$128,17))</f>
        <v/>
      </c>
      <c r="X25" s="821">
        <f>IF($B25="","",VLOOKUP($B25,ﾃﾞｰﾀ入力!$M$9:$Y$108,12))</f>
        <v>0</v>
      </c>
      <c r="Y25" s="820" t="str">
        <f>IF($B25="","",VLOOKUP($B25,ﾃﾞｰﾀ入力!$M$9:$AD$128,18))</f>
        <v/>
      </c>
      <c r="Z25" s="821">
        <f>IF($B25="","",VLOOKUP($B25,ﾃﾞｰﾀ入力!$M$9:$Y$108,12))</f>
        <v>0</v>
      </c>
      <c r="AA25" s="829">
        <f>IF($B25="","",VLOOKUP($B25,ﾃﾞｰﾀ入力!$M$9:$AD$128,6))</f>
        <v>0</v>
      </c>
      <c r="AB25" s="829">
        <f>IF($B25="","",VLOOKUP($B25,ﾃﾞｰﾀ入力!$M$9:$Y$108,12))</f>
        <v>0</v>
      </c>
      <c r="AC25" s="829" t="str">
        <f>IF($B25="","",VLOOKUP($B25,ﾃﾞｰﾀ入力!$M$9:$AD$128,18))</f>
        <v/>
      </c>
      <c r="AD25" s="829">
        <f>IF($B25="","",VLOOKUP($B25,ﾃﾞｰﾀ入力!$M$9:$Y$108,12))</f>
        <v>0</v>
      </c>
      <c r="AE25" s="829" t="str">
        <f>IF($B25="","",VLOOKUP($B25,ﾃﾞｰﾀ入力!$M$9:$AD$128,18))</f>
        <v/>
      </c>
      <c r="AF25" s="829">
        <f>IF($B25="","",VLOOKUP($B25,ﾃﾞｰﾀ入力!$M$9:$Y$108,12))</f>
        <v>0</v>
      </c>
      <c r="AG25" s="830" t="str">
        <f>IF($B25="","",VLOOKUP($B25,ﾃﾞｰﾀ入力!$M$9:$AD$128,18))</f>
        <v/>
      </c>
      <c r="AH25" s="831">
        <f>IF($B25="","",VLOOKUP($B25,ﾃﾞｰﾀ入力!$M$9:$Y$108,12))</f>
        <v>0</v>
      </c>
      <c r="AI25" s="67"/>
      <c r="AJ25" s="37"/>
      <c r="AK25" s="541">
        <f>ﾃﾞｰﾀ入力!M25</f>
        <v>17</v>
      </c>
      <c r="AL25" s="542">
        <f>ﾃﾞｰﾀ入力!P25</f>
        <v>0</v>
      </c>
      <c r="AM25" s="545">
        <f>ﾃﾞｰﾀ入力!M65</f>
        <v>57</v>
      </c>
      <c r="AN25" s="542">
        <f>ﾃﾞｰﾀ入力!P65</f>
        <v>0</v>
      </c>
      <c r="AO25" s="541">
        <f>ﾃﾞｰﾀ入力!M105</f>
        <v>97</v>
      </c>
      <c r="AP25" s="544">
        <f>ﾃﾞｰﾀ入力!P105</f>
        <v>0</v>
      </c>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row>
    <row r="26" spans="1:114" ht="22.5" customHeight="1">
      <c r="A26" s="836"/>
      <c r="B26" s="862"/>
      <c r="C26" s="39"/>
      <c r="D26" s="880"/>
      <c r="E26" s="891"/>
      <c r="F26" s="844"/>
      <c r="G26" s="892"/>
      <c r="H26" s="871">
        <f>IF($B25="","",VLOOKUP($B25,ﾃﾞｰﾀ入力!$M$9:$AD$128,4))</f>
        <v>0</v>
      </c>
      <c r="I26" s="872" t="e">
        <f>VLOOKUP($B26,ﾃﾞｰﾀ入力!$M$9:$Y$108,2)</f>
        <v>#N/A</v>
      </c>
      <c r="J26" s="826"/>
      <c r="K26" s="826"/>
      <c r="L26" s="752"/>
      <c r="M26" s="827"/>
      <c r="N26" s="752"/>
      <c r="O26" s="827"/>
      <c r="P26" s="307"/>
      <c r="Q26" s="826"/>
      <c r="R26" s="752"/>
      <c r="S26" s="827"/>
      <c r="T26" s="834"/>
      <c r="U26" s="826"/>
      <c r="V26" s="827"/>
      <c r="W26" s="822"/>
      <c r="X26" s="823"/>
      <c r="Y26" s="822"/>
      <c r="Z26" s="823"/>
      <c r="AA26" s="829"/>
      <c r="AB26" s="829"/>
      <c r="AC26" s="829"/>
      <c r="AD26" s="829"/>
      <c r="AE26" s="829"/>
      <c r="AF26" s="829"/>
      <c r="AG26" s="830"/>
      <c r="AH26" s="831"/>
      <c r="AI26" s="67"/>
      <c r="AJ26" s="37"/>
      <c r="AK26" s="541">
        <f>ﾃﾞｰﾀ入力!M26</f>
        <v>18</v>
      </c>
      <c r="AL26" s="542">
        <f>ﾃﾞｰﾀ入力!P26</f>
        <v>0</v>
      </c>
      <c r="AM26" s="545">
        <f>ﾃﾞｰﾀ入力!M66</f>
        <v>58</v>
      </c>
      <c r="AN26" s="542">
        <f>ﾃﾞｰﾀ入力!P66</f>
        <v>0</v>
      </c>
      <c r="AO26" s="541">
        <f>ﾃﾞｰﾀ入力!M106</f>
        <v>98</v>
      </c>
      <c r="AP26" s="544">
        <f>ﾃﾞｰﾀ入力!P106</f>
        <v>0</v>
      </c>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row>
    <row r="27" spans="1:114" ht="16.5" customHeight="1">
      <c r="A27" s="835"/>
      <c r="B27" s="874">
        <v>5</v>
      </c>
      <c r="C27" s="40"/>
      <c r="D27" s="880"/>
      <c r="E27" s="884">
        <v>10</v>
      </c>
      <c r="F27" s="885"/>
      <c r="G27" s="886"/>
      <c r="H27" s="869" t="str">
        <f>DBCS(IF($B27="","",VLOOKUP($B27,ﾃﾞｰﾀ入力!$M$9:$AD$128,5)))</f>
        <v/>
      </c>
      <c r="I27" s="870">
        <f>VLOOKUP($B27,ﾃﾞｰﾀ入力!$M$9:$Y$108,2)</f>
        <v>0</v>
      </c>
      <c r="J27" s="873" t="str">
        <f>ASC(IF($B27="","",VLOOKUP($B27,ﾃﾞｰﾀ入力!$M$9:$AD$128,2)))</f>
        <v/>
      </c>
      <c r="K27" s="824" t="str">
        <f>ASC(IF($B27="","",VLOOKUP($B27,ﾃﾞｰﾀ入力!$M$9:$AD$128,11)))</f>
        <v/>
      </c>
      <c r="L27" s="879" t="s">
        <v>68</v>
      </c>
      <c r="M27" s="825" t="str">
        <f>ASC(IF($B27="","",VLOOKUP($B27,ﾃﾞｰﾀ入力!$M$9:$AD$128,12)))</f>
        <v/>
      </c>
      <c r="N27" s="879" t="s">
        <v>68</v>
      </c>
      <c r="O27" s="825" t="str">
        <f>ASC(IF($B27="","",VLOOKUP($B27,ﾃﾞｰﾀ入力!$M$9:$AD$128,13)))</f>
        <v/>
      </c>
      <c r="P27" s="308"/>
      <c r="Q27" s="873" t="str">
        <f>ASC(IF($B27="","",VLOOKUP($B27,ﾃﾞｰﾀ入力!$M$9:$AD$128,7)))</f>
        <v/>
      </c>
      <c r="R27" s="879" t="s">
        <v>68</v>
      </c>
      <c r="S27" s="916" t="str">
        <f>ASC(IF($B27="","",VLOOKUP($B27,ﾃﾞｰﾀ入力!$M$9:$AD$128,8)))</f>
        <v/>
      </c>
      <c r="T27" s="833" t="str">
        <f>ASC(IF($B27="","",VLOOKUP($B27,ﾃﾞｰﾀ入力!$M$9:$AD$128,9)))</f>
        <v/>
      </c>
      <c r="U27" s="824" t="str">
        <f>ASC(IF($B27="","",VLOOKUP($B27,ﾃﾞｰﾀ入力!$M$9:$AD$128,10)))</f>
        <v/>
      </c>
      <c r="V27" s="825">
        <f>IF($B27="","",VLOOKUP($B27,ﾃﾞｰﾀ入力!$M$9:$Y$108,12))</f>
        <v>0</v>
      </c>
      <c r="W27" s="820" t="str">
        <f>IF($B27="","",VLOOKUP($B27,ﾃﾞｰﾀ入力!$M$9:$AD$128,17))</f>
        <v/>
      </c>
      <c r="X27" s="821">
        <f>IF($B27="","",VLOOKUP($B27,ﾃﾞｰﾀ入力!$M$9:$Y$108,12))</f>
        <v>0</v>
      </c>
      <c r="Y27" s="820" t="str">
        <f>IF($B27="","",VLOOKUP($B27,ﾃﾞｰﾀ入力!$M$9:$AD$128,18))</f>
        <v/>
      </c>
      <c r="Z27" s="821">
        <f>IF($B27="","",VLOOKUP($B27,ﾃﾞｰﾀ入力!$M$9:$Y$108,12))</f>
        <v>0</v>
      </c>
      <c r="AA27" s="829">
        <f>IF($B27="","",VLOOKUP($B27,ﾃﾞｰﾀ入力!$M$9:$AD$128,6))</f>
        <v>0</v>
      </c>
      <c r="AB27" s="829">
        <f>IF($B27="","",VLOOKUP($B27,ﾃﾞｰﾀ入力!$M$9:$Y$108,12))</f>
        <v>0</v>
      </c>
      <c r="AC27" s="829" t="str">
        <f>IF($B27="","",VLOOKUP($B27,ﾃﾞｰﾀ入力!$M$9:$AD$128,18))</f>
        <v/>
      </c>
      <c r="AD27" s="829">
        <f>IF($B27="","",VLOOKUP($B27,ﾃﾞｰﾀ入力!$M$9:$Y$108,12))</f>
        <v>0</v>
      </c>
      <c r="AE27" s="829" t="str">
        <f>IF($B27="","",VLOOKUP($B27,ﾃﾞｰﾀ入力!$M$9:$AD$128,18))</f>
        <v/>
      </c>
      <c r="AF27" s="829">
        <f>IF($B27="","",VLOOKUP($B27,ﾃﾞｰﾀ入力!$M$9:$Y$108,12))</f>
        <v>0</v>
      </c>
      <c r="AG27" s="830" t="str">
        <f>IF($B27="","",VLOOKUP($B27,ﾃﾞｰﾀ入力!$M$9:$AD$128,18))</f>
        <v/>
      </c>
      <c r="AH27" s="831">
        <f>IF($B27="","",VLOOKUP($B27,ﾃﾞｰﾀ入力!$M$9:$Y$108,12))</f>
        <v>0</v>
      </c>
      <c r="AI27" s="67"/>
      <c r="AJ27" s="37"/>
      <c r="AK27" s="541">
        <f>ﾃﾞｰﾀ入力!M27</f>
        <v>19</v>
      </c>
      <c r="AL27" s="542">
        <f>ﾃﾞｰﾀ入力!P27</f>
        <v>0</v>
      </c>
      <c r="AM27" s="545">
        <f>ﾃﾞｰﾀ入力!M67</f>
        <v>59</v>
      </c>
      <c r="AN27" s="542">
        <f>ﾃﾞｰﾀ入力!P67</f>
        <v>0</v>
      </c>
      <c r="AO27" s="541">
        <f>ﾃﾞｰﾀ入力!M107</f>
        <v>99</v>
      </c>
      <c r="AP27" s="544">
        <f>ﾃﾞｰﾀ入力!P107</f>
        <v>0</v>
      </c>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row>
    <row r="28" spans="1:114" ht="22.5" customHeight="1">
      <c r="A28" s="835"/>
      <c r="B28" s="874"/>
      <c r="C28" s="40"/>
      <c r="D28" s="880"/>
      <c r="E28" s="309" t="s">
        <v>93</v>
      </c>
      <c r="F28" s="85">
        <f>IF($B27="","",(VLOOKUP($B27,ﾃﾞｰﾀ入力!$M$9:$AD$128,14)))</f>
        <v>0</v>
      </c>
      <c r="G28" s="310" t="s">
        <v>225</v>
      </c>
      <c r="H28" s="871">
        <f>IF($B27="","",VLOOKUP($B27,ﾃﾞｰﾀ入力!$M$9:$AD$128,4))</f>
        <v>0</v>
      </c>
      <c r="I28" s="872" t="e">
        <f>VLOOKUP($B28,ﾃﾞｰﾀ入力!$M$9:$Y$108,2)</f>
        <v>#N/A</v>
      </c>
      <c r="J28" s="826"/>
      <c r="K28" s="826"/>
      <c r="L28" s="752"/>
      <c r="M28" s="827"/>
      <c r="N28" s="752"/>
      <c r="O28" s="827"/>
      <c r="P28" s="307"/>
      <c r="Q28" s="826"/>
      <c r="R28" s="752"/>
      <c r="S28" s="827"/>
      <c r="T28" s="834"/>
      <c r="U28" s="826"/>
      <c r="V28" s="827"/>
      <c r="W28" s="822"/>
      <c r="X28" s="823"/>
      <c r="Y28" s="822"/>
      <c r="Z28" s="823"/>
      <c r="AA28" s="829"/>
      <c r="AB28" s="829"/>
      <c r="AC28" s="829"/>
      <c r="AD28" s="829"/>
      <c r="AE28" s="829"/>
      <c r="AF28" s="829"/>
      <c r="AG28" s="830"/>
      <c r="AH28" s="831"/>
      <c r="AI28" s="67"/>
      <c r="AJ28" s="37"/>
      <c r="AK28" s="541">
        <f>ﾃﾞｰﾀ入力!M28</f>
        <v>20</v>
      </c>
      <c r="AL28" s="542">
        <f>ﾃﾞｰﾀ入力!P28</f>
        <v>0</v>
      </c>
      <c r="AM28" s="545">
        <f>ﾃﾞｰﾀ入力!M68</f>
        <v>60</v>
      </c>
      <c r="AN28" s="542">
        <f>ﾃﾞｰﾀ入力!P68</f>
        <v>0</v>
      </c>
      <c r="AO28" s="541">
        <f>ﾃﾞｰﾀ入力!M108</f>
        <v>100</v>
      </c>
      <c r="AP28" s="544">
        <f>ﾃﾞｰﾀ入力!P108</f>
        <v>0</v>
      </c>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row>
    <row r="29" spans="1:114" ht="15.75" customHeight="1">
      <c r="A29" s="835"/>
      <c r="B29" s="874">
        <v>4</v>
      </c>
      <c r="C29" s="40"/>
      <c r="D29" s="880"/>
      <c r="E29" s="884">
        <v>11</v>
      </c>
      <c r="F29" s="885"/>
      <c r="G29" s="886"/>
      <c r="H29" s="869" t="str">
        <f>DBCS(IF($B29="","",VLOOKUP($B29,ﾃﾞｰﾀ入力!$M$9:$AD$128,5)))</f>
        <v/>
      </c>
      <c r="I29" s="870">
        <f>VLOOKUP($B29,ﾃﾞｰﾀ入力!$M$9:$Y$108,2)</f>
        <v>0</v>
      </c>
      <c r="J29" s="873" t="str">
        <f>ASC(IF($B29="","",VLOOKUP($B29,ﾃﾞｰﾀ入力!$M$9:$AD$128,2)))</f>
        <v/>
      </c>
      <c r="K29" s="824" t="str">
        <f>ASC(IF($B29="","",VLOOKUP($B29,ﾃﾞｰﾀ入力!$M$9:$AD$128,11)))</f>
        <v/>
      </c>
      <c r="L29" s="879" t="s">
        <v>68</v>
      </c>
      <c r="M29" s="825" t="str">
        <f>ASC(IF($B29="","",VLOOKUP($B29,ﾃﾞｰﾀ入力!$M$9:$AD$128,12)))</f>
        <v/>
      </c>
      <c r="N29" s="879" t="s">
        <v>68</v>
      </c>
      <c r="O29" s="825" t="str">
        <f>ASC(IF($B29="","",VLOOKUP($B29,ﾃﾞｰﾀ入力!$M$9:$AD$128,13)))</f>
        <v/>
      </c>
      <c r="P29" s="308"/>
      <c r="Q29" s="873" t="str">
        <f>ASC(IF($B29="","",VLOOKUP($B29,ﾃﾞｰﾀ入力!$M$9:$AD$128,7)))</f>
        <v/>
      </c>
      <c r="R29" s="879" t="s">
        <v>68</v>
      </c>
      <c r="S29" s="916" t="str">
        <f>ASC(IF($B29="","",VLOOKUP($B29,ﾃﾞｰﾀ入力!$M$9:$AD$128,8)))</f>
        <v/>
      </c>
      <c r="T29" s="833" t="str">
        <f>ASC(IF($B29="","",VLOOKUP($B29,ﾃﾞｰﾀ入力!$M$9:$AD$128,9)))</f>
        <v/>
      </c>
      <c r="U29" s="824" t="str">
        <f>ASC(IF($B29="","",VLOOKUP($B29,ﾃﾞｰﾀ入力!$M$9:$AD$128,10)))</f>
        <v/>
      </c>
      <c r="V29" s="825">
        <f>IF($B29="","",VLOOKUP($B29,ﾃﾞｰﾀ入力!$M$9:$Y$108,12))</f>
        <v>0</v>
      </c>
      <c r="W29" s="820" t="str">
        <f>IF($B29="","",VLOOKUP($B29,ﾃﾞｰﾀ入力!$M$9:$AD$128,17))</f>
        <v/>
      </c>
      <c r="X29" s="821">
        <f>IF($B29="","",VLOOKUP($B29,ﾃﾞｰﾀ入力!$M$9:$Y$108,12))</f>
        <v>0</v>
      </c>
      <c r="Y29" s="820" t="str">
        <f>IF($B29="","",VLOOKUP($B29,ﾃﾞｰﾀ入力!$M$9:$AD$128,18))</f>
        <v/>
      </c>
      <c r="Z29" s="821">
        <f>IF($B29="","",VLOOKUP($B29,ﾃﾞｰﾀ入力!$M$9:$Y$108,12))</f>
        <v>0</v>
      </c>
      <c r="AA29" s="829" t="str">
        <f>IF($B29="","",VLOOKUP($B29,ﾃﾞｰﾀ入力!$M$9:$AD$128,6))</f>
        <v xml:space="preserve"> </v>
      </c>
      <c r="AB29" s="829">
        <f>IF($B29="","",VLOOKUP($B29,ﾃﾞｰﾀ入力!$M$9:$Y$108,12))</f>
        <v>0</v>
      </c>
      <c r="AC29" s="829" t="str">
        <f>IF($B29="","",VLOOKUP($B29,ﾃﾞｰﾀ入力!$M$9:$AD$128,18))</f>
        <v/>
      </c>
      <c r="AD29" s="829">
        <f>IF($B29="","",VLOOKUP($B29,ﾃﾞｰﾀ入力!$M$9:$Y$108,12))</f>
        <v>0</v>
      </c>
      <c r="AE29" s="829" t="str">
        <f>IF($B29="","",VLOOKUP($B29,ﾃﾞｰﾀ入力!$M$9:$AD$128,18))</f>
        <v/>
      </c>
      <c r="AF29" s="829">
        <f>IF($B29="","",VLOOKUP($B29,ﾃﾞｰﾀ入力!$M$9:$Y$108,12))</f>
        <v>0</v>
      </c>
      <c r="AG29" s="830" t="str">
        <f>IF($B29="","",VLOOKUP($B29,ﾃﾞｰﾀ入力!$M$9:$AD$128,18))</f>
        <v/>
      </c>
      <c r="AH29" s="831">
        <f>IF($B29="","",VLOOKUP($B29,ﾃﾞｰﾀ入力!$M$9:$Y$108,12))</f>
        <v>0</v>
      </c>
      <c r="AI29" s="67"/>
      <c r="AJ29" s="37"/>
      <c r="AK29" s="541">
        <f>ﾃﾞｰﾀ入力!M29</f>
        <v>21</v>
      </c>
      <c r="AL29" s="542">
        <f>ﾃﾞｰﾀ入力!P29</f>
        <v>0</v>
      </c>
      <c r="AM29" s="541">
        <f>ﾃﾞｰﾀ入力!M69</f>
        <v>61</v>
      </c>
      <c r="AN29" s="547">
        <f>ﾃﾞｰﾀ入力!P69</f>
        <v>0</v>
      </c>
      <c r="AO29" s="541">
        <f>ﾃﾞｰﾀ入力!M109</f>
        <v>101</v>
      </c>
      <c r="AP29" s="544">
        <f>ﾃﾞｰﾀ入力!P109</f>
        <v>0</v>
      </c>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row>
    <row r="30" spans="1:114" ht="22.5" customHeight="1">
      <c r="A30" s="835"/>
      <c r="B30" s="874"/>
      <c r="C30" s="40"/>
      <c r="D30" s="880"/>
      <c r="E30" s="309" t="s">
        <v>93</v>
      </c>
      <c r="F30" s="85">
        <f>IF($B29="","",(VLOOKUP($B29,ﾃﾞｰﾀ入力!$M$9:$AD$128,14)))</f>
        <v>0</v>
      </c>
      <c r="G30" s="310" t="s">
        <v>225</v>
      </c>
      <c r="H30" s="871">
        <f>IF($B29="","",VLOOKUP($B29,ﾃﾞｰﾀ入力!$M$9:$AD$128,4))</f>
        <v>0</v>
      </c>
      <c r="I30" s="872" t="e">
        <f>VLOOKUP($B30,ﾃﾞｰﾀ入力!$M$9:$Y$108,2)</f>
        <v>#N/A</v>
      </c>
      <c r="J30" s="826"/>
      <c r="K30" s="826"/>
      <c r="L30" s="752"/>
      <c r="M30" s="827"/>
      <c r="N30" s="752"/>
      <c r="O30" s="827"/>
      <c r="P30" s="307"/>
      <c r="Q30" s="826"/>
      <c r="R30" s="752"/>
      <c r="S30" s="827"/>
      <c r="T30" s="834"/>
      <c r="U30" s="826"/>
      <c r="V30" s="827"/>
      <c r="W30" s="822"/>
      <c r="X30" s="823"/>
      <c r="Y30" s="822"/>
      <c r="Z30" s="823"/>
      <c r="AA30" s="829"/>
      <c r="AB30" s="829"/>
      <c r="AC30" s="829"/>
      <c r="AD30" s="829"/>
      <c r="AE30" s="829"/>
      <c r="AF30" s="829"/>
      <c r="AG30" s="830"/>
      <c r="AH30" s="831"/>
      <c r="AI30" s="67"/>
      <c r="AJ30" s="37"/>
      <c r="AK30" s="541">
        <f>ﾃﾞｰﾀ入力!M30</f>
        <v>22</v>
      </c>
      <c r="AL30" s="542">
        <f>ﾃﾞｰﾀ入力!P30</f>
        <v>0</v>
      </c>
      <c r="AM30" s="541">
        <f>ﾃﾞｰﾀ入力!M70</f>
        <v>62</v>
      </c>
      <c r="AN30" s="547">
        <f>ﾃﾞｰﾀ入力!P70</f>
        <v>0</v>
      </c>
      <c r="AO30" s="541">
        <f>ﾃﾞｰﾀ入力!M110</f>
        <v>102</v>
      </c>
      <c r="AP30" s="544">
        <f>ﾃﾞｰﾀ入力!P110</f>
        <v>0</v>
      </c>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row>
    <row r="31" spans="1:114" ht="15.75" customHeight="1">
      <c r="A31" s="835"/>
      <c r="B31" s="874">
        <v>6</v>
      </c>
      <c r="C31" s="40"/>
      <c r="D31" s="880"/>
      <c r="E31" s="884">
        <v>12</v>
      </c>
      <c r="F31" s="885"/>
      <c r="G31" s="886"/>
      <c r="H31" s="869" t="str">
        <f>DBCS(IF($B31="","",VLOOKUP($B31,ﾃﾞｰﾀ入力!$M$9:$AD$128,5)))</f>
        <v/>
      </c>
      <c r="I31" s="870">
        <f>VLOOKUP($B31,ﾃﾞｰﾀ入力!$M$9:$Y$108,2)</f>
        <v>0</v>
      </c>
      <c r="J31" s="873" t="str">
        <f>ASC(IF($B31="","",VLOOKUP($B31,ﾃﾞｰﾀ入力!$M$9:$AD$128,2)))</f>
        <v/>
      </c>
      <c r="K31" s="824" t="str">
        <f>ASC(IF($B31="","",VLOOKUP($B31,ﾃﾞｰﾀ入力!$M$9:$AD$128,11)))</f>
        <v/>
      </c>
      <c r="L31" s="879" t="s">
        <v>68</v>
      </c>
      <c r="M31" s="825" t="str">
        <f>ASC(IF($B31="","",VLOOKUP($B31,ﾃﾞｰﾀ入力!$M$9:$AD$128,12)))</f>
        <v/>
      </c>
      <c r="N31" s="879" t="s">
        <v>68</v>
      </c>
      <c r="O31" s="825" t="str">
        <f>ASC(IF($B31="","",VLOOKUP($B31,ﾃﾞｰﾀ入力!$M$9:$AD$128,13)))</f>
        <v/>
      </c>
      <c r="P31" s="308"/>
      <c r="Q31" s="873" t="str">
        <f>ASC(IF($B31="","",VLOOKUP($B31,ﾃﾞｰﾀ入力!$M$9:$AD$128,7)))</f>
        <v/>
      </c>
      <c r="R31" s="879" t="s">
        <v>68</v>
      </c>
      <c r="S31" s="916" t="str">
        <f>ASC(IF($B31="","",VLOOKUP($B31,ﾃﾞｰﾀ入力!$M$9:$AD$128,8)))</f>
        <v/>
      </c>
      <c r="T31" s="833" t="str">
        <f>ASC(IF($B31="","",VLOOKUP($B31,ﾃﾞｰﾀ入力!$M$9:$AD$128,9)))</f>
        <v/>
      </c>
      <c r="U31" s="824" t="str">
        <f>ASC(IF($B31="","",VLOOKUP($B31,ﾃﾞｰﾀ入力!$M$9:$AD$128,10)))</f>
        <v/>
      </c>
      <c r="V31" s="825">
        <f>IF($B31="","",VLOOKUP($B31,ﾃﾞｰﾀ入力!$M$9:$Y$108,12))</f>
        <v>0</v>
      </c>
      <c r="W31" s="820" t="str">
        <f>IF($B31="","",VLOOKUP($B31,ﾃﾞｰﾀ入力!$M$9:$AD$128,17))</f>
        <v/>
      </c>
      <c r="X31" s="821">
        <f>IF($B31="","",VLOOKUP($B31,ﾃﾞｰﾀ入力!$M$9:$Y$108,12))</f>
        <v>0</v>
      </c>
      <c r="Y31" s="820" t="str">
        <f>IF($B31="","",VLOOKUP($B31,ﾃﾞｰﾀ入力!$M$9:$AD$128,18))</f>
        <v/>
      </c>
      <c r="Z31" s="821">
        <f>IF($B31="","",VLOOKUP($B31,ﾃﾞｰﾀ入力!$M$9:$Y$108,12))</f>
        <v>0</v>
      </c>
      <c r="AA31" s="829">
        <f>IF($B31="","",VLOOKUP($B31,ﾃﾞｰﾀ入力!$M$9:$AD$128,6))</f>
        <v>0</v>
      </c>
      <c r="AB31" s="829">
        <f>IF($B31="","",VLOOKUP($B31,ﾃﾞｰﾀ入力!$M$9:$Y$108,12))</f>
        <v>0</v>
      </c>
      <c r="AC31" s="829" t="str">
        <f>IF($B31="","",VLOOKUP($B31,ﾃﾞｰﾀ入力!$M$9:$AD$128,18))</f>
        <v/>
      </c>
      <c r="AD31" s="829">
        <f>IF($B31="","",VLOOKUP($B31,ﾃﾞｰﾀ入力!$M$9:$Y$108,12))</f>
        <v>0</v>
      </c>
      <c r="AE31" s="829" t="str">
        <f>IF($B31="","",VLOOKUP($B31,ﾃﾞｰﾀ入力!$M$9:$AD$128,18))</f>
        <v/>
      </c>
      <c r="AF31" s="829">
        <f>IF($B31="","",VLOOKUP($B31,ﾃﾞｰﾀ入力!$M$9:$Y$108,12))</f>
        <v>0</v>
      </c>
      <c r="AG31" s="830" t="str">
        <f>IF($B31="","",VLOOKUP($B31,ﾃﾞｰﾀ入力!$M$9:$AD$128,18))</f>
        <v/>
      </c>
      <c r="AH31" s="831">
        <f>IF($B31="","",VLOOKUP($B31,ﾃﾞｰﾀ入力!$M$9:$Y$108,12))</f>
        <v>0</v>
      </c>
      <c r="AI31" s="67"/>
      <c r="AJ31" s="37"/>
      <c r="AK31" s="541">
        <f>ﾃﾞｰﾀ入力!M31</f>
        <v>23</v>
      </c>
      <c r="AL31" s="542">
        <f>ﾃﾞｰﾀ入力!P31</f>
        <v>0</v>
      </c>
      <c r="AM31" s="541">
        <f>ﾃﾞｰﾀ入力!M71</f>
        <v>63</v>
      </c>
      <c r="AN31" s="547">
        <f>ﾃﾞｰﾀ入力!P71</f>
        <v>0</v>
      </c>
      <c r="AO31" s="541">
        <f>ﾃﾞｰﾀ入力!M111</f>
        <v>103</v>
      </c>
      <c r="AP31" s="544">
        <f>ﾃﾞｰﾀ入力!P111</f>
        <v>0</v>
      </c>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row>
    <row r="32" spans="1:114" ht="22.5" customHeight="1">
      <c r="A32" s="835"/>
      <c r="B32" s="874"/>
      <c r="C32" s="40"/>
      <c r="D32" s="880"/>
      <c r="E32" s="309" t="s">
        <v>93</v>
      </c>
      <c r="F32" s="85">
        <f>IF($B31="","",(VLOOKUP($B31,ﾃﾞｰﾀ入力!$M$9:$AD$128,14)))</f>
        <v>0</v>
      </c>
      <c r="G32" s="310" t="s">
        <v>225</v>
      </c>
      <c r="H32" s="871">
        <f>IF($B31="","",VLOOKUP($B31,ﾃﾞｰﾀ入力!$M$9:$AD$128,4))</f>
        <v>0</v>
      </c>
      <c r="I32" s="872" t="e">
        <f>VLOOKUP($B32,ﾃﾞｰﾀ入力!$M$9:$Y$108,2)</f>
        <v>#N/A</v>
      </c>
      <c r="J32" s="826"/>
      <c r="K32" s="826"/>
      <c r="L32" s="752"/>
      <c r="M32" s="827"/>
      <c r="N32" s="752"/>
      <c r="O32" s="827"/>
      <c r="P32" s="307"/>
      <c r="Q32" s="826"/>
      <c r="R32" s="752"/>
      <c r="S32" s="827"/>
      <c r="T32" s="834"/>
      <c r="U32" s="826"/>
      <c r="V32" s="827"/>
      <c r="W32" s="822"/>
      <c r="X32" s="823"/>
      <c r="Y32" s="822"/>
      <c r="Z32" s="823"/>
      <c r="AA32" s="829"/>
      <c r="AB32" s="829"/>
      <c r="AC32" s="829"/>
      <c r="AD32" s="829"/>
      <c r="AE32" s="829"/>
      <c r="AF32" s="829"/>
      <c r="AG32" s="830"/>
      <c r="AH32" s="831"/>
      <c r="AI32" s="67"/>
      <c r="AJ32" s="37"/>
      <c r="AK32" s="541">
        <f>ﾃﾞｰﾀ入力!M32</f>
        <v>24</v>
      </c>
      <c r="AL32" s="542">
        <f>ﾃﾞｰﾀ入力!P32</f>
        <v>0</v>
      </c>
      <c r="AM32" s="541">
        <f>ﾃﾞｰﾀ入力!M72</f>
        <v>64</v>
      </c>
      <c r="AN32" s="547">
        <f>ﾃﾞｰﾀ入力!P72</f>
        <v>0</v>
      </c>
      <c r="AO32" s="541">
        <f>ﾃﾞｰﾀ入力!M112</f>
        <v>104</v>
      </c>
      <c r="AP32" s="544">
        <f>ﾃﾞｰﾀ入力!P112</f>
        <v>0</v>
      </c>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row>
    <row r="33" spans="1:114" ht="15.75" customHeight="1">
      <c r="A33" s="835"/>
      <c r="B33" s="874">
        <v>4</v>
      </c>
      <c r="C33" s="40"/>
      <c r="D33" s="880"/>
      <c r="E33" s="884">
        <v>13</v>
      </c>
      <c r="F33" s="885"/>
      <c r="G33" s="886"/>
      <c r="H33" s="869" t="str">
        <f>DBCS(IF($B33="","",VLOOKUP($B33,ﾃﾞｰﾀ入力!$M$9:$AD$128,5)))</f>
        <v/>
      </c>
      <c r="I33" s="870">
        <f>VLOOKUP($B33,ﾃﾞｰﾀ入力!$M$9:$Y$108,2)</f>
        <v>0</v>
      </c>
      <c r="J33" s="873" t="str">
        <f>ASC(IF($B33="","",VLOOKUP($B33,ﾃﾞｰﾀ入力!$M$9:$AD$128,2)))</f>
        <v/>
      </c>
      <c r="K33" s="824" t="str">
        <f>ASC(IF($B33="","",VLOOKUP($B33,ﾃﾞｰﾀ入力!$M$9:$AD$128,11)))</f>
        <v/>
      </c>
      <c r="L33" s="879" t="s">
        <v>68</v>
      </c>
      <c r="M33" s="825" t="str">
        <f>ASC(IF($B33="","",VLOOKUP($B33,ﾃﾞｰﾀ入力!$M$9:$AD$128,12)))</f>
        <v/>
      </c>
      <c r="N33" s="879" t="s">
        <v>68</v>
      </c>
      <c r="O33" s="825" t="str">
        <f>ASC(IF($B33="","",VLOOKUP($B33,ﾃﾞｰﾀ入力!$M$9:$AD$128,13)))</f>
        <v/>
      </c>
      <c r="P33" s="308"/>
      <c r="Q33" s="873" t="str">
        <f>ASC(IF($B33="","",VLOOKUP($B33,ﾃﾞｰﾀ入力!$M$9:$AD$128,7)))</f>
        <v/>
      </c>
      <c r="R33" s="879" t="s">
        <v>68</v>
      </c>
      <c r="S33" s="916" t="str">
        <f>ASC(IF($B33="","",VLOOKUP($B33,ﾃﾞｰﾀ入力!$M$9:$AD$128,8)))</f>
        <v/>
      </c>
      <c r="T33" s="833" t="str">
        <f>ASC(IF($B33="","",VLOOKUP($B33,ﾃﾞｰﾀ入力!$M$9:$AD$128,9)))</f>
        <v/>
      </c>
      <c r="U33" s="824" t="str">
        <f>ASC(IF($B33="","",VLOOKUP($B33,ﾃﾞｰﾀ入力!$M$9:$AD$128,10)))</f>
        <v/>
      </c>
      <c r="V33" s="825">
        <f>IF($B33="","",VLOOKUP($B33,ﾃﾞｰﾀ入力!$M$9:$Y$108,12))</f>
        <v>0</v>
      </c>
      <c r="W33" s="820" t="str">
        <f>IF($B33="","",VLOOKUP($B33,ﾃﾞｰﾀ入力!$M$9:$AD$128,17))</f>
        <v/>
      </c>
      <c r="X33" s="821">
        <f>IF($B33="","",VLOOKUP($B33,ﾃﾞｰﾀ入力!$M$9:$Y$108,12))</f>
        <v>0</v>
      </c>
      <c r="Y33" s="820" t="str">
        <f>IF($B33="","",VLOOKUP($B33,ﾃﾞｰﾀ入力!$M$9:$AD$128,18))</f>
        <v/>
      </c>
      <c r="Z33" s="821">
        <f>IF($B33="","",VLOOKUP($B33,ﾃﾞｰﾀ入力!$M$9:$Y$108,12))</f>
        <v>0</v>
      </c>
      <c r="AA33" s="829" t="str">
        <f>IF($B33="","",VLOOKUP($B33,ﾃﾞｰﾀ入力!$M$9:$AD$128,6))</f>
        <v xml:space="preserve"> </v>
      </c>
      <c r="AB33" s="829">
        <f>IF($B33="","",VLOOKUP($B33,ﾃﾞｰﾀ入力!$M$9:$Y$108,12))</f>
        <v>0</v>
      </c>
      <c r="AC33" s="829" t="str">
        <f>IF($B33="","",VLOOKUP($B33,ﾃﾞｰﾀ入力!$M$9:$AD$128,18))</f>
        <v/>
      </c>
      <c r="AD33" s="829">
        <f>IF($B33="","",VLOOKUP($B33,ﾃﾞｰﾀ入力!$M$9:$Y$108,12))</f>
        <v>0</v>
      </c>
      <c r="AE33" s="829" t="str">
        <f>IF($B33="","",VLOOKUP($B33,ﾃﾞｰﾀ入力!$M$9:$AD$128,18))</f>
        <v/>
      </c>
      <c r="AF33" s="829">
        <f>IF($B33="","",VLOOKUP($B33,ﾃﾞｰﾀ入力!$M$9:$Y$108,12))</f>
        <v>0</v>
      </c>
      <c r="AG33" s="830" t="str">
        <f>IF($B33="","",VLOOKUP($B33,ﾃﾞｰﾀ入力!$M$9:$AD$128,18))</f>
        <v/>
      </c>
      <c r="AH33" s="831">
        <f>IF($B33="","",VLOOKUP($B33,ﾃﾞｰﾀ入力!$M$9:$Y$108,12))</f>
        <v>0</v>
      </c>
      <c r="AI33" s="67"/>
      <c r="AJ33" s="37"/>
      <c r="AK33" s="541">
        <f>ﾃﾞｰﾀ入力!M33</f>
        <v>25</v>
      </c>
      <c r="AL33" s="542">
        <f>ﾃﾞｰﾀ入力!P33</f>
        <v>0</v>
      </c>
      <c r="AM33" s="541">
        <f>ﾃﾞｰﾀ入力!M73</f>
        <v>65</v>
      </c>
      <c r="AN33" s="547">
        <f>ﾃﾞｰﾀ入力!P73</f>
        <v>0</v>
      </c>
      <c r="AO33" s="541">
        <f>ﾃﾞｰﾀ入力!M113</f>
        <v>105</v>
      </c>
      <c r="AP33" s="544">
        <f>ﾃﾞｰﾀ入力!P113</f>
        <v>0</v>
      </c>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row>
    <row r="34" spans="1:114" ht="22.5" customHeight="1">
      <c r="A34" s="835"/>
      <c r="B34" s="874"/>
      <c r="C34" s="40"/>
      <c r="D34" s="880"/>
      <c r="E34" s="309" t="s">
        <v>93</v>
      </c>
      <c r="F34" s="85">
        <f>IF($B33="","",(VLOOKUP($B33,ﾃﾞｰﾀ入力!$M$9:$AD$128,14)))</f>
        <v>0</v>
      </c>
      <c r="G34" s="310" t="s">
        <v>225</v>
      </c>
      <c r="H34" s="871">
        <f>IF($B33="","",VLOOKUP($B33,ﾃﾞｰﾀ入力!$M$9:$AD$128,4))</f>
        <v>0</v>
      </c>
      <c r="I34" s="872" t="e">
        <f>VLOOKUP($B34,ﾃﾞｰﾀ入力!$M$9:$Y$108,2)</f>
        <v>#N/A</v>
      </c>
      <c r="J34" s="826"/>
      <c r="K34" s="826"/>
      <c r="L34" s="752"/>
      <c r="M34" s="827"/>
      <c r="N34" s="752"/>
      <c r="O34" s="827"/>
      <c r="P34" s="307"/>
      <c r="Q34" s="826"/>
      <c r="R34" s="752"/>
      <c r="S34" s="827"/>
      <c r="T34" s="834"/>
      <c r="U34" s="826"/>
      <c r="V34" s="827"/>
      <c r="W34" s="822"/>
      <c r="X34" s="823"/>
      <c r="Y34" s="822"/>
      <c r="Z34" s="823"/>
      <c r="AA34" s="829"/>
      <c r="AB34" s="829"/>
      <c r="AC34" s="829"/>
      <c r="AD34" s="829"/>
      <c r="AE34" s="829"/>
      <c r="AF34" s="829"/>
      <c r="AG34" s="830"/>
      <c r="AH34" s="831"/>
      <c r="AI34" s="67"/>
      <c r="AJ34" s="37"/>
      <c r="AK34" s="541">
        <f>ﾃﾞｰﾀ入力!M34</f>
        <v>26</v>
      </c>
      <c r="AL34" s="542">
        <f>ﾃﾞｰﾀ入力!P34</f>
        <v>0</v>
      </c>
      <c r="AM34" s="541">
        <f>ﾃﾞｰﾀ入力!M74</f>
        <v>66</v>
      </c>
      <c r="AN34" s="547">
        <f>ﾃﾞｰﾀ入力!P74</f>
        <v>0</v>
      </c>
      <c r="AO34" s="541">
        <f>ﾃﾞｰﾀ入力!M114</f>
        <v>106</v>
      </c>
      <c r="AP34" s="544">
        <f>ﾃﾞｰﾀ入力!P114</f>
        <v>0</v>
      </c>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row>
    <row r="35" spans="1:114" ht="15.75" customHeight="1">
      <c r="A35" s="835"/>
      <c r="B35" s="874">
        <v>7</v>
      </c>
      <c r="C35" s="40"/>
      <c r="D35" s="880"/>
      <c r="E35" s="884">
        <v>14</v>
      </c>
      <c r="F35" s="885"/>
      <c r="G35" s="886"/>
      <c r="H35" s="869" t="str">
        <f>DBCS(IF($B35="","",VLOOKUP($B35,ﾃﾞｰﾀ入力!$M$9:$AD$128,5)))</f>
        <v/>
      </c>
      <c r="I35" s="870">
        <f>VLOOKUP($B35,ﾃﾞｰﾀ入力!$M$9:$Y$108,2)</f>
        <v>0</v>
      </c>
      <c r="J35" s="873" t="str">
        <f>ASC(IF($B35="","",VLOOKUP($B35,ﾃﾞｰﾀ入力!$M$9:$AD$128,2)))</f>
        <v/>
      </c>
      <c r="K35" s="824" t="str">
        <f>ASC(IF($B35="","",VLOOKUP($B35,ﾃﾞｰﾀ入力!$M$9:$AD$128,11)))</f>
        <v/>
      </c>
      <c r="L35" s="879" t="s">
        <v>68</v>
      </c>
      <c r="M35" s="825" t="str">
        <f>ASC(IF($B35="","",VLOOKUP($B35,ﾃﾞｰﾀ入力!$M$9:$AD$128,12)))</f>
        <v/>
      </c>
      <c r="N35" s="879" t="s">
        <v>68</v>
      </c>
      <c r="O35" s="825" t="str">
        <f>ASC(IF($B35="","",VLOOKUP($B35,ﾃﾞｰﾀ入力!$M$9:$AD$128,13)))</f>
        <v/>
      </c>
      <c r="P35" s="308"/>
      <c r="Q35" s="873" t="str">
        <f>ASC(IF($B35="","",VLOOKUP($B35,ﾃﾞｰﾀ入力!$M$9:$AD$128,7)))</f>
        <v/>
      </c>
      <c r="R35" s="879" t="s">
        <v>68</v>
      </c>
      <c r="S35" s="916" t="str">
        <f>ASC(IF($B35="","",VLOOKUP($B35,ﾃﾞｰﾀ入力!$M$9:$AD$128,8)))</f>
        <v/>
      </c>
      <c r="T35" s="833" t="str">
        <f>ASC(IF($B35="","",VLOOKUP($B35,ﾃﾞｰﾀ入力!$M$9:$AD$128,9)))</f>
        <v/>
      </c>
      <c r="U35" s="824" t="str">
        <f>ASC(IF($B35="","",VLOOKUP($B35,ﾃﾞｰﾀ入力!$M$9:$AD$128,10)))</f>
        <v/>
      </c>
      <c r="V35" s="825">
        <f>IF($B35="","",VLOOKUP($B35,ﾃﾞｰﾀ入力!$M$9:$Y$108,12))</f>
        <v>0</v>
      </c>
      <c r="W35" s="820" t="str">
        <f>IF($B35="","",VLOOKUP($B35,ﾃﾞｰﾀ入力!$M$9:$AD$128,17))</f>
        <v/>
      </c>
      <c r="X35" s="821">
        <f>IF($B35="","",VLOOKUP($B35,ﾃﾞｰﾀ入力!$M$9:$Y$108,12))</f>
        <v>0</v>
      </c>
      <c r="Y35" s="820" t="str">
        <f>IF($B35="","",VLOOKUP($B35,ﾃﾞｰﾀ入力!$M$9:$AD$128,18))</f>
        <v/>
      </c>
      <c r="Z35" s="821">
        <f>IF($B35="","",VLOOKUP($B35,ﾃﾞｰﾀ入力!$M$9:$Y$108,12))</f>
        <v>0</v>
      </c>
      <c r="AA35" s="829">
        <f>IF($B35="","",VLOOKUP($B35,ﾃﾞｰﾀ入力!$M$9:$AD$128,6))</f>
        <v>0</v>
      </c>
      <c r="AB35" s="829">
        <f>IF($B35="","",VLOOKUP($B35,ﾃﾞｰﾀ入力!$M$9:$Y$108,12))</f>
        <v>0</v>
      </c>
      <c r="AC35" s="829" t="str">
        <f>IF($B35="","",VLOOKUP($B35,ﾃﾞｰﾀ入力!$M$9:$AD$128,18))</f>
        <v/>
      </c>
      <c r="AD35" s="829">
        <f>IF($B35="","",VLOOKUP($B35,ﾃﾞｰﾀ入力!$M$9:$Y$108,12))</f>
        <v>0</v>
      </c>
      <c r="AE35" s="829" t="str">
        <f>IF($B35="","",VLOOKUP($B35,ﾃﾞｰﾀ入力!$M$9:$AD$128,18))</f>
        <v/>
      </c>
      <c r="AF35" s="829">
        <f>IF($B35="","",VLOOKUP($B35,ﾃﾞｰﾀ入力!$M$9:$Y$108,12))</f>
        <v>0</v>
      </c>
      <c r="AG35" s="830" t="str">
        <f>IF($B35="","",VLOOKUP($B35,ﾃﾞｰﾀ入力!$M$9:$AD$128,18))</f>
        <v/>
      </c>
      <c r="AH35" s="831">
        <f>IF($B35="","",VLOOKUP($B35,ﾃﾞｰﾀ入力!$M$9:$Y$108,12))</f>
        <v>0</v>
      </c>
      <c r="AI35" s="67"/>
      <c r="AJ35" s="37"/>
      <c r="AK35" s="541">
        <f>ﾃﾞｰﾀ入力!M35</f>
        <v>27</v>
      </c>
      <c r="AL35" s="542">
        <f>ﾃﾞｰﾀ入力!P35</f>
        <v>0</v>
      </c>
      <c r="AM35" s="541">
        <f>ﾃﾞｰﾀ入力!M75</f>
        <v>67</v>
      </c>
      <c r="AN35" s="547">
        <f>ﾃﾞｰﾀ入力!P75</f>
        <v>0</v>
      </c>
      <c r="AO35" s="541">
        <f>ﾃﾞｰﾀ入力!M115</f>
        <v>107</v>
      </c>
      <c r="AP35" s="544">
        <f>ﾃﾞｰﾀ入力!P115</f>
        <v>0</v>
      </c>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row>
    <row r="36" spans="1:114" ht="22.5" customHeight="1">
      <c r="A36" s="835"/>
      <c r="B36" s="874"/>
      <c r="C36" s="40"/>
      <c r="D36" s="880"/>
      <c r="E36" s="309" t="s">
        <v>93</v>
      </c>
      <c r="F36" s="85">
        <f>IF($B35="","",(VLOOKUP($B35,ﾃﾞｰﾀ入力!$M$9:$AD$128,14)))</f>
        <v>0</v>
      </c>
      <c r="G36" s="310" t="s">
        <v>225</v>
      </c>
      <c r="H36" s="871">
        <f>IF($B35="","",VLOOKUP($B35,ﾃﾞｰﾀ入力!$M$9:$AD$128,4))</f>
        <v>0</v>
      </c>
      <c r="I36" s="872" t="e">
        <f>VLOOKUP($B36,ﾃﾞｰﾀ入力!$M$9:$Y$108,2)</f>
        <v>#N/A</v>
      </c>
      <c r="J36" s="826"/>
      <c r="K36" s="826"/>
      <c r="L36" s="752"/>
      <c r="M36" s="827"/>
      <c r="N36" s="752"/>
      <c r="O36" s="827"/>
      <c r="P36" s="307"/>
      <c r="Q36" s="826"/>
      <c r="R36" s="752"/>
      <c r="S36" s="827"/>
      <c r="T36" s="834"/>
      <c r="U36" s="826"/>
      <c r="V36" s="827"/>
      <c r="W36" s="822"/>
      <c r="X36" s="823"/>
      <c r="Y36" s="822"/>
      <c r="Z36" s="823"/>
      <c r="AA36" s="829"/>
      <c r="AB36" s="829"/>
      <c r="AC36" s="829"/>
      <c r="AD36" s="829"/>
      <c r="AE36" s="829"/>
      <c r="AF36" s="829"/>
      <c r="AG36" s="830"/>
      <c r="AH36" s="831"/>
      <c r="AI36" s="67"/>
      <c r="AJ36" s="37"/>
      <c r="AK36" s="541">
        <f>ﾃﾞｰﾀ入力!M36</f>
        <v>28</v>
      </c>
      <c r="AL36" s="542">
        <f>ﾃﾞｰﾀ入力!P36</f>
        <v>0</v>
      </c>
      <c r="AM36" s="541">
        <f>ﾃﾞｰﾀ入力!M76</f>
        <v>68</v>
      </c>
      <c r="AN36" s="547">
        <f>ﾃﾞｰﾀ入力!P76</f>
        <v>0</v>
      </c>
      <c r="AO36" s="541">
        <f>ﾃﾞｰﾀ入力!M116</f>
        <v>108</v>
      </c>
      <c r="AP36" s="544">
        <f>ﾃﾞｰﾀ入力!P116</f>
        <v>0</v>
      </c>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row>
    <row r="37" spans="1:114" ht="16.5" customHeight="1">
      <c r="A37" s="835"/>
      <c r="B37" s="874">
        <v>5</v>
      </c>
      <c r="C37" s="40"/>
      <c r="D37" s="880"/>
      <c r="E37" s="884">
        <v>15</v>
      </c>
      <c r="F37" s="885"/>
      <c r="G37" s="886"/>
      <c r="H37" s="869" t="str">
        <f>DBCS(IF($B37="","",VLOOKUP($B37,ﾃﾞｰﾀ入力!$M$9:$AD$128,5)))</f>
        <v/>
      </c>
      <c r="I37" s="870">
        <f>VLOOKUP($B37,ﾃﾞｰﾀ入力!$M$9:$Y$108,2)</f>
        <v>0</v>
      </c>
      <c r="J37" s="873" t="str">
        <f>ASC(IF($B37="","",VLOOKUP($B37,ﾃﾞｰﾀ入力!$M$9:$AD$128,2)))</f>
        <v/>
      </c>
      <c r="K37" s="824" t="str">
        <f>ASC(IF($B37="","",VLOOKUP($B37,ﾃﾞｰﾀ入力!$M$9:$AD$128,11)))</f>
        <v/>
      </c>
      <c r="L37" s="879" t="s">
        <v>68</v>
      </c>
      <c r="M37" s="825" t="str">
        <f>ASC(IF($B37="","",VLOOKUP($B37,ﾃﾞｰﾀ入力!$M$9:$AD$128,12)))</f>
        <v/>
      </c>
      <c r="N37" s="879" t="s">
        <v>68</v>
      </c>
      <c r="O37" s="825" t="str">
        <f>ASC(IF($B37="","",VLOOKUP($B37,ﾃﾞｰﾀ入力!$M$9:$AD$128,13)))</f>
        <v/>
      </c>
      <c r="P37" s="308"/>
      <c r="Q37" s="873" t="str">
        <f>ASC(IF($B37="","",VLOOKUP($B37,ﾃﾞｰﾀ入力!$M$9:$AD$128,7)))</f>
        <v/>
      </c>
      <c r="R37" s="879" t="s">
        <v>68</v>
      </c>
      <c r="S37" s="916" t="str">
        <f>ASC(IF($B37="","",VLOOKUP($B37,ﾃﾞｰﾀ入力!$M$9:$AD$128,8)))</f>
        <v/>
      </c>
      <c r="T37" s="833" t="str">
        <f>ASC(IF($B37="","",VLOOKUP($B37,ﾃﾞｰﾀ入力!$M$9:$AD$128,9)))</f>
        <v/>
      </c>
      <c r="U37" s="824" t="str">
        <f>ASC(IF($B37="","",VLOOKUP($B37,ﾃﾞｰﾀ入力!$M$9:$AD$128,10)))</f>
        <v/>
      </c>
      <c r="V37" s="825">
        <f>IF($B37="","",VLOOKUP($B37,ﾃﾞｰﾀ入力!$M$9:$Y$108,12))</f>
        <v>0</v>
      </c>
      <c r="W37" s="820" t="str">
        <f>IF($B37="","",VLOOKUP($B37,ﾃﾞｰﾀ入力!$M$9:$AD$128,17))</f>
        <v/>
      </c>
      <c r="X37" s="821">
        <f>IF($B37="","",VLOOKUP($B37,ﾃﾞｰﾀ入力!$M$9:$Y$108,12))</f>
        <v>0</v>
      </c>
      <c r="Y37" s="820" t="str">
        <f>IF($B37="","",VLOOKUP($B37,ﾃﾞｰﾀ入力!$M$9:$AD$128,18))</f>
        <v/>
      </c>
      <c r="Z37" s="821">
        <f>IF($B37="","",VLOOKUP($B37,ﾃﾞｰﾀ入力!$M$9:$Y$108,12))</f>
        <v>0</v>
      </c>
      <c r="AA37" s="829">
        <f>IF($B37="","",VLOOKUP($B37,ﾃﾞｰﾀ入力!$M$9:$AD$128,6))</f>
        <v>0</v>
      </c>
      <c r="AB37" s="829">
        <f>IF($B37="","",VLOOKUP($B37,ﾃﾞｰﾀ入力!$M$9:$Y$108,12))</f>
        <v>0</v>
      </c>
      <c r="AC37" s="829" t="str">
        <f>IF($B37="","",VLOOKUP($B37,ﾃﾞｰﾀ入力!$M$9:$AD$128,18))</f>
        <v/>
      </c>
      <c r="AD37" s="829">
        <f>IF($B37="","",VLOOKUP($B37,ﾃﾞｰﾀ入力!$M$9:$Y$108,12))</f>
        <v>0</v>
      </c>
      <c r="AE37" s="829" t="str">
        <f>IF($B37="","",VLOOKUP($B37,ﾃﾞｰﾀ入力!$M$9:$AD$128,18))</f>
        <v/>
      </c>
      <c r="AF37" s="829">
        <f>IF($B37="","",VLOOKUP($B37,ﾃﾞｰﾀ入力!$M$9:$Y$108,12))</f>
        <v>0</v>
      </c>
      <c r="AG37" s="830" t="str">
        <f>IF($B37="","",VLOOKUP($B37,ﾃﾞｰﾀ入力!$M$9:$AD$128,18))</f>
        <v/>
      </c>
      <c r="AH37" s="831">
        <f>IF($B37="","",VLOOKUP($B37,ﾃﾞｰﾀ入力!$M$9:$Y$108,12))</f>
        <v>0</v>
      </c>
      <c r="AI37" s="67"/>
      <c r="AJ37" s="37"/>
      <c r="AK37" s="541">
        <f>ﾃﾞｰﾀ入力!M37</f>
        <v>29</v>
      </c>
      <c r="AL37" s="542">
        <f>ﾃﾞｰﾀ入力!P37</f>
        <v>0</v>
      </c>
      <c r="AM37" s="541">
        <f>ﾃﾞｰﾀ入力!M77</f>
        <v>69</v>
      </c>
      <c r="AN37" s="547">
        <f>ﾃﾞｰﾀ入力!P77</f>
        <v>0</v>
      </c>
      <c r="AO37" s="541">
        <f>ﾃﾞｰﾀ入力!M117</f>
        <v>109</v>
      </c>
      <c r="AP37" s="544">
        <f>ﾃﾞｰﾀ入力!P117</f>
        <v>0</v>
      </c>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row>
    <row r="38" spans="1:114" ht="22.5" customHeight="1">
      <c r="A38" s="835"/>
      <c r="B38" s="874"/>
      <c r="C38" s="40"/>
      <c r="D38" s="880"/>
      <c r="E38" s="309" t="s">
        <v>93</v>
      </c>
      <c r="F38" s="85">
        <f>IF($B37="","",(VLOOKUP($B37,ﾃﾞｰﾀ入力!$M$9:$AD$128,14)))</f>
        <v>0</v>
      </c>
      <c r="G38" s="310" t="s">
        <v>225</v>
      </c>
      <c r="H38" s="871">
        <f>IF($B37="","",VLOOKUP($B37,ﾃﾞｰﾀ入力!$M$9:$AD$128,4))</f>
        <v>0</v>
      </c>
      <c r="I38" s="872" t="e">
        <f>VLOOKUP($B38,ﾃﾞｰﾀ入力!$M$9:$Y$108,2)</f>
        <v>#N/A</v>
      </c>
      <c r="J38" s="826"/>
      <c r="K38" s="826"/>
      <c r="L38" s="752"/>
      <c r="M38" s="827"/>
      <c r="N38" s="752"/>
      <c r="O38" s="827"/>
      <c r="P38" s="307"/>
      <c r="Q38" s="826"/>
      <c r="R38" s="752"/>
      <c r="S38" s="827"/>
      <c r="T38" s="834"/>
      <c r="U38" s="826"/>
      <c r="V38" s="827"/>
      <c r="W38" s="822"/>
      <c r="X38" s="823"/>
      <c r="Y38" s="822"/>
      <c r="Z38" s="823"/>
      <c r="AA38" s="829"/>
      <c r="AB38" s="829"/>
      <c r="AC38" s="829"/>
      <c r="AD38" s="829"/>
      <c r="AE38" s="829"/>
      <c r="AF38" s="829"/>
      <c r="AG38" s="830"/>
      <c r="AH38" s="831"/>
      <c r="AI38" s="67"/>
      <c r="AJ38" s="37"/>
      <c r="AK38" s="541">
        <f>ﾃﾞｰﾀ入力!M38</f>
        <v>30</v>
      </c>
      <c r="AL38" s="542">
        <f>ﾃﾞｰﾀ入力!P38</f>
        <v>0</v>
      </c>
      <c r="AM38" s="541">
        <f>ﾃﾞｰﾀ入力!M78</f>
        <v>70</v>
      </c>
      <c r="AN38" s="547">
        <f>ﾃﾞｰﾀ入力!P78</f>
        <v>0</v>
      </c>
      <c r="AO38" s="541">
        <f>ﾃﾞｰﾀ入力!M118</f>
        <v>110</v>
      </c>
      <c r="AP38" s="544">
        <f>ﾃﾞｰﾀ入力!P118</f>
        <v>0</v>
      </c>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row>
    <row r="39" spans="1:114" ht="16.5" customHeight="1">
      <c r="A39" s="835"/>
      <c r="B39" s="874">
        <v>8</v>
      </c>
      <c r="C39" s="40"/>
      <c r="D39" s="880"/>
      <c r="E39" s="884">
        <v>16</v>
      </c>
      <c r="F39" s="885"/>
      <c r="G39" s="886"/>
      <c r="H39" s="869" t="str">
        <f>DBCS(IF($B39="","",VLOOKUP($B39,ﾃﾞｰﾀ入力!$M$9:$AD$128,5)))</f>
        <v/>
      </c>
      <c r="I39" s="870">
        <f>VLOOKUP($B39,ﾃﾞｰﾀ入力!$M$9:$Y$108,2)</f>
        <v>0</v>
      </c>
      <c r="J39" s="873" t="str">
        <f>ASC(IF($B39="","",VLOOKUP($B39,ﾃﾞｰﾀ入力!$M$9:$AD$128,2)))</f>
        <v/>
      </c>
      <c r="K39" s="824" t="str">
        <f>ASC(IF($B39="","",VLOOKUP($B39,ﾃﾞｰﾀ入力!$M$9:$AD$128,11)))</f>
        <v/>
      </c>
      <c r="L39" s="879" t="s">
        <v>68</v>
      </c>
      <c r="M39" s="825" t="str">
        <f>ASC(IF($B39="","",VLOOKUP($B39,ﾃﾞｰﾀ入力!$M$9:$AD$128,12)))</f>
        <v/>
      </c>
      <c r="N39" s="879" t="s">
        <v>68</v>
      </c>
      <c r="O39" s="825" t="str">
        <f>ASC(IF($B39="","",VLOOKUP($B39,ﾃﾞｰﾀ入力!$M$9:$AD$128,13)))</f>
        <v/>
      </c>
      <c r="P39" s="308"/>
      <c r="Q39" s="873" t="str">
        <f>ASC(IF($B39="","",VLOOKUP($B39,ﾃﾞｰﾀ入力!$M$9:$AD$128,7)))</f>
        <v/>
      </c>
      <c r="R39" s="879" t="s">
        <v>68</v>
      </c>
      <c r="S39" s="916" t="str">
        <f>ASC(IF($B39="","",VLOOKUP($B39,ﾃﾞｰﾀ入力!$M$9:$AD$128,8)))</f>
        <v/>
      </c>
      <c r="T39" s="833" t="str">
        <f>ASC(IF($B39="","",VLOOKUP($B39,ﾃﾞｰﾀ入力!$M$9:$AD$128,9)))</f>
        <v/>
      </c>
      <c r="U39" s="824" t="str">
        <f>ASC(IF($B39="","",VLOOKUP($B39,ﾃﾞｰﾀ入力!$M$9:$AD$128,10)))</f>
        <v/>
      </c>
      <c r="V39" s="825">
        <f>IF($B39="","",VLOOKUP($B39,ﾃﾞｰﾀ入力!$M$9:$Y$108,12))</f>
        <v>0</v>
      </c>
      <c r="W39" s="820" t="str">
        <f>IF($B39="","",VLOOKUP($B39,ﾃﾞｰﾀ入力!$M$9:$AD$128,17))</f>
        <v/>
      </c>
      <c r="X39" s="821">
        <f>IF($B39="","",VLOOKUP($B39,ﾃﾞｰﾀ入力!$M$9:$Y$108,12))</f>
        <v>0</v>
      </c>
      <c r="Y39" s="820" t="str">
        <f>IF($B39="","",VLOOKUP($B39,ﾃﾞｰﾀ入力!$M$9:$AD$128,18))</f>
        <v/>
      </c>
      <c r="Z39" s="821">
        <f>IF($B39="","",VLOOKUP($B39,ﾃﾞｰﾀ入力!$M$9:$Y$108,12))</f>
        <v>0</v>
      </c>
      <c r="AA39" s="829">
        <f>IF($B39="","",VLOOKUP($B39,ﾃﾞｰﾀ入力!$M$9:$AD$128,6))</f>
        <v>0</v>
      </c>
      <c r="AB39" s="829">
        <f>IF($B39="","",VLOOKUP($B39,ﾃﾞｰﾀ入力!$M$9:$Y$108,12))</f>
        <v>0</v>
      </c>
      <c r="AC39" s="829" t="str">
        <f>IF($B39="","",VLOOKUP($B39,ﾃﾞｰﾀ入力!$M$9:$AD$128,18))</f>
        <v/>
      </c>
      <c r="AD39" s="829">
        <f>IF($B39="","",VLOOKUP($B39,ﾃﾞｰﾀ入力!$M$9:$Y$108,12))</f>
        <v>0</v>
      </c>
      <c r="AE39" s="829" t="str">
        <f>IF($B39="","",VLOOKUP($B39,ﾃﾞｰﾀ入力!$M$9:$AD$128,18))</f>
        <v/>
      </c>
      <c r="AF39" s="829">
        <f>IF($B39="","",VLOOKUP($B39,ﾃﾞｰﾀ入力!$M$9:$Y$108,12))</f>
        <v>0</v>
      </c>
      <c r="AG39" s="830" t="str">
        <f>IF($B39="","",VLOOKUP($B39,ﾃﾞｰﾀ入力!$M$9:$AD$128,18))</f>
        <v/>
      </c>
      <c r="AH39" s="831">
        <f>IF($B39="","",VLOOKUP($B39,ﾃﾞｰﾀ入力!$M$9:$Y$108,12))</f>
        <v>0</v>
      </c>
      <c r="AI39" s="67"/>
      <c r="AJ39" s="37"/>
      <c r="AK39" s="541">
        <f>ﾃﾞｰﾀ入力!M39</f>
        <v>31</v>
      </c>
      <c r="AL39" s="542">
        <f>ﾃﾞｰﾀ入力!P39</f>
        <v>0</v>
      </c>
      <c r="AM39" s="541">
        <f>ﾃﾞｰﾀ入力!M79</f>
        <v>71</v>
      </c>
      <c r="AN39" s="547">
        <f>ﾃﾞｰﾀ入力!P79</f>
        <v>0</v>
      </c>
      <c r="AO39" s="541">
        <f>ﾃﾞｰﾀ入力!M119</f>
        <v>111</v>
      </c>
      <c r="AP39" s="544">
        <f>ﾃﾞｰﾀ入力!P119</f>
        <v>0</v>
      </c>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row>
    <row r="40" spans="1:114" ht="22.5" customHeight="1">
      <c r="A40" s="835"/>
      <c r="B40" s="874"/>
      <c r="C40" s="40"/>
      <c r="D40" s="880"/>
      <c r="E40" s="309" t="s">
        <v>93</v>
      </c>
      <c r="F40" s="85">
        <f>IF($B39="","",(VLOOKUP($B39,ﾃﾞｰﾀ入力!$M$9:$AD$128,14)))</f>
        <v>0</v>
      </c>
      <c r="G40" s="310" t="s">
        <v>225</v>
      </c>
      <c r="H40" s="871">
        <f>IF($B39="","",VLOOKUP($B39,ﾃﾞｰﾀ入力!$M$9:$AD$128,4))</f>
        <v>0</v>
      </c>
      <c r="I40" s="872" t="e">
        <f>VLOOKUP($B40,ﾃﾞｰﾀ入力!$M$9:$Y$108,2)</f>
        <v>#N/A</v>
      </c>
      <c r="J40" s="826"/>
      <c r="K40" s="826"/>
      <c r="L40" s="752"/>
      <c r="M40" s="827"/>
      <c r="N40" s="752"/>
      <c r="O40" s="827"/>
      <c r="P40" s="307"/>
      <c r="Q40" s="826"/>
      <c r="R40" s="752"/>
      <c r="S40" s="827"/>
      <c r="T40" s="834"/>
      <c r="U40" s="826"/>
      <c r="V40" s="827"/>
      <c r="W40" s="822"/>
      <c r="X40" s="823"/>
      <c r="Y40" s="822"/>
      <c r="Z40" s="823"/>
      <c r="AA40" s="829"/>
      <c r="AB40" s="829"/>
      <c r="AC40" s="829"/>
      <c r="AD40" s="829"/>
      <c r="AE40" s="829"/>
      <c r="AF40" s="829"/>
      <c r="AG40" s="830"/>
      <c r="AH40" s="831"/>
      <c r="AI40" s="67"/>
      <c r="AJ40" s="37"/>
      <c r="AK40" s="541">
        <f>ﾃﾞｰﾀ入力!M40</f>
        <v>32</v>
      </c>
      <c r="AL40" s="542">
        <f>ﾃﾞｰﾀ入力!P40</f>
        <v>0</v>
      </c>
      <c r="AM40" s="541">
        <f>ﾃﾞｰﾀ入力!M80</f>
        <v>72</v>
      </c>
      <c r="AN40" s="547">
        <f>ﾃﾞｰﾀ入力!P80</f>
        <v>0</v>
      </c>
      <c r="AO40" s="541">
        <f>ﾃﾞｰﾀ入力!M120</f>
        <v>112</v>
      </c>
      <c r="AP40" s="544">
        <f>ﾃﾞｰﾀ入力!P120</f>
        <v>0</v>
      </c>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row>
    <row r="41" spans="1:114" ht="16.5" customHeight="1">
      <c r="A41" s="835"/>
      <c r="B41" s="874">
        <v>9</v>
      </c>
      <c r="C41" s="40"/>
      <c r="D41" s="880"/>
      <c r="E41" s="884">
        <v>17</v>
      </c>
      <c r="F41" s="885"/>
      <c r="G41" s="886"/>
      <c r="H41" s="869" t="str">
        <f>DBCS(IF($B41="","",VLOOKUP($B41,ﾃﾞｰﾀ入力!$M$9:$AD$128,5)))</f>
        <v/>
      </c>
      <c r="I41" s="870">
        <f>VLOOKUP($B41,ﾃﾞｰﾀ入力!$M$9:$Y$108,2)</f>
        <v>0</v>
      </c>
      <c r="J41" s="873" t="str">
        <f>ASC(IF($B41="","",VLOOKUP($B41,ﾃﾞｰﾀ入力!$M$9:$AD$128,2)))</f>
        <v/>
      </c>
      <c r="K41" s="824" t="str">
        <f>ASC(IF($B41="","",VLOOKUP($B41,ﾃﾞｰﾀ入力!$M$9:$AD$128,11)))</f>
        <v/>
      </c>
      <c r="L41" s="879" t="s">
        <v>68</v>
      </c>
      <c r="M41" s="825" t="str">
        <f>ASC(IF($B41="","",VLOOKUP($B41,ﾃﾞｰﾀ入力!$M$9:$AD$128,12)))</f>
        <v/>
      </c>
      <c r="N41" s="879" t="s">
        <v>68</v>
      </c>
      <c r="O41" s="825" t="str">
        <f>ASC(IF($B41="","",VLOOKUP($B41,ﾃﾞｰﾀ入力!$M$9:$AD$128,13)))</f>
        <v/>
      </c>
      <c r="P41" s="308"/>
      <c r="Q41" s="873" t="str">
        <f>ASC(IF($B41="","",VLOOKUP($B41,ﾃﾞｰﾀ入力!$M$9:$AD$128,7)))</f>
        <v/>
      </c>
      <c r="R41" s="879" t="s">
        <v>68</v>
      </c>
      <c r="S41" s="916" t="str">
        <f>ASC(IF($B41="","",VLOOKUP($B41,ﾃﾞｰﾀ入力!$M$9:$AD$128,8)))</f>
        <v/>
      </c>
      <c r="T41" s="833" t="str">
        <f>ASC(IF($B41="","",VLOOKUP($B41,ﾃﾞｰﾀ入力!$M$9:$AD$128,9)))</f>
        <v/>
      </c>
      <c r="U41" s="824" t="str">
        <f>ASC(IF($B41="","",VLOOKUP($B41,ﾃﾞｰﾀ入力!$M$9:$AD$128,10)))</f>
        <v/>
      </c>
      <c r="V41" s="825">
        <f>IF($B41="","",VLOOKUP($B41,ﾃﾞｰﾀ入力!$M$9:$Y$108,12))</f>
        <v>0</v>
      </c>
      <c r="W41" s="820" t="str">
        <f>IF($B41="","",VLOOKUP($B41,ﾃﾞｰﾀ入力!$M$9:$AD$128,17))</f>
        <v/>
      </c>
      <c r="X41" s="821">
        <f>IF($B41="","",VLOOKUP($B41,ﾃﾞｰﾀ入力!$M$9:$Y$108,12))</f>
        <v>0</v>
      </c>
      <c r="Y41" s="820" t="str">
        <f>IF($B41="","",VLOOKUP($B41,ﾃﾞｰﾀ入力!$M$9:$AD$128,18))</f>
        <v/>
      </c>
      <c r="Z41" s="821">
        <f>IF($B41="","",VLOOKUP($B41,ﾃﾞｰﾀ入力!$M$9:$Y$108,12))</f>
        <v>0</v>
      </c>
      <c r="AA41" s="829">
        <f>IF($B41="","",VLOOKUP($B41,ﾃﾞｰﾀ入力!$M$9:$AD$128,6))</f>
        <v>0</v>
      </c>
      <c r="AB41" s="829">
        <f>IF($B41="","",VLOOKUP($B41,ﾃﾞｰﾀ入力!$M$9:$Y$108,12))</f>
        <v>0</v>
      </c>
      <c r="AC41" s="829" t="str">
        <f>IF($B41="","",VLOOKUP($B41,ﾃﾞｰﾀ入力!$M$9:$AD$128,18))</f>
        <v/>
      </c>
      <c r="AD41" s="829">
        <f>IF($B41="","",VLOOKUP($B41,ﾃﾞｰﾀ入力!$M$9:$Y$108,12))</f>
        <v>0</v>
      </c>
      <c r="AE41" s="829" t="str">
        <f>IF($B41="","",VLOOKUP($B41,ﾃﾞｰﾀ入力!$M$9:$AD$128,18))</f>
        <v/>
      </c>
      <c r="AF41" s="829">
        <f>IF($B41="","",VLOOKUP($B41,ﾃﾞｰﾀ入力!$M$9:$Y$108,12))</f>
        <v>0</v>
      </c>
      <c r="AG41" s="830" t="str">
        <f>IF($B41="","",VLOOKUP($B41,ﾃﾞｰﾀ入力!$M$9:$AD$128,18))</f>
        <v/>
      </c>
      <c r="AH41" s="831">
        <f>IF($B41="","",VLOOKUP($B41,ﾃﾞｰﾀ入力!$M$9:$Y$108,12))</f>
        <v>0</v>
      </c>
      <c r="AI41" s="67"/>
      <c r="AJ41" s="37"/>
      <c r="AK41" s="541">
        <f>ﾃﾞｰﾀ入力!M41</f>
        <v>33</v>
      </c>
      <c r="AL41" s="542">
        <f>ﾃﾞｰﾀ入力!P41</f>
        <v>0</v>
      </c>
      <c r="AM41" s="541">
        <f>ﾃﾞｰﾀ入力!M81</f>
        <v>73</v>
      </c>
      <c r="AN41" s="547">
        <f>ﾃﾞｰﾀ入力!P81</f>
        <v>0</v>
      </c>
      <c r="AO41" s="541">
        <f>ﾃﾞｰﾀ入力!M121</f>
        <v>113</v>
      </c>
      <c r="AP41" s="544">
        <f>ﾃﾞｰﾀ入力!P121</f>
        <v>0</v>
      </c>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row>
    <row r="42" spans="1:114" ht="22.5" customHeight="1">
      <c r="A42" s="835"/>
      <c r="B42" s="874"/>
      <c r="C42" s="40"/>
      <c r="D42" s="880"/>
      <c r="E42" s="309" t="s">
        <v>93</v>
      </c>
      <c r="F42" s="85">
        <f>IF($B41="","",(VLOOKUP($B41,ﾃﾞｰﾀ入力!$M$9:$AD$128,14)))</f>
        <v>0</v>
      </c>
      <c r="G42" s="310" t="s">
        <v>225</v>
      </c>
      <c r="H42" s="871">
        <f>IF($B41="","",VLOOKUP($B41,ﾃﾞｰﾀ入力!$M$9:$AD$128,4))</f>
        <v>0</v>
      </c>
      <c r="I42" s="872" t="e">
        <f>VLOOKUP($B42,ﾃﾞｰﾀ入力!$M$9:$Y$108,2)</f>
        <v>#N/A</v>
      </c>
      <c r="J42" s="826"/>
      <c r="K42" s="826"/>
      <c r="L42" s="752"/>
      <c r="M42" s="827"/>
      <c r="N42" s="752"/>
      <c r="O42" s="827"/>
      <c r="P42" s="307"/>
      <c r="Q42" s="826"/>
      <c r="R42" s="752"/>
      <c r="S42" s="827"/>
      <c r="T42" s="834"/>
      <c r="U42" s="826"/>
      <c r="V42" s="827"/>
      <c r="W42" s="822"/>
      <c r="X42" s="823"/>
      <c r="Y42" s="822"/>
      <c r="Z42" s="823"/>
      <c r="AA42" s="829"/>
      <c r="AB42" s="829"/>
      <c r="AC42" s="829"/>
      <c r="AD42" s="829"/>
      <c r="AE42" s="829"/>
      <c r="AF42" s="829"/>
      <c r="AG42" s="830"/>
      <c r="AH42" s="831"/>
      <c r="AI42" s="67"/>
      <c r="AJ42" s="37"/>
      <c r="AK42" s="541">
        <f>ﾃﾞｰﾀ入力!M42</f>
        <v>34</v>
      </c>
      <c r="AL42" s="542">
        <f>ﾃﾞｰﾀ入力!P42</f>
        <v>0</v>
      </c>
      <c r="AM42" s="541">
        <f>ﾃﾞｰﾀ入力!M82</f>
        <v>74</v>
      </c>
      <c r="AN42" s="547">
        <f>ﾃﾞｰﾀ入力!P82</f>
        <v>0</v>
      </c>
      <c r="AO42" s="541">
        <f>ﾃﾞｰﾀ入力!M122</f>
        <v>114</v>
      </c>
      <c r="AP42" s="544">
        <f>ﾃﾞｰﾀ入力!P122</f>
        <v>0</v>
      </c>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row>
    <row r="43" spans="1:114" ht="16.5" customHeight="1">
      <c r="A43" s="835"/>
      <c r="B43" s="874">
        <v>10</v>
      </c>
      <c r="C43" s="40"/>
      <c r="D43" s="880"/>
      <c r="E43" s="884">
        <v>18</v>
      </c>
      <c r="F43" s="885"/>
      <c r="G43" s="886"/>
      <c r="H43" s="869" t="str">
        <f>DBCS(IF($B43="","",VLOOKUP($B43,ﾃﾞｰﾀ入力!$M$9:$AD$128,5)))</f>
        <v/>
      </c>
      <c r="I43" s="870">
        <f>VLOOKUP($B43,ﾃﾞｰﾀ入力!$M$9:$Y$108,2)</f>
        <v>0</v>
      </c>
      <c r="J43" s="873" t="str">
        <f>ASC(IF($B43="","",VLOOKUP($B43,ﾃﾞｰﾀ入力!$M$9:$AD$128,2)))</f>
        <v/>
      </c>
      <c r="K43" s="824" t="str">
        <f>ASC(IF($B43="","",VLOOKUP($B43,ﾃﾞｰﾀ入力!$M$9:$AD$128,11)))</f>
        <v/>
      </c>
      <c r="L43" s="879" t="s">
        <v>68</v>
      </c>
      <c r="M43" s="825" t="str">
        <f>ASC(IF($B43="","",VLOOKUP($B43,ﾃﾞｰﾀ入力!$M$9:$AD$128,12)))</f>
        <v/>
      </c>
      <c r="N43" s="879" t="s">
        <v>68</v>
      </c>
      <c r="O43" s="825" t="str">
        <f>ASC(IF($B43="","",VLOOKUP($B43,ﾃﾞｰﾀ入力!$M$9:$AD$128,13)))</f>
        <v/>
      </c>
      <c r="P43" s="308"/>
      <c r="Q43" s="873" t="str">
        <f>ASC(IF($B43="","",VLOOKUP($B43,ﾃﾞｰﾀ入力!$M$9:$AD$128,7)))</f>
        <v/>
      </c>
      <c r="R43" s="879" t="s">
        <v>68</v>
      </c>
      <c r="S43" s="916" t="str">
        <f>ASC(IF($B43="","",VLOOKUP($B43,ﾃﾞｰﾀ入力!$M$9:$AD$128,8)))</f>
        <v/>
      </c>
      <c r="T43" s="833" t="str">
        <f>ASC(IF($B43="","",VLOOKUP($B43,ﾃﾞｰﾀ入力!$M$9:$AD$128,9)))</f>
        <v/>
      </c>
      <c r="U43" s="824" t="str">
        <f>ASC(IF($B43="","",VLOOKUP($B43,ﾃﾞｰﾀ入力!$M$9:$AD$128,10)))</f>
        <v/>
      </c>
      <c r="V43" s="825">
        <f>IF($B43="","",VLOOKUP($B43,ﾃﾞｰﾀ入力!$M$9:$Y$108,12))</f>
        <v>0</v>
      </c>
      <c r="W43" s="820" t="str">
        <f>IF($B43="","",VLOOKUP($B43,ﾃﾞｰﾀ入力!$M$9:$AD$128,17))</f>
        <v/>
      </c>
      <c r="X43" s="821">
        <f>IF($B43="","",VLOOKUP($B43,ﾃﾞｰﾀ入力!$M$9:$Y$108,12))</f>
        <v>0</v>
      </c>
      <c r="Y43" s="820" t="str">
        <f>IF($B43="","",VLOOKUP($B43,ﾃﾞｰﾀ入力!$M$9:$AD$128,18))</f>
        <v/>
      </c>
      <c r="Z43" s="821">
        <f>IF($B43="","",VLOOKUP($B43,ﾃﾞｰﾀ入力!$M$9:$Y$108,12))</f>
        <v>0</v>
      </c>
      <c r="AA43" s="829">
        <f>IF($B43="","",VLOOKUP($B43,ﾃﾞｰﾀ入力!$M$9:$AD$128,6))</f>
        <v>0</v>
      </c>
      <c r="AB43" s="829">
        <f>IF($B43="","",VLOOKUP($B43,ﾃﾞｰﾀ入力!$M$9:$Y$108,12))</f>
        <v>0</v>
      </c>
      <c r="AC43" s="829" t="str">
        <f>IF($B43="","",VLOOKUP($B43,ﾃﾞｰﾀ入力!$M$9:$AD$128,18))</f>
        <v/>
      </c>
      <c r="AD43" s="829">
        <f>IF($B43="","",VLOOKUP($B43,ﾃﾞｰﾀ入力!$M$9:$Y$108,12))</f>
        <v>0</v>
      </c>
      <c r="AE43" s="829" t="str">
        <f>IF($B43="","",VLOOKUP($B43,ﾃﾞｰﾀ入力!$M$9:$AD$128,18))</f>
        <v/>
      </c>
      <c r="AF43" s="829">
        <f>IF($B43="","",VLOOKUP($B43,ﾃﾞｰﾀ入力!$M$9:$Y$108,12))</f>
        <v>0</v>
      </c>
      <c r="AG43" s="830" t="str">
        <f>IF($B43="","",VLOOKUP($B43,ﾃﾞｰﾀ入力!$M$9:$AD$128,18))</f>
        <v/>
      </c>
      <c r="AH43" s="831">
        <f>IF($B43="","",VLOOKUP($B43,ﾃﾞｰﾀ入力!$M$9:$Y$108,12))</f>
        <v>0</v>
      </c>
      <c r="AI43" s="67"/>
      <c r="AJ43" s="37"/>
      <c r="AK43" s="541">
        <f>ﾃﾞｰﾀ入力!M43</f>
        <v>35</v>
      </c>
      <c r="AL43" s="542">
        <f>ﾃﾞｰﾀ入力!P43</f>
        <v>0</v>
      </c>
      <c r="AM43" s="541">
        <f>ﾃﾞｰﾀ入力!M83</f>
        <v>75</v>
      </c>
      <c r="AN43" s="547">
        <f>ﾃﾞｰﾀ入力!P83</f>
        <v>0</v>
      </c>
      <c r="AO43" s="541">
        <f>ﾃﾞｰﾀ入力!M123</f>
        <v>115</v>
      </c>
      <c r="AP43" s="544">
        <f>ﾃﾞｰﾀ入力!P123</f>
        <v>0</v>
      </c>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row>
    <row r="44" spans="1:114" ht="22.5" customHeight="1">
      <c r="A44" s="835"/>
      <c r="B44" s="874"/>
      <c r="C44" s="40"/>
      <c r="D44" s="880"/>
      <c r="E44" s="309" t="s">
        <v>93</v>
      </c>
      <c r="F44" s="85">
        <f>IF($B43="","",(VLOOKUP($B43,ﾃﾞｰﾀ入力!$M$9:$AD$128,14)))</f>
        <v>0</v>
      </c>
      <c r="G44" s="310" t="s">
        <v>225</v>
      </c>
      <c r="H44" s="871">
        <f>IF($B43="","",VLOOKUP($B43,ﾃﾞｰﾀ入力!$M$9:$AD$128,4))</f>
        <v>0</v>
      </c>
      <c r="I44" s="872" t="e">
        <f>VLOOKUP($B44,ﾃﾞｰﾀ入力!$M$9:$Y$108,2)</f>
        <v>#N/A</v>
      </c>
      <c r="J44" s="826"/>
      <c r="K44" s="826"/>
      <c r="L44" s="752"/>
      <c r="M44" s="827"/>
      <c r="N44" s="752"/>
      <c r="O44" s="827"/>
      <c r="P44" s="307"/>
      <c r="Q44" s="826"/>
      <c r="R44" s="752"/>
      <c r="S44" s="827"/>
      <c r="T44" s="834"/>
      <c r="U44" s="826"/>
      <c r="V44" s="827"/>
      <c r="W44" s="822"/>
      <c r="X44" s="823"/>
      <c r="Y44" s="822"/>
      <c r="Z44" s="823"/>
      <c r="AA44" s="829"/>
      <c r="AB44" s="829"/>
      <c r="AC44" s="829"/>
      <c r="AD44" s="829"/>
      <c r="AE44" s="829"/>
      <c r="AF44" s="829"/>
      <c r="AG44" s="830"/>
      <c r="AH44" s="831"/>
      <c r="AI44" s="67"/>
      <c r="AJ44" s="37"/>
      <c r="AK44" s="541">
        <f>ﾃﾞｰﾀ入力!M44</f>
        <v>36</v>
      </c>
      <c r="AL44" s="542">
        <f>ﾃﾞｰﾀ入力!P44</f>
        <v>0</v>
      </c>
      <c r="AM44" s="541">
        <f>ﾃﾞｰﾀ入力!M84</f>
        <v>76</v>
      </c>
      <c r="AN44" s="547">
        <f>ﾃﾞｰﾀ入力!P84</f>
        <v>0</v>
      </c>
      <c r="AO44" s="541">
        <f>ﾃﾞｰﾀ入力!M124</f>
        <v>116</v>
      </c>
      <c r="AP44" s="544">
        <f>ﾃﾞｰﾀ入力!P124</f>
        <v>0</v>
      </c>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row>
    <row r="45" spans="1:114" ht="16.5" customHeight="1">
      <c r="A45" s="835"/>
      <c r="B45" s="874">
        <v>11</v>
      </c>
      <c r="C45" s="40"/>
      <c r="D45" s="880"/>
      <c r="E45" s="884">
        <v>19</v>
      </c>
      <c r="F45" s="885"/>
      <c r="G45" s="886"/>
      <c r="H45" s="869" t="str">
        <f>DBCS(IF($B45="","",VLOOKUP($B45,ﾃﾞｰﾀ入力!$M$9:$AD$128,5)))</f>
        <v/>
      </c>
      <c r="I45" s="870">
        <f>VLOOKUP($B45,ﾃﾞｰﾀ入力!$M$9:$Y$108,2)</f>
        <v>0</v>
      </c>
      <c r="J45" s="873" t="str">
        <f>ASC(IF($B45="","",VLOOKUP($B45,ﾃﾞｰﾀ入力!$M$9:$AD$128,2)))</f>
        <v/>
      </c>
      <c r="K45" s="824" t="str">
        <f>ASC(IF($B45="","",VLOOKUP($B45,ﾃﾞｰﾀ入力!$M$9:$AD$128,11)))</f>
        <v/>
      </c>
      <c r="L45" s="879" t="s">
        <v>68</v>
      </c>
      <c r="M45" s="825" t="str">
        <f>ASC(IF($B45="","",VLOOKUP($B45,ﾃﾞｰﾀ入力!$M$9:$AD$128,12)))</f>
        <v/>
      </c>
      <c r="N45" s="879" t="s">
        <v>68</v>
      </c>
      <c r="O45" s="825" t="str">
        <f>ASC(IF($B45="","",VLOOKUP($B45,ﾃﾞｰﾀ入力!$M$9:$AD$128,13)))</f>
        <v/>
      </c>
      <c r="P45" s="308"/>
      <c r="Q45" s="873" t="str">
        <f>ASC(IF($B45="","",VLOOKUP($B45,ﾃﾞｰﾀ入力!$M$9:$AD$128,7)))</f>
        <v/>
      </c>
      <c r="R45" s="879" t="s">
        <v>68</v>
      </c>
      <c r="S45" s="916" t="str">
        <f>ASC(IF($B45="","",VLOOKUP($B45,ﾃﾞｰﾀ入力!$M$9:$AD$128,8)))</f>
        <v/>
      </c>
      <c r="T45" s="833" t="str">
        <f>ASC(IF($B45="","",VLOOKUP($B45,ﾃﾞｰﾀ入力!$M$9:$AD$128,9)))</f>
        <v/>
      </c>
      <c r="U45" s="824" t="str">
        <f>ASC(IF($B45="","",VLOOKUP($B45,ﾃﾞｰﾀ入力!$M$9:$AD$128,10)))</f>
        <v/>
      </c>
      <c r="V45" s="825">
        <f>IF($B45="","",VLOOKUP($B45,ﾃﾞｰﾀ入力!$M$9:$Y$108,12))</f>
        <v>0</v>
      </c>
      <c r="W45" s="820" t="str">
        <f>IF($B45="","",VLOOKUP($B45,ﾃﾞｰﾀ入力!$M$9:$AD$128,17))</f>
        <v/>
      </c>
      <c r="X45" s="821">
        <f>IF($B45="","",VLOOKUP($B45,ﾃﾞｰﾀ入力!$M$9:$Y$108,12))</f>
        <v>0</v>
      </c>
      <c r="Y45" s="820" t="str">
        <f>IF($B45="","",VLOOKUP($B45,ﾃﾞｰﾀ入力!$M$9:$AD$128,18))</f>
        <v/>
      </c>
      <c r="Z45" s="821">
        <f>IF($B45="","",VLOOKUP($B45,ﾃﾞｰﾀ入力!$M$9:$Y$108,12))</f>
        <v>0</v>
      </c>
      <c r="AA45" s="829">
        <f>IF($B45="","",VLOOKUP($B45,ﾃﾞｰﾀ入力!$M$9:$AD$128,6))</f>
        <v>0</v>
      </c>
      <c r="AB45" s="829">
        <f>IF($B45="","",VLOOKUP($B45,ﾃﾞｰﾀ入力!$M$9:$Y$108,12))</f>
        <v>0</v>
      </c>
      <c r="AC45" s="829" t="str">
        <f>IF($B45="","",VLOOKUP($B45,ﾃﾞｰﾀ入力!$M$9:$AD$128,18))</f>
        <v/>
      </c>
      <c r="AD45" s="829">
        <f>IF($B45="","",VLOOKUP($B45,ﾃﾞｰﾀ入力!$M$9:$Y$108,12))</f>
        <v>0</v>
      </c>
      <c r="AE45" s="829" t="str">
        <f>IF($B45="","",VLOOKUP($B45,ﾃﾞｰﾀ入力!$M$9:$AD$128,18))</f>
        <v/>
      </c>
      <c r="AF45" s="829">
        <f>IF($B45="","",VLOOKUP($B45,ﾃﾞｰﾀ入力!$M$9:$Y$108,12))</f>
        <v>0</v>
      </c>
      <c r="AG45" s="830" t="str">
        <f>IF($B45="","",VLOOKUP($B45,ﾃﾞｰﾀ入力!$M$9:$AD$128,18))</f>
        <v/>
      </c>
      <c r="AH45" s="831">
        <f>IF($B45="","",VLOOKUP($B45,ﾃﾞｰﾀ入力!$M$9:$Y$108,12))</f>
        <v>0</v>
      </c>
      <c r="AI45" s="67"/>
      <c r="AJ45" s="37"/>
      <c r="AK45" s="541">
        <f>ﾃﾞｰﾀ入力!M45</f>
        <v>37</v>
      </c>
      <c r="AL45" s="542">
        <f>ﾃﾞｰﾀ入力!P45</f>
        <v>0</v>
      </c>
      <c r="AM45" s="541">
        <f>ﾃﾞｰﾀ入力!M85</f>
        <v>77</v>
      </c>
      <c r="AN45" s="547">
        <f>ﾃﾞｰﾀ入力!P85</f>
        <v>0</v>
      </c>
      <c r="AO45" s="541">
        <f>ﾃﾞｰﾀ入力!M125</f>
        <v>117</v>
      </c>
      <c r="AP45" s="544">
        <f>ﾃﾞｰﾀ入力!P125</f>
        <v>0</v>
      </c>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row>
    <row r="46" spans="1:114" ht="22.5" customHeight="1">
      <c r="A46" s="835"/>
      <c r="B46" s="874"/>
      <c r="C46" s="40"/>
      <c r="D46" s="880"/>
      <c r="E46" s="309" t="s">
        <v>93</v>
      </c>
      <c r="F46" s="85">
        <f>IF($B45="","",(VLOOKUP($B45,ﾃﾞｰﾀ入力!$M$9:$AD$128,14)))</f>
        <v>0</v>
      </c>
      <c r="G46" s="310" t="s">
        <v>225</v>
      </c>
      <c r="H46" s="871">
        <f>IF($B45="","",VLOOKUP($B45,ﾃﾞｰﾀ入力!$M$9:$AD$128,4))</f>
        <v>0</v>
      </c>
      <c r="I46" s="872" t="e">
        <f>VLOOKUP($B46,ﾃﾞｰﾀ入力!$M$9:$Y$108,2)</f>
        <v>#N/A</v>
      </c>
      <c r="J46" s="826"/>
      <c r="K46" s="826"/>
      <c r="L46" s="752"/>
      <c r="M46" s="827"/>
      <c r="N46" s="752"/>
      <c r="O46" s="827"/>
      <c r="P46" s="307"/>
      <c r="Q46" s="826"/>
      <c r="R46" s="752"/>
      <c r="S46" s="827"/>
      <c r="T46" s="834"/>
      <c r="U46" s="826"/>
      <c r="V46" s="827"/>
      <c r="W46" s="822"/>
      <c r="X46" s="823"/>
      <c r="Y46" s="822"/>
      <c r="Z46" s="823"/>
      <c r="AA46" s="829"/>
      <c r="AB46" s="829"/>
      <c r="AC46" s="829"/>
      <c r="AD46" s="829"/>
      <c r="AE46" s="829"/>
      <c r="AF46" s="829"/>
      <c r="AG46" s="830"/>
      <c r="AH46" s="831"/>
      <c r="AI46" s="67"/>
      <c r="AJ46" s="37"/>
      <c r="AK46" s="541">
        <f>ﾃﾞｰﾀ入力!M46</f>
        <v>38</v>
      </c>
      <c r="AL46" s="542">
        <f>ﾃﾞｰﾀ入力!P46</f>
        <v>0</v>
      </c>
      <c r="AM46" s="541">
        <f>ﾃﾞｰﾀ入力!M86</f>
        <v>78</v>
      </c>
      <c r="AN46" s="547">
        <f>ﾃﾞｰﾀ入力!P86</f>
        <v>0</v>
      </c>
      <c r="AO46" s="541">
        <f>ﾃﾞｰﾀ入力!M126</f>
        <v>118</v>
      </c>
      <c r="AP46" s="544">
        <f>ﾃﾞｰﾀ入力!P126</f>
        <v>0</v>
      </c>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row>
    <row r="47" spans="1:114" ht="16.5" customHeight="1">
      <c r="A47" s="835"/>
      <c r="B47" s="874">
        <v>12</v>
      </c>
      <c r="C47" s="40"/>
      <c r="D47" s="880"/>
      <c r="E47" s="884">
        <v>20</v>
      </c>
      <c r="F47" s="885"/>
      <c r="G47" s="886"/>
      <c r="H47" s="869" t="str">
        <f>DBCS(IF($B47="","",VLOOKUP($B47,ﾃﾞｰﾀ入力!$M$9:$AD$128,5)))</f>
        <v/>
      </c>
      <c r="I47" s="870">
        <f>VLOOKUP($B47,ﾃﾞｰﾀ入力!$M$9:$Y$108,2)</f>
        <v>0</v>
      </c>
      <c r="J47" s="873" t="str">
        <f>ASC(IF($B47="","",VLOOKUP($B47,ﾃﾞｰﾀ入力!$M$9:$AD$128,2)))</f>
        <v/>
      </c>
      <c r="K47" s="824" t="str">
        <f>ASC(IF($B47="","",VLOOKUP($B47,ﾃﾞｰﾀ入力!$M$9:$AD$128,11)))</f>
        <v/>
      </c>
      <c r="L47" s="879" t="s">
        <v>68</v>
      </c>
      <c r="M47" s="825" t="str">
        <f>ASC(IF($B47="","",VLOOKUP($B47,ﾃﾞｰﾀ入力!$M$9:$AD$128,12)))</f>
        <v/>
      </c>
      <c r="N47" s="879" t="s">
        <v>68</v>
      </c>
      <c r="O47" s="825" t="str">
        <f>ASC(IF($B47="","",VLOOKUP($B47,ﾃﾞｰﾀ入力!$M$9:$AD$128,13)))</f>
        <v/>
      </c>
      <c r="P47" s="308"/>
      <c r="Q47" s="873" t="str">
        <f>ASC(IF($B47="","",VLOOKUP($B47,ﾃﾞｰﾀ入力!$M$9:$AD$128,7)))</f>
        <v/>
      </c>
      <c r="R47" s="879" t="s">
        <v>68</v>
      </c>
      <c r="S47" s="916" t="str">
        <f>ASC(IF($B47="","",VLOOKUP($B47,ﾃﾞｰﾀ入力!$M$9:$AD$128,8)))</f>
        <v/>
      </c>
      <c r="T47" s="833" t="str">
        <f>ASC(IF($B47="","",VLOOKUP($B47,ﾃﾞｰﾀ入力!$M$9:$AD$128,9)))</f>
        <v/>
      </c>
      <c r="U47" s="824" t="str">
        <f>ASC(IF($B47="","",VLOOKUP($B47,ﾃﾞｰﾀ入力!$M$9:$AD$128,10)))</f>
        <v/>
      </c>
      <c r="V47" s="825">
        <f>IF($B47="","",VLOOKUP($B47,ﾃﾞｰﾀ入力!$M$9:$Y$108,12))</f>
        <v>0</v>
      </c>
      <c r="W47" s="820" t="str">
        <f>IF($B47="","",VLOOKUP($B47,ﾃﾞｰﾀ入力!$M$9:$AD$128,17))</f>
        <v/>
      </c>
      <c r="X47" s="821">
        <f>IF($B47="","",VLOOKUP($B47,ﾃﾞｰﾀ入力!$M$9:$Y$108,12))</f>
        <v>0</v>
      </c>
      <c r="Y47" s="820" t="str">
        <f>IF($B47="","",VLOOKUP($B47,ﾃﾞｰﾀ入力!$M$9:$AD$128,18))</f>
        <v/>
      </c>
      <c r="Z47" s="821">
        <f>IF($B47="","",VLOOKUP($B47,ﾃﾞｰﾀ入力!$M$9:$Y$108,12))</f>
        <v>0</v>
      </c>
      <c r="AA47" s="829">
        <f>IF($B47="","",VLOOKUP($B47,ﾃﾞｰﾀ入力!$M$9:$AD$128,6))</f>
        <v>0</v>
      </c>
      <c r="AB47" s="829">
        <f>IF($B47="","",VLOOKUP($B47,ﾃﾞｰﾀ入力!$M$9:$Y$108,12))</f>
        <v>0</v>
      </c>
      <c r="AC47" s="829" t="str">
        <f>IF($B47="","",VLOOKUP($B47,ﾃﾞｰﾀ入力!$M$9:$AD$128,18))</f>
        <v/>
      </c>
      <c r="AD47" s="829">
        <f>IF($B47="","",VLOOKUP($B47,ﾃﾞｰﾀ入力!$M$9:$Y$108,12))</f>
        <v>0</v>
      </c>
      <c r="AE47" s="829" t="str">
        <f>IF($B47="","",VLOOKUP($B47,ﾃﾞｰﾀ入力!$M$9:$AD$128,18))</f>
        <v/>
      </c>
      <c r="AF47" s="829">
        <f>IF($B47="","",VLOOKUP($B47,ﾃﾞｰﾀ入力!$M$9:$Y$108,12))</f>
        <v>0</v>
      </c>
      <c r="AG47" s="830" t="str">
        <f>IF($B47="","",VLOOKUP($B47,ﾃﾞｰﾀ入力!$M$9:$AD$128,18))</f>
        <v/>
      </c>
      <c r="AH47" s="831">
        <f>IF($B47="","",VLOOKUP($B47,ﾃﾞｰﾀ入力!$M$9:$Y$108,12))</f>
        <v>0</v>
      </c>
      <c r="AI47" s="67"/>
      <c r="AJ47" s="37"/>
      <c r="AK47" s="541">
        <f>ﾃﾞｰﾀ入力!M47</f>
        <v>39</v>
      </c>
      <c r="AL47" s="542">
        <f>ﾃﾞｰﾀ入力!P47</f>
        <v>0</v>
      </c>
      <c r="AM47" s="541">
        <f>ﾃﾞｰﾀ入力!M87</f>
        <v>79</v>
      </c>
      <c r="AN47" s="547">
        <f>ﾃﾞｰﾀ入力!P87</f>
        <v>0</v>
      </c>
      <c r="AO47" s="541">
        <f>ﾃﾞｰﾀ入力!M127</f>
        <v>119</v>
      </c>
      <c r="AP47" s="544">
        <f>ﾃﾞｰﾀ入力!P127</f>
        <v>0</v>
      </c>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row>
    <row r="48" spans="1:114" ht="23.25" customHeight="1" thickBot="1">
      <c r="A48" s="835"/>
      <c r="B48" s="878"/>
      <c r="C48" s="40"/>
      <c r="D48" s="880"/>
      <c r="E48" s="309" t="s">
        <v>93</v>
      </c>
      <c r="F48" s="85">
        <f>IF($B47="","",(VLOOKUP($B47,ﾃﾞｰﾀ入力!$M$9:$AD$128,14)))</f>
        <v>0</v>
      </c>
      <c r="G48" s="310" t="s">
        <v>225</v>
      </c>
      <c r="H48" s="871">
        <f>IF($B47="","",VLOOKUP($B47,ﾃﾞｰﾀ入力!$M$9:$AD$128,4))</f>
        <v>0</v>
      </c>
      <c r="I48" s="872" t="e">
        <f>VLOOKUP($B48,ﾃﾞｰﾀ入力!$M$9:$Y$108,2)</f>
        <v>#N/A</v>
      </c>
      <c r="J48" s="826"/>
      <c r="K48" s="826"/>
      <c r="L48" s="752"/>
      <c r="M48" s="827"/>
      <c r="N48" s="752"/>
      <c r="O48" s="827"/>
      <c r="P48" s="307"/>
      <c r="Q48" s="826"/>
      <c r="R48" s="752"/>
      <c r="S48" s="827"/>
      <c r="T48" s="834"/>
      <c r="U48" s="826"/>
      <c r="V48" s="827"/>
      <c r="W48" s="822"/>
      <c r="X48" s="823"/>
      <c r="Y48" s="822"/>
      <c r="Z48" s="823"/>
      <c r="AA48" s="829"/>
      <c r="AB48" s="829"/>
      <c r="AC48" s="829"/>
      <c r="AD48" s="829"/>
      <c r="AE48" s="829"/>
      <c r="AF48" s="829"/>
      <c r="AG48" s="830"/>
      <c r="AH48" s="831"/>
      <c r="AI48" s="67"/>
      <c r="AJ48" s="37"/>
      <c r="AK48" s="548">
        <f>ﾃﾞｰﾀ入力!M48</f>
        <v>40</v>
      </c>
      <c r="AL48" s="549">
        <f>ﾃﾞｰﾀ入力!P48</f>
        <v>0</v>
      </c>
      <c r="AM48" s="548">
        <f>ﾃﾞｰﾀ入力!M88</f>
        <v>80</v>
      </c>
      <c r="AN48" s="549">
        <f>ﾃﾞｰﾀ入力!P88</f>
        <v>0</v>
      </c>
      <c r="AO48" s="548">
        <f>ﾃﾞｰﾀ入力!M128</f>
        <v>120</v>
      </c>
      <c r="AP48" s="550">
        <f>ﾃﾞｰﾀ入力!P128</f>
        <v>0</v>
      </c>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row>
    <row r="49" spans="1:152" ht="15.75" customHeight="1">
      <c r="A49" s="37"/>
      <c r="B49" s="44"/>
      <c r="C49" s="44"/>
      <c r="D49" s="880"/>
      <c r="E49" s="925" t="s">
        <v>229</v>
      </c>
      <c r="F49" s="854"/>
      <c r="G49" s="854"/>
      <c r="H49" s="855"/>
      <c r="I49" s="859" t="str">
        <f>ﾃﾞｰﾀ入力!$I$22</f>
        <v/>
      </c>
      <c r="J49" s="860"/>
      <c r="K49" s="861"/>
      <c r="L49" s="888" t="s">
        <v>54</v>
      </c>
      <c r="M49" s="889"/>
      <c r="N49" s="889"/>
      <c r="O49" s="889"/>
      <c r="P49" s="889"/>
      <c r="Q49" s="889"/>
      <c r="R49" s="890"/>
      <c r="S49" s="853" t="s">
        <v>345</v>
      </c>
      <c r="T49" s="854"/>
      <c r="U49" s="855"/>
      <c r="V49" s="859" t="str">
        <f>ﾃﾞｰﾀ入力!$I$19</f>
        <v/>
      </c>
      <c r="W49" s="860"/>
      <c r="X49" s="860"/>
      <c r="Y49" s="860"/>
      <c r="Z49" s="860"/>
      <c r="AA49" s="861"/>
      <c r="AB49" s="848" t="s">
        <v>54</v>
      </c>
      <c r="AC49" s="849"/>
      <c r="AD49" s="849"/>
      <c r="AE49" s="849"/>
      <c r="AF49" s="849"/>
      <c r="AG49" s="849"/>
      <c r="AH49" s="850"/>
      <c r="AI49" s="6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row>
    <row r="50" spans="1:152" ht="22.5" customHeight="1">
      <c r="A50" s="37"/>
      <c r="B50" s="44"/>
      <c r="C50" s="44"/>
      <c r="D50" s="880"/>
      <c r="E50" s="926"/>
      <c r="F50" s="857"/>
      <c r="G50" s="857"/>
      <c r="H50" s="858"/>
      <c r="I50" s="875">
        <f>ﾃﾞｰﾀ入力!$D$21</f>
        <v>0</v>
      </c>
      <c r="J50" s="876"/>
      <c r="K50" s="877"/>
      <c r="L50" s="332"/>
      <c r="M50" s="333" t="str">
        <f>ﾃﾞｰﾀ入力!$I$23</f>
        <v/>
      </c>
      <c r="N50" s="333" t="s">
        <v>68</v>
      </c>
      <c r="O50" s="333" t="str">
        <f>ﾃﾞｰﾀ入力!$J$23</f>
        <v/>
      </c>
      <c r="P50" s="333" t="s">
        <v>68</v>
      </c>
      <c r="Q50" s="334" t="str">
        <f>ﾃﾞｰﾀ入力!$K$23</f>
        <v/>
      </c>
      <c r="R50" s="335"/>
      <c r="S50" s="856"/>
      <c r="T50" s="857"/>
      <c r="U50" s="858"/>
      <c r="V50" s="875">
        <f>ﾃﾞｰﾀ入力!$D$18</f>
        <v>0</v>
      </c>
      <c r="W50" s="876"/>
      <c r="X50" s="876"/>
      <c r="Y50" s="876"/>
      <c r="Z50" s="876"/>
      <c r="AA50" s="877"/>
      <c r="AB50" s="336"/>
      <c r="AC50" s="334" t="str">
        <f>ﾃﾞｰﾀ入力!$I$20</f>
        <v/>
      </c>
      <c r="AD50" s="333" t="s">
        <v>68</v>
      </c>
      <c r="AE50" s="334" t="str">
        <f>ﾃﾞｰﾀ入力!$J$20</f>
        <v/>
      </c>
      <c r="AF50" s="333" t="s">
        <v>68</v>
      </c>
      <c r="AG50" s="334" t="str">
        <f>ﾃﾞｰﾀ入力!$K$20</f>
        <v/>
      </c>
      <c r="AH50" s="337"/>
      <c r="AI50" s="6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row>
    <row r="51" spans="1:152" ht="15.75" customHeight="1">
      <c r="A51" s="37"/>
      <c r="B51" s="44"/>
      <c r="C51" s="44"/>
      <c r="D51" s="880"/>
      <c r="E51" s="925" t="s">
        <v>64</v>
      </c>
      <c r="F51" s="854"/>
      <c r="G51" s="854"/>
      <c r="H51" s="855"/>
      <c r="I51" s="859" t="str">
        <f>ﾃﾞｰﾀ入力!$I$25</f>
        <v/>
      </c>
      <c r="J51" s="860"/>
      <c r="K51" s="861"/>
      <c r="L51" s="888" t="s">
        <v>54</v>
      </c>
      <c r="M51" s="889"/>
      <c r="N51" s="889"/>
      <c r="O51" s="889"/>
      <c r="P51" s="889"/>
      <c r="Q51" s="889"/>
      <c r="R51" s="890"/>
      <c r="S51" s="943" t="s">
        <v>372</v>
      </c>
      <c r="T51" s="944"/>
      <c r="U51" s="945"/>
      <c r="V51" s="949">
        <f>ﾃﾞｰﾀ入力!$D$30</f>
        <v>0</v>
      </c>
      <c r="W51" s="575"/>
      <c r="X51" s="575"/>
      <c r="Y51" s="575"/>
      <c r="Z51" s="575"/>
      <c r="AA51" s="575"/>
      <c r="AB51" s="575"/>
      <c r="AC51" s="575"/>
      <c r="AD51" s="575"/>
      <c r="AE51" s="950" t="s">
        <v>373</v>
      </c>
      <c r="AF51" s="952"/>
      <c r="AG51" s="953"/>
      <c r="AH51" s="954"/>
      <c r="AI51" s="6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row>
    <row r="52" spans="1:152" ht="22.5" customHeight="1">
      <c r="A52" s="37"/>
      <c r="B52" s="44"/>
      <c r="C52" s="44"/>
      <c r="D52" s="880"/>
      <c r="E52" s="926"/>
      <c r="F52" s="857"/>
      <c r="G52" s="857"/>
      <c r="H52" s="858"/>
      <c r="I52" s="875">
        <f>ﾃﾞｰﾀ入力!$D$24</f>
        <v>0</v>
      </c>
      <c r="J52" s="876"/>
      <c r="K52" s="877"/>
      <c r="L52" s="332"/>
      <c r="M52" s="333" t="str">
        <f>ﾃﾞｰﾀ入力!$I$26</f>
        <v/>
      </c>
      <c r="N52" s="333" t="s">
        <v>346</v>
      </c>
      <c r="O52" s="333" t="str">
        <f>ﾃﾞｰﾀ入力!$J$26</f>
        <v/>
      </c>
      <c r="P52" s="333" t="s">
        <v>346</v>
      </c>
      <c r="Q52" s="334" t="str">
        <f>ﾃﾞｰﾀ入力!$K$26</f>
        <v/>
      </c>
      <c r="R52" s="335"/>
      <c r="S52" s="946"/>
      <c r="T52" s="947"/>
      <c r="U52" s="948"/>
      <c r="V52" s="936"/>
      <c r="W52" s="573"/>
      <c r="X52" s="573"/>
      <c r="Y52" s="573"/>
      <c r="Z52" s="573"/>
      <c r="AA52" s="573"/>
      <c r="AB52" s="573"/>
      <c r="AC52" s="573"/>
      <c r="AD52" s="573"/>
      <c r="AE52" s="951"/>
      <c r="AF52" s="955"/>
      <c r="AG52" s="955"/>
      <c r="AH52" s="956"/>
      <c r="AI52" s="6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row>
    <row r="53" spans="1:152" ht="25.5" customHeight="1">
      <c r="A53" s="37"/>
      <c r="B53" s="44"/>
      <c r="C53" s="44"/>
      <c r="D53" s="880"/>
      <c r="E53" s="913" t="s">
        <v>55</v>
      </c>
      <c r="F53" s="914"/>
      <c r="G53" s="914"/>
      <c r="H53" s="914"/>
      <c r="I53" s="914"/>
      <c r="J53" s="914"/>
      <c r="K53" s="914"/>
      <c r="L53" s="914"/>
      <c r="M53" s="914"/>
      <c r="N53" s="914"/>
      <c r="O53" s="914"/>
      <c r="P53" s="914"/>
      <c r="Q53" s="914"/>
      <c r="R53" s="131"/>
      <c r="S53" s="79"/>
      <c r="T53" s="837">
        <f ca="1">IF(ﾃﾞｰﾀ入力!$D$8="",TODAY(),ﾃﾞｰﾀ入力!$D$8)</f>
        <v>42440</v>
      </c>
      <c r="U53" s="837"/>
      <c r="V53" s="837"/>
      <c r="W53" s="837"/>
      <c r="X53" s="837"/>
      <c r="Y53" s="837"/>
      <c r="Z53" s="837"/>
      <c r="AA53" s="837"/>
      <c r="AB53" s="837"/>
      <c r="AC53" s="837"/>
      <c r="AD53" s="837"/>
      <c r="AE53" s="838"/>
      <c r="AF53" s="838"/>
      <c r="AG53" s="838"/>
      <c r="AH53" s="839"/>
      <c r="AI53" s="6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row>
    <row r="54" spans="1:152" ht="25.5" customHeight="1">
      <c r="A54" s="37"/>
      <c r="B54" s="44"/>
      <c r="C54" s="44"/>
      <c r="D54" s="880"/>
      <c r="E54" s="891" t="s">
        <v>56</v>
      </c>
      <c r="F54" s="844"/>
      <c r="G54" s="844"/>
      <c r="H54" s="844"/>
      <c r="I54" s="915" t="str">
        <f>ﾃﾞｰﾀ入力!$D$13</f>
        <v>○○市○○町○○○丁目○ー○○</v>
      </c>
      <c r="J54" s="915"/>
      <c r="K54" s="915"/>
      <c r="L54" s="915"/>
      <c r="M54" s="915"/>
      <c r="N54" s="915"/>
      <c r="O54" s="915"/>
      <c r="P54" s="915"/>
      <c r="Q54" s="915"/>
      <c r="R54" s="71"/>
      <c r="S54" s="80"/>
      <c r="T54" s="844" t="s">
        <v>57</v>
      </c>
      <c r="U54" s="629"/>
      <c r="V54" s="629"/>
      <c r="W54" s="842">
        <f>ﾃﾞｰﾀ入力!$D$14</f>
        <v>0</v>
      </c>
      <c r="X54" s="843"/>
      <c r="Y54" s="843"/>
      <c r="Z54" s="351" t="s">
        <v>351</v>
      </c>
      <c r="AA54" s="352" t="str">
        <f>ﾃﾞｰﾀ入力!$J$14</f>
        <v/>
      </c>
      <c r="AB54" s="81" t="s">
        <v>351</v>
      </c>
      <c r="AC54" s="845" t="str">
        <f>ﾃﾞｰﾀ入力!$K$14</f>
        <v/>
      </c>
      <c r="AD54" s="846"/>
      <c r="AE54" s="846"/>
      <c r="AF54" s="153"/>
      <c r="AG54" s="348"/>
      <c r="AH54" s="338"/>
      <c r="AI54" s="6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row>
    <row r="55" spans="1:152" ht="25.5" customHeight="1">
      <c r="A55" s="37"/>
      <c r="B55" s="44"/>
      <c r="C55" s="44"/>
      <c r="D55" s="880"/>
      <c r="E55" s="920" t="s">
        <v>42</v>
      </c>
      <c r="F55" s="921"/>
      <c r="G55" s="921"/>
      <c r="H55" s="921"/>
      <c r="I55" s="922" t="str">
        <f>ﾃﾞｰﾀ入力!$I$10</f>
        <v>ナガサキケンリツ○○コウトウガッコウ</v>
      </c>
      <c r="J55" s="923"/>
      <c r="K55" s="923"/>
      <c r="L55" s="923"/>
      <c r="M55" s="923"/>
      <c r="N55" s="923"/>
      <c r="O55" s="923"/>
      <c r="P55" s="923"/>
      <c r="Q55" s="923"/>
      <c r="R55" s="132"/>
      <c r="S55" s="81"/>
      <c r="T55" s="81"/>
      <c r="U55" s="68"/>
      <c r="V55" s="68"/>
      <c r="W55" s="68"/>
      <c r="X55" s="68"/>
      <c r="Y55" s="68"/>
      <c r="Z55" s="68"/>
      <c r="AA55" s="68"/>
      <c r="AB55" s="68"/>
      <c r="AC55" s="68"/>
      <c r="AD55" s="68"/>
      <c r="AE55" s="81"/>
      <c r="AF55" s="851"/>
      <c r="AG55" s="851"/>
      <c r="AH55" s="852"/>
      <c r="AI55" s="6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row>
    <row r="56" spans="1:152" ht="25.5" customHeight="1">
      <c r="A56" s="37"/>
      <c r="B56" s="44"/>
      <c r="C56" s="44"/>
      <c r="D56" s="880"/>
      <c r="E56" s="891" t="s">
        <v>58</v>
      </c>
      <c r="F56" s="844"/>
      <c r="G56" s="844"/>
      <c r="H56" s="844"/>
      <c r="I56" s="924" t="str">
        <f>ﾃﾞｰﾀ入力!$D$9</f>
        <v>長崎県立○○高等学校</v>
      </c>
      <c r="J56" s="924"/>
      <c r="K56" s="924"/>
      <c r="L56" s="924"/>
      <c r="M56" s="924"/>
      <c r="N56" s="924"/>
      <c r="O56" s="924"/>
      <c r="P56" s="924"/>
      <c r="Q56" s="924"/>
      <c r="R56" s="71"/>
      <c r="S56" s="83"/>
      <c r="T56" s="844" t="s">
        <v>59</v>
      </c>
      <c r="U56" s="588"/>
      <c r="V56" s="588"/>
      <c r="W56" s="941">
        <f>ﾃﾞｰﾀ入力!$D$16</f>
        <v>0</v>
      </c>
      <c r="X56" s="942"/>
      <c r="Y56" s="942"/>
      <c r="Z56" s="942"/>
      <c r="AA56" s="942"/>
      <c r="AB56" s="942"/>
      <c r="AC56" s="942"/>
      <c r="AD56" s="942"/>
      <c r="AE56" s="942"/>
      <c r="AF56" s="304"/>
      <c r="AG56" s="133" t="s">
        <v>96</v>
      </c>
      <c r="AH56" s="279"/>
      <c r="AI56" s="6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row>
    <row r="57" spans="1:152" ht="16.5" customHeight="1" thickBot="1">
      <c r="A57" s="37"/>
      <c r="B57" s="44"/>
      <c r="C57" s="44"/>
      <c r="D57" s="880"/>
      <c r="E57" s="918"/>
      <c r="F57" s="919"/>
      <c r="G57" s="919"/>
      <c r="H57" s="919"/>
      <c r="I57" s="919"/>
      <c r="J57" s="919"/>
      <c r="K57" s="919"/>
      <c r="L57" s="919"/>
      <c r="M57" s="919"/>
      <c r="N57" s="919"/>
      <c r="O57" s="919"/>
      <c r="P57" s="919"/>
      <c r="Q57" s="919"/>
      <c r="R57" s="120"/>
      <c r="S57" s="919"/>
      <c r="T57" s="919"/>
      <c r="U57" s="919"/>
      <c r="V57" s="919"/>
      <c r="W57" s="919"/>
      <c r="X57" s="919"/>
      <c r="Y57" s="919"/>
      <c r="Z57" s="919"/>
      <c r="AA57" s="919"/>
      <c r="AB57" s="919"/>
      <c r="AC57" s="919"/>
      <c r="AD57" s="919"/>
      <c r="AE57" s="919"/>
      <c r="AF57" s="919"/>
      <c r="AG57" s="919"/>
      <c r="AH57" s="852"/>
      <c r="AI57" s="67"/>
      <c r="AJ57" s="37"/>
      <c r="AK57" s="37"/>
      <c r="AL57" s="37"/>
      <c r="AM57" s="37"/>
      <c r="AN57" s="37"/>
      <c r="AO57" s="37"/>
      <c r="AP57" s="37"/>
      <c r="AQ57" s="4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row>
    <row r="58" spans="1:152" ht="27.75" customHeight="1" thickBot="1">
      <c r="A58" s="37"/>
      <c r="B58" s="44"/>
      <c r="C58" s="44"/>
      <c r="D58" s="880"/>
      <c r="E58" s="882" t="s">
        <v>60</v>
      </c>
      <c r="F58" s="883"/>
      <c r="G58" s="883"/>
      <c r="H58" s="883"/>
      <c r="I58" s="883"/>
      <c r="J58" s="883"/>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3"/>
      <c r="AI58" s="47"/>
      <c r="AJ58" s="37"/>
      <c r="AK58" s="37"/>
      <c r="AL58" s="37"/>
      <c r="AM58" s="37"/>
      <c r="AN58" s="37"/>
      <c r="AO58" s="37"/>
      <c r="AP58" s="37"/>
      <c r="AQ58" s="32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row>
    <row r="59" spans="1:152" ht="25.5" customHeight="1">
      <c r="A59" s="37"/>
      <c r="B59" s="44"/>
      <c r="C59" s="44"/>
      <c r="D59" s="880"/>
      <c r="E59" s="118"/>
      <c r="F59" s="79"/>
      <c r="G59" s="79"/>
      <c r="H59" s="847" t="s">
        <v>61</v>
      </c>
      <c r="I59" s="847"/>
      <c r="J59" s="847"/>
      <c r="K59" s="847"/>
      <c r="L59" s="847"/>
      <c r="M59" s="847"/>
      <c r="N59" s="847"/>
      <c r="O59" s="847"/>
      <c r="P59" s="130"/>
      <c r="Q59" s="844" t="s">
        <v>62</v>
      </c>
      <c r="R59" s="844"/>
      <c r="S59" s="844"/>
      <c r="T59" s="847"/>
      <c r="U59" s="79"/>
      <c r="V59" s="79"/>
      <c r="W59" s="79"/>
      <c r="X59" s="79"/>
      <c r="Y59" s="79"/>
      <c r="Z59" s="79"/>
      <c r="AA59" s="79"/>
      <c r="AB59" s="79"/>
      <c r="AC59" s="79"/>
      <c r="AD59" s="79"/>
      <c r="AE59" s="79"/>
      <c r="AF59" s="79"/>
      <c r="AG59" s="79"/>
      <c r="AH59" s="25"/>
      <c r="AI59" s="4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row>
    <row r="60" spans="1:152" ht="25.5" customHeight="1">
      <c r="A60" s="37"/>
      <c r="B60" s="44"/>
      <c r="C60" s="44"/>
      <c r="D60" s="880"/>
      <c r="E60" s="118"/>
      <c r="F60" s="79"/>
      <c r="G60" s="79"/>
      <c r="H60" s="847" t="s">
        <v>63</v>
      </c>
      <c r="I60" s="847"/>
      <c r="J60" s="847"/>
      <c r="K60" s="847"/>
      <c r="L60" s="847"/>
      <c r="M60" s="847"/>
      <c r="N60" s="847"/>
      <c r="O60" s="847"/>
      <c r="P60" s="130"/>
      <c r="Q60" s="844"/>
      <c r="R60" s="844"/>
      <c r="S60" s="844"/>
      <c r="T60" s="847"/>
      <c r="U60" s="939"/>
      <c r="V60" s="940"/>
      <c r="W60" s="940"/>
      <c r="X60" s="940"/>
      <c r="Y60" s="940"/>
      <c r="Z60" s="940"/>
      <c r="AA60" s="940"/>
      <c r="AB60" s="940"/>
      <c r="AC60" s="940"/>
      <c r="AD60" s="474"/>
      <c r="AE60" s="134"/>
      <c r="AF60" s="79"/>
      <c r="AG60" s="79"/>
      <c r="AH60" s="25"/>
      <c r="AI60" s="4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row>
    <row r="61" spans="1:152" ht="25.5" customHeight="1">
      <c r="A61" s="37"/>
      <c r="B61" s="44"/>
      <c r="C61" s="44"/>
      <c r="D61" s="880"/>
      <c r="E61" s="118"/>
      <c r="F61" s="79"/>
      <c r="G61" s="79"/>
      <c r="H61" s="917">
        <f ca="1">IF(ﾃﾞｰﾀ入力!$D$8="",TODAY(),ﾃﾞｰﾀ入力!$D$8)</f>
        <v>42440</v>
      </c>
      <c r="I61" s="917">
        <f ca="1">IF(ﾃﾞｰﾀ入力!$D$8="",TODAY(),ﾃﾞｰﾀ入力!$D$8)</f>
        <v>42440</v>
      </c>
      <c r="J61" s="917">
        <f ca="1">IF(ﾃﾞｰﾀ入力!$D$8="",TODAY(),ﾃﾞｰﾀ入力!$D$8)</f>
        <v>42440</v>
      </c>
      <c r="K61" s="917">
        <f ca="1">IF(ﾃﾞｰﾀ入力!$D$8="",TODAY(),ﾃﾞｰﾀ入力!$D$8)</f>
        <v>42440</v>
      </c>
      <c r="L61" s="917">
        <f ca="1">IF(ﾃﾞｰﾀ入力!$D$8="",TODAY(),ﾃﾞｰﾀ入力!$D$8)</f>
        <v>42440</v>
      </c>
      <c r="M61" s="917">
        <f ca="1">IF(ﾃﾞｰﾀ入力!$D$8="",TODAY(),ﾃﾞｰﾀ入力!$D$8)</f>
        <v>42440</v>
      </c>
      <c r="N61" s="917">
        <f ca="1">IF(ﾃﾞｰﾀ入力!$D$8="",TODAY(),ﾃﾞｰﾀ入力!$D$8)</f>
        <v>42440</v>
      </c>
      <c r="O61" s="917">
        <f ca="1">IF(ﾃﾞｰﾀ入力!$D$8="",TODAY(),ﾃﾞｰﾀ入力!$D$8)</f>
        <v>42440</v>
      </c>
      <c r="P61" s="278"/>
      <c r="Q61" s="79"/>
      <c r="R61" s="79"/>
      <c r="S61" s="120"/>
      <c r="T61" s="135"/>
      <c r="U61" s="937">
        <f>ﾃﾞｰﾀ入力!$D$17</f>
        <v>0</v>
      </c>
      <c r="V61" s="938">
        <f>ﾃﾞｰﾀ入力!$D$17</f>
        <v>0</v>
      </c>
      <c r="W61" s="938">
        <f>ﾃﾞｰﾀ入力!$D$17</f>
        <v>0</v>
      </c>
      <c r="X61" s="938">
        <f>ﾃﾞｰﾀ入力!$D$17</f>
        <v>0</v>
      </c>
      <c r="Y61" s="938">
        <f>ﾃﾞｰﾀ入力!$D$17</f>
        <v>0</v>
      </c>
      <c r="Z61" s="938">
        <f>ﾃﾞｰﾀ入力!$D$17</f>
        <v>0</v>
      </c>
      <c r="AA61" s="938">
        <f>ﾃﾞｰﾀ入力!$D$17</f>
        <v>0</v>
      </c>
      <c r="AB61" s="938">
        <f>ﾃﾞｰﾀ入力!$D$17</f>
        <v>0</v>
      </c>
      <c r="AC61" s="938">
        <f>ﾃﾞｰﾀ入力!$D$17</f>
        <v>0</v>
      </c>
      <c r="AD61" s="475"/>
      <c r="AE61" s="136" t="s">
        <v>97</v>
      </c>
      <c r="AF61" s="301"/>
      <c r="AG61" s="301"/>
      <c r="AH61" s="25"/>
      <c r="AI61" s="4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row>
    <row r="62" spans="1:152" ht="15.75" customHeight="1" thickBot="1">
      <c r="A62" s="37"/>
      <c r="B62" s="44"/>
      <c r="C62" s="44"/>
      <c r="D62" s="880"/>
      <c r="E62" s="121"/>
      <c r="F62" s="122"/>
      <c r="G62" s="122"/>
      <c r="H62" s="881"/>
      <c r="I62" s="881"/>
      <c r="J62" s="881"/>
      <c r="K62" s="881"/>
      <c r="L62" s="881"/>
      <c r="M62" s="881"/>
      <c r="N62" s="881"/>
      <c r="O62" s="881"/>
      <c r="P62" s="140"/>
      <c r="Q62" s="122"/>
      <c r="R62" s="122"/>
      <c r="S62" s="122"/>
      <c r="T62" s="122"/>
      <c r="U62" s="122"/>
      <c r="V62" s="122"/>
      <c r="W62" s="122"/>
      <c r="X62" s="122"/>
      <c r="Y62" s="122"/>
      <c r="Z62" s="122"/>
      <c r="AA62" s="122"/>
      <c r="AB62" s="122"/>
      <c r="AC62" s="122"/>
      <c r="AD62" s="122"/>
      <c r="AE62" s="122"/>
      <c r="AF62" s="122"/>
      <c r="AG62" s="122"/>
      <c r="AH62" s="297"/>
      <c r="AI62" s="4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row>
    <row r="63" spans="1:152" ht="27" customHeight="1">
      <c r="A63" s="37"/>
      <c r="B63" s="37"/>
      <c r="C63" s="37"/>
      <c r="D63" s="14"/>
      <c r="E63" s="14"/>
      <c r="F63" s="14"/>
      <c r="G63" s="14"/>
      <c r="H63" s="14"/>
      <c r="I63" s="14"/>
      <c r="J63" s="14"/>
      <c r="K63" s="330" t="s">
        <v>347</v>
      </c>
      <c r="L63" s="14"/>
      <c r="M63" s="14"/>
      <c r="N63" s="14"/>
      <c r="O63" s="14"/>
      <c r="P63" s="14"/>
      <c r="Q63" s="15"/>
      <c r="R63" s="14"/>
      <c r="S63" s="14"/>
      <c r="T63" s="14"/>
      <c r="U63" s="14"/>
      <c r="V63" s="14"/>
      <c r="W63" s="14"/>
      <c r="X63" s="14"/>
      <c r="Y63" s="14"/>
      <c r="Z63" s="14"/>
      <c r="AA63" s="18"/>
      <c r="AB63" s="18"/>
      <c r="AC63" s="840" t="s">
        <v>95</v>
      </c>
      <c r="AD63" s="841"/>
      <c r="AE63" s="841"/>
      <c r="AF63" s="841"/>
      <c r="AG63" s="841"/>
      <c r="AH63" s="296"/>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row>
    <row r="64" spans="1:152" ht="14.25">
      <c r="A64" s="37"/>
      <c r="B64" s="37"/>
      <c r="C64" s="37"/>
      <c r="D64" s="37"/>
      <c r="E64" s="37"/>
      <c r="F64" s="37"/>
      <c r="G64" s="37"/>
      <c r="H64" s="37"/>
      <c r="I64" s="37"/>
      <c r="J64" s="37"/>
      <c r="K64" s="37"/>
      <c r="L64" s="37"/>
      <c r="M64" s="37"/>
      <c r="N64" s="37"/>
      <c r="O64" s="37"/>
      <c r="P64" s="37"/>
      <c r="Q64" s="42"/>
      <c r="R64" s="37"/>
      <c r="S64" s="37"/>
      <c r="T64" s="37"/>
      <c r="U64" s="37"/>
      <c r="V64" s="37"/>
      <c r="W64" s="37"/>
      <c r="X64" s="37"/>
      <c r="Y64" s="37"/>
      <c r="Z64" s="37"/>
      <c r="AA64" s="331"/>
      <c r="AB64" s="331"/>
      <c r="AC64" s="331"/>
      <c r="AD64" s="47"/>
      <c r="AE64" s="47"/>
      <c r="AF64" s="47"/>
      <c r="AG64" s="4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row>
    <row r="65" spans="1:152">
      <c r="A65" s="37"/>
      <c r="B65" s="37"/>
      <c r="C65" s="37"/>
      <c r="D65" s="37"/>
      <c r="E65" s="37"/>
      <c r="F65" s="37"/>
      <c r="G65" s="37"/>
      <c r="H65" s="37"/>
      <c r="I65" s="37"/>
      <c r="J65" s="37"/>
      <c r="K65" s="37"/>
      <c r="L65" s="37"/>
      <c r="M65" s="37"/>
      <c r="N65" s="37"/>
      <c r="O65" s="37"/>
      <c r="P65" s="37"/>
      <c r="Q65" s="42"/>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row>
    <row r="66" spans="1:152">
      <c r="A66" s="37"/>
      <c r="B66" s="37"/>
      <c r="C66" s="37"/>
      <c r="D66" s="37"/>
      <c r="E66" s="37"/>
      <c r="F66" s="37"/>
      <c r="G66" s="37"/>
      <c r="H66" s="37"/>
      <c r="I66" s="37"/>
      <c r="J66" s="37"/>
      <c r="K66" s="37"/>
      <c r="L66" s="37"/>
      <c r="M66" s="37"/>
      <c r="N66" s="37"/>
      <c r="O66" s="37"/>
      <c r="P66" s="37"/>
      <c r="Q66" s="42"/>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row>
    <row r="67" spans="1:152">
      <c r="A67" s="37"/>
      <c r="B67" s="37"/>
      <c r="C67" s="37"/>
      <c r="D67" s="37"/>
      <c r="E67" s="37"/>
      <c r="F67" s="37"/>
      <c r="G67" s="37"/>
      <c r="H67" s="37"/>
      <c r="I67" s="37"/>
      <c r="J67" s="37"/>
      <c r="K67" s="37"/>
      <c r="L67" s="37"/>
      <c r="M67" s="37"/>
      <c r="N67" s="37"/>
      <c r="O67" s="37"/>
      <c r="P67" s="37"/>
      <c r="Q67" s="42"/>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row>
    <row r="68" spans="1:152">
      <c r="A68" s="37"/>
      <c r="B68" s="37"/>
      <c r="C68" s="37"/>
      <c r="D68" s="37"/>
      <c r="E68" s="37"/>
      <c r="F68" s="37"/>
      <c r="G68" s="37"/>
      <c r="H68" s="37"/>
      <c r="I68" s="37"/>
      <c r="J68" s="37"/>
      <c r="K68" s="37"/>
      <c r="L68" s="37"/>
      <c r="M68" s="37"/>
      <c r="N68" s="37"/>
      <c r="O68" s="37"/>
      <c r="P68" s="37"/>
      <c r="Q68" s="42"/>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row>
    <row r="69" spans="1:152">
      <c r="A69" s="37"/>
      <c r="B69" s="37"/>
      <c r="C69" s="37"/>
      <c r="D69" s="37"/>
      <c r="E69" s="37"/>
      <c r="F69" s="37"/>
      <c r="G69" s="37"/>
      <c r="H69" s="37"/>
      <c r="I69" s="37"/>
      <c r="J69" s="37"/>
      <c r="K69" s="37"/>
      <c r="L69" s="37"/>
      <c r="M69" s="37"/>
      <c r="N69" s="37"/>
      <c r="O69" s="37"/>
      <c r="P69" s="37"/>
      <c r="Q69" s="42"/>
      <c r="R69" s="37"/>
      <c r="S69" s="37"/>
      <c r="T69" s="37"/>
      <c r="U69" s="37"/>
      <c r="V69" s="37"/>
      <c r="W69" s="37"/>
      <c r="X69" s="37"/>
      <c r="Y69" s="37"/>
      <c r="Z69" s="37"/>
      <c r="AA69" s="37"/>
      <c r="AB69" s="37"/>
      <c r="AC69" s="37"/>
      <c r="AD69" s="37"/>
      <c r="AE69" s="37"/>
      <c r="AF69" s="37"/>
      <c r="AG69" s="37"/>
      <c r="AH69" s="37"/>
      <c r="AI69" s="37"/>
      <c r="AJ69" s="37"/>
      <c r="AK69" s="37"/>
      <c r="AL69" s="45"/>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row>
    <row r="70" spans="1:152">
      <c r="A70" s="37"/>
      <c r="B70" s="37"/>
      <c r="C70" s="37"/>
      <c r="D70" s="37"/>
      <c r="E70" s="37"/>
      <c r="F70" s="37"/>
      <c r="G70" s="37"/>
      <c r="H70" s="37"/>
      <c r="I70" s="37"/>
      <c r="J70" s="37"/>
      <c r="K70" s="37"/>
      <c r="L70" s="37"/>
      <c r="M70" s="37"/>
      <c r="N70" s="37"/>
      <c r="O70" s="37"/>
      <c r="P70" s="37"/>
      <c r="Q70" s="42"/>
      <c r="R70" s="37"/>
      <c r="S70" s="37"/>
      <c r="T70" s="37"/>
      <c r="U70" s="37"/>
      <c r="V70" s="37"/>
      <c r="W70" s="37"/>
      <c r="X70" s="37"/>
      <c r="Y70" s="37"/>
      <c r="Z70" s="37"/>
      <c r="AA70" s="37"/>
      <c r="AB70" s="37"/>
      <c r="AC70" s="37"/>
      <c r="AD70" s="37"/>
      <c r="AE70" s="37"/>
      <c r="AF70" s="37"/>
      <c r="AG70" s="37"/>
      <c r="AH70" s="37"/>
      <c r="AI70" s="37"/>
      <c r="AJ70" s="37"/>
      <c r="AK70" s="37"/>
      <c r="AL70" s="45"/>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row>
    <row r="71" spans="1:152">
      <c r="A71" s="37"/>
      <c r="B71" s="37"/>
      <c r="C71" s="37"/>
      <c r="D71" s="37"/>
      <c r="E71" s="37"/>
      <c r="F71" s="37"/>
      <c r="G71" s="37"/>
      <c r="H71" s="37"/>
      <c r="I71" s="37"/>
      <c r="J71" s="37"/>
      <c r="K71" s="37"/>
      <c r="L71" s="37"/>
      <c r="M71" s="37"/>
      <c r="N71" s="37"/>
      <c r="O71" s="37"/>
      <c r="P71" s="37"/>
      <c r="Q71" s="42"/>
      <c r="R71" s="37"/>
      <c r="S71" s="37"/>
      <c r="T71" s="37"/>
      <c r="U71" s="37"/>
      <c r="V71" s="37"/>
      <c r="W71" s="37"/>
      <c r="X71" s="37"/>
      <c r="Y71" s="37"/>
      <c r="Z71" s="37"/>
      <c r="AA71" s="37"/>
      <c r="AB71" s="37"/>
      <c r="AC71" s="37"/>
      <c r="AD71" s="37"/>
      <c r="AE71" s="37"/>
      <c r="AF71" s="37"/>
      <c r="AG71" s="37"/>
      <c r="AH71" s="37"/>
      <c r="AI71" s="37"/>
      <c r="AJ71" s="37"/>
      <c r="AK71" s="37"/>
      <c r="AL71" s="45"/>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row>
    <row r="72" spans="1:152">
      <c r="A72" s="37"/>
      <c r="B72" s="37"/>
      <c r="C72" s="37"/>
      <c r="D72" s="37"/>
      <c r="E72" s="37"/>
      <c r="F72" s="37"/>
      <c r="G72" s="37"/>
      <c r="H72" s="37"/>
      <c r="I72" s="37"/>
      <c r="J72" s="37"/>
      <c r="K72" s="37"/>
      <c r="L72" s="37"/>
      <c r="M72" s="37"/>
      <c r="N72" s="37"/>
      <c r="O72" s="37"/>
      <c r="P72" s="37"/>
      <c r="Q72" s="42"/>
      <c r="R72" s="37"/>
      <c r="S72" s="37"/>
      <c r="T72" s="37"/>
      <c r="U72" s="37"/>
      <c r="V72" s="37"/>
      <c r="W72" s="37"/>
      <c r="X72" s="37"/>
      <c r="Y72" s="37"/>
      <c r="Z72" s="37"/>
      <c r="AA72" s="37"/>
      <c r="AB72" s="37"/>
      <c r="AC72" s="37"/>
      <c r="AD72" s="37"/>
      <c r="AE72" s="37"/>
      <c r="AF72" s="37"/>
      <c r="AG72" s="37"/>
      <c r="AH72" s="37"/>
      <c r="AI72" s="37"/>
      <c r="AJ72" s="37"/>
      <c r="AK72" s="37"/>
      <c r="AL72" s="45"/>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row>
    <row r="73" spans="1:152">
      <c r="A73" s="37"/>
      <c r="B73" s="37"/>
      <c r="C73" s="37"/>
      <c r="D73" s="37"/>
      <c r="E73" s="37"/>
      <c r="F73" s="37"/>
      <c r="G73" s="37"/>
      <c r="H73" s="37"/>
      <c r="I73" s="37"/>
      <c r="J73" s="37"/>
      <c r="K73" s="37"/>
      <c r="L73" s="37"/>
      <c r="M73" s="37"/>
      <c r="N73" s="37"/>
      <c r="O73" s="37"/>
      <c r="P73" s="37"/>
      <c r="Q73" s="42"/>
      <c r="R73" s="37"/>
      <c r="S73" s="37"/>
      <c r="T73" s="37"/>
      <c r="U73" s="37"/>
      <c r="V73" s="37"/>
      <c r="W73" s="37"/>
      <c r="X73" s="37"/>
      <c r="Y73" s="37"/>
      <c r="Z73" s="37"/>
      <c r="AA73" s="37"/>
      <c r="AB73" s="37"/>
      <c r="AC73" s="37"/>
      <c r="AD73" s="37"/>
      <c r="AE73" s="37"/>
      <c r="AF73" s="37"/>
      <c r="AG73" s="37"/>
      <c r="AH73" s="37"/>
      <c r="AI73" s="37"/>
      <c r="AJ73" s="37"/>
      <c r="AK73" s="37"/>
      <c r="AL73" s="45"/>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row>
    <row r="74" spans="1:152">
      <c r="A74" s="37"/>
      <c r="B74" s="37"/>
      <c r="C74" s="37"/>
      <c r="D74" s="37"/>
      <c r="E74" s="37"/>
      <c r="F74" s="37"/>
      <c r="G74" s="37"/>
      <c r="H74" s="37"/>
      <c r="I74" s="37"/>
      <c r="J74" s="37"/>
      <c r="K74" s="37"/>
      <c r="L74" s="37"/>
      <c r="M74" s="37"/>
      <c r="N74" s="37"/>
      <c r="O74" s="37"/>
      <c r="P74" s="37"/>
      <c r="Q74" s="42"/>
      <c r="R74" s="37"/>
      <c r="S74" s="37"/>
      <c r="T74" s="37"/>
      <c r="U74" s="37"/>
      <c r="V74" s="37"/>
      <c r="W74" s="37"/>
      <c r="X74" s="37"/>
      <c r="Y74" s="37"/>
      <c r="Z74" s="37"/>
      <c r="AA74" s="37"/>
      <c r="AB74" s="37"/>
      <c r="AC74" s="37"/>
      <c r="AD74" s="37"/>
      <c r="AE74" s="37"/>
      <c r="AF74" s="37"/>
      <c r="AG74" s="37"/>
      <c r="AH74" s="37"/>
      <c r="AI74" s="37"/>
      <c r="AJ74" s="37"/>
      <c r="AK74" s="37"/>
      <c r="AL74" s="45"/>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row>
    <row r="75" spans="1:152">
      <c r="A75" s="37"/>
      <c r="B75" s="37"/>
      <c r="C75" s="37"/>
      <c r="D75" s="37"/>
      <c r="E75" s="37"/>
      <c r="F75" s="37"/>
      <c r="G75" s="37"/>
      <c r="H75" s="37"/>
      <c r="I75" s="37"/>
      <c r="J75" s="37"/>
      <c r="K75" s="37"/>
      <c r="L75" s="37"/>
      <c r="M75" s="37"/>
      <c r="N75" s="37"/>
      <c r="O75" s="37"/>
      <c r="P75" s="37"/>
      <c r="Q75" s="42"/>
      <c r="R75" s="37"/>
      <c r="S75" s="37"/>
      <c r="T75" s="37"/>
      <c r="U75" s="37"/>
      <c r="V75" s="37"/>
      <c r="W75" s="37"/>
      <c r="X75" s="37"/>
      <c r="Y75" s="37"/>
      <c r="Z75" s="37"/>
      <c r="AA75" s="37"/>
      <c r="AB75" s="37"/>
      <c r="AC75" s="37"/>
      <c r="AD75" s="37"/>
      <c r="AE75" s="37"/>
      <c r="AF75" s="37"/>
      <c r="AG75" s="37"/>
      <c r="AH75" s="37"/>
      <c r="AI75" s="37"/>
      <c r="AJ75" s="37"/>
      <c r="AK75" s="37"/>
      <c r="AL75" s="45"/>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row>
    <row r="76" spans="1:152">
      <c r="A76" s="37"/>
      <c r="B76" s="37"/>
      <c r="C76" s="37"/>
      <c r="D76" s="37"/>
      <c r="E76" s="37"/>
      <c r="F76" s="37"/>
      <c r="G76" s="37"/>
      <c r="H76" s="37"/>
      <c r="I76" s="37"/>
      <c r="J76" s="37"/>
      <c r="K76" s="37"/>
      <c r="L76" s="37"/>
      <c r="M76" s="37"/>
      <c r="N76" s="37"/>
      <c r="O76" s="37"/>
      <c r="P76" s="37"/>
      <c r="Q76" s="42"/>
      <c r="R76" s="37"/>
      <c r="S76" s="37"/>
      <c r="T76" s="37"/>
      <c r="U76" s="37"/>
      <c r="V76" s="37"/>
      <c r="W76" s="37"/>
      <c r="X76" s="37"/>
      <c r="Y76" s="37"/>
      <c r="Z76" s="37"/>
      <c r="AA76" s="37"/>
      <c r="AB76" s="37"/>
      <c r="AC76" s="37"/>
      <c r="AD76" s="37"/>
      <c r="AE76" s="37"/>
      <c r="AF76" s="37"/>
      <c r="AG76" s="37"/>
      <c r="AH76" s="37"/>
      <c r="AI76" s="37"/>
      <c r="AJ76" s="37"/>
      <c r="AK76" s="37"/>
      <c r="AL76" s="45"/>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row>
    <row r="77" spans="1:152">
      <c r="A77" s="37"/>
      <c r="B77" s="37"/>
      <c r="C77" s="37"/>
      <c r="D77" s="37"/>
      <c r="E77" s="37"/>
      <c r="F77" s="37"/>
      <c r="G77" s="37"/>
      <c r="H77" s="37"/>
      <c r="I77" s="37"/>
      <c r="J77" s="37"/>
      <c r="K77" s="37"/>
      <c r="L77" s="37"/>
      <c r="M77" s="37"/>
      <c r="N77" s="37"/>
      <c r="O77" s="37"/>
      <c r="P77" s="37"/>
      <c r="Q77" s="42"/>
      <c r="R77" s="37"/>
      <c r="S77" s="37"/>
      <c r="T77" s="37"/>
      <c r="U77" s="37"/>
      <c r="V77" s="37"/>
      <c r="W77" s="37"/>
      <c r="X77" s="37"/>
      <c r="Y77" s="37"/>
      <c r="Z77" s="37"/>
      <c r="AA77" s="37"/>
      <c r="AB77" s="37"/>
      <c r="AC77" s="37"/>
      <c r="AD77" s="37"/>
      <c r="AE77" s="37"/>
      <c r="AF77" s="37"/>
      <c r="AG77" s="37"/>
      <c r="AH77" s="37"/>
      <c r="AI77" s="37"/>
      <c r="AJ77" s="37"/>
      <c r="AK77" s="37"/>
      <c r="AL77" s="45"/>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row>
    <row r="78" spans="1:152">
      <c r="A78" s="37"/>
      <c r="B78" s="37"/>
      <c r="C78" s="37"/>
      <c r="D78" s="37"/>
      <c r="E78" s="37"/>
      <c r="F78" s="37"/>
      <c r="G78" s="37"/>
      <c r="H78" s="37"/>
      <c r="I78" s="37"/>
      <c r="J78" s="37"/>
      <c r="K78" s="37"/>
      <c r="L78" s="37"/>
      <c r="M78" s="37"/>
      <c r="N78" s="37"/>
      <c r="O78" s="37"/>
      <c r="P78" s="37"/>
      <c r="Q78" s="42"/>
      <c r="R78" s="37"/>
      <c r="S78" s="37"/>
      <c r="T78" s="37"/>
      <c r="U78" s="37"/>
      <c r="V78" s="37"/>
      <c r="W78" s="37"/>
      <c r="X78" s="37"/>
      <c r="Y78" s="37"/>
      <c r="Z78" s="37"/>
      <c r="AA78" s="37"/>
      <c r="AB78" s="37"/>
      <c r="AC78" s="37"/>
      <c r="AD78" s="37"/>
      <c r="AE78" s="37"/>
      <c r="AF78" s="37"/>
      <c r="AG78" s="37"/>
      <c r="AH78" s="37"/>
      <c r="AI78" s="37"/>
      <c r="AJ78" s="37"/>
      <c r="AK78" s="37"/>
      <c r="AL78" s="45"/>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row>
    <row r="79" spans="1:152">
      <c r="A79" s="37"/>
      <c r="B79" s="37"/>
      <c r="C79" s="37"/>
      <c r="D79" s="37"/>
      <c r="E79" s="37"/>
      <c r="F79" s="37"/>
      <c r="G79" s="37"/>
      <c r="H79" s="37"/>
      <c r="I79" s="37"/>
      <c r="J79" s="37"/>
      <c r="K79" s="37"/>
      <c r="L79" s="37"/>
      <c r="M79" s="37"/>
      <c r="N79" s="37"/>
      <c r="O79" s="37"/>
      <c r="P79" s="37"/>
      <c r="Q79" s="42"/>
      <c r="R79" s="37"/>
      <c r="S79" s="37"/>
      <c r="T79" s="37"/>
      <c r="U79" s="37"/>
      <c r="V79" s="37"/>
      <c r="W79" s="37"/>
      <c r="X79" s="37"/>
      <c r="Y79" s="37"/>
      <c r="Z79" s="37"/>
      <c r="AA79" s="37"/>
      <c r="AB79" s="37"/>
      <c r="AC79" s="37"/>
      <c r="AD79" s="37"/>
      <c r="AE79" s="37"/>
      <c r="AF79" s="37"/>
      <c r="AG79" s="37"/>
      <c r="AH79" s="37"/>
      <c r="AI79" s="37"/>
      <c r="AJ79" s="37"/>
      <c r="AK79" s="37"/>
      <c r="AL79" s="45"/>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row>
    <row r="80" spans="1:152">
      <c r="A80" s="37"/>
      <c r="B80" s="37"/>
      <c r="C80" s="37"/>
      <c r="D80" s="37"/>
      <c r="E80" s="37"/>
      <c r="F80" s="37"/>
      <c r="G80" s="37"/>
      <c r="H80" s="37"/>
      <c r="I80" s="37"/>
      <c r="J80" s="37"/>
      <c r="K80" s="37"/>
      <c r="L80" s="37"/>
      <c r="M80" s="37"/>
      <c r="N80" s="37"/>
      <c r="O80" s="37"/>
      <c r="P80" s="37"/>
      <c r="Q80" s="42"/>
      <c r="R80" s="37"/>
      <c r="S80" s="37"/>
      <c r="T80" s="37"/>
      <c r="U80" s="37"/>
      <c r="V80" s="37"/>
      <c r="W80" s="37"/>
      <c r="X80" s="37"/>
      <c r="Y80" s="37"/>
      <c r="Z80" s="37"/>
      <c r="AA80" s="37"/>
      <c r="AB80" s="37"/>
      <c r="AC80" s="37"/>
      <c r="AD80" s="37"/>
      <c r="AE80" s="37"/>
      <c r="AF80" s="37"/>
      <c r="AG80" s="37"/>
      <c r="AH80" s="37"/>
      <c r="AI80" s="37"/>
      <c r="AJ80" s="37"/>
      <c r="AK80" s="37"/>
      <c r="AL80" s="45"/>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row>
    <row r="81" spans="1:152">
      <c r="A81" s="37"/>
      <c r="B81" s="37"/>
      <c r="C81" s="37"/>
      <c r="D81" s="37"/>
      <c r="E81" s="37"/>
      <c r="F81" s="37"/>
      <c r="G81" s="37"/>
      <c r="H81" s="37"/>
      <c r="I81" s="37"/>
      <c r="J81" s="37"/>
      <c r="K81" s="37"/>
      <c r="L81" s="37"/>
      <c r="M81" s="37"/>
      <c r="N81" s="37"/>
      <c r="O81" s="37"/>
      <c r="P81" s="37"/>
      <c r="Q81" s="42"/>
      <c r="R81" s="37"/>
      <c r="S81" s="37"/>
      <c r="T81" s="37"/>
      <c r="U81" s="37"/>
      <c r="V81" s="37"/>
      <c r="W81" s="37"/>
      <c r="X81" s="37"/>
      <c r="Y81" s="37"/>
      <c r="Z81" s="37"/>
      <c r="AA81" s="37"/>
      <c r="AB81" s="37"/>
      <c r="AC81" s="37"/>
      <c r="AD81" s="37"/>
      <c r="AE81" s="37"/>
      <c r="AF81" s="37"/>
      <c r="AG81" s="37"/>
      <c r="AH81" s="37"/>
      <c r="AI81" s="37"/>
      <c r="AJ81" s="37"/>
      <c r="AK81" s="37"/>
      <c r="AL81" s="45"/>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row>
    <row r="82" spans="1:152">
      <c r="A82" s="37"/>
      <c r="B82" s="37"/>
      <c r="C82" s="37"/>
      <c r="D82" s="37"/>
      <c r="E82" s="37"/>
      <c r="F82" s="37"/>
      <c r="G82" s="37"/>
      <c r="H82" s="37"/>
      <c r="I82" s="37"/>
      <c r="J82" s="37"/>
      <c r="K82" s="37"/>
      <c r="L82" s="37"/>
      <c r="M82" s="37"/>
      <c r="N82" s="37"/>
      <c r="O82" s="37"/>
      <c r="P82" s="37"/>
      <c r="Q82" s="42"/>
      <c r="R82" s="37"/>
      <c r="S82" s="37"/>
      <c r="T82" s="37"/>
      <c r="U82" s="37"/>
      <c r="V82" s="37"/>
      <c r="W82" s="37"/>
      <c r="X82" s="37"/>
      <c r="Y82" s="37"/>
      <c r="Z82" s="37"/>
      <c r="AA82" s="37"/>
      <c r="AB82" s="37"/>
      <c r="AC82" s="37"/>
      <c r="AD82" s="37"/>
      <c r="AE82" s="37"/>
      <c r="AF82" s="37"/>
      <c r="AG82" s="37"/>
      <c r="AH82" s="37"/>
      <c r="AI82" s="37"/>
      <c r="AJ82" s="37"/>
      <c r="AK82" s="37"/>
      <c r="AL82" s="45"/>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row>
    <row r="83" spans="1:152">
      <c r="A83" s="37"/>
      <c r="B83" s="37"/>
      <c r="C83" s="37"/>
      <c r="D83" s="37"/>
      <c r="E83" s="37"/>
      <c r="F83" s="37"/>
      <c r="G83" s="37"/>
      <c r="H83" s="37"/>
      <c r="I83" s="37"/>
      <c r="J83" s="37"/>
      <c r="K83" s="37"/>
      <c r="L83" s="37"/>
      <c r="M83" s="37"/>
      <c r="N83" s="37"/>
      <c r="O83" s="37"/>
      <c r="P83" s="37"/>
      <c r="Q83" s="42"/>
      <c r="R83" s="37"/>
      <c r="S83" s="37"/>
      <c r="T83" s="37"/>
      <c r="U83" s="37"/>
      <c r="V83" s="37"/>
      <c r="W83" s="37"/>
      <c r="X83" s="37"/>
      <c r="Y83" s="37"/>
      <c r="Z83" s="37"/>
      <c r="AA83" s="37"/>
      <c r="AB83" s="37"/>
      <c r="AC83" s="37"/>
      <c r="AD83" s="37"/>
      <c r="AE83" s="37"/>
      <c r="AF83" s="37"/>
      <c r="AG83" s="37"/>
      <c r="AH83" s="37"/>
      <c r="AI83" s="37"/>
      <c r="AJ83" s="37"/>
      <c r="AK83" s="37"/>
      <c r="AL83" s="45"/>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row>
    <row r="84" spans="1:152">
      <c r="A84" s="37"/>
      <c r="B84" s="37"/>
      <c r="C84" s="37"/>
      <c r="D84" s="37"/>
      <c r="E84" s="37"/>
      <c r="F84" s="37"/>
      <c r="G84" s="37"/>
      <c r="H84" s="37"/>
      <c r="I84" s="37"/>
      <c r="J84" s="37"/>
      <c r="K84" s="37"/>
      <c r="L84" s="37"/>
      <c r="M84" s="37"/>
      <c r="N84" s="37"/>
      <c r="O84" s="37"/>
      <c r="P84" s="37"/>
      <c r="Q84" s="42"/>
      <c r="R84" s="37"/>
      <c r="S84" s="37"/>
      <c r="T84" s="37"/>
      <c r="U84" s="37"/>
      <c r="V84" s="37"/>
      <c r="W84" s="37"/>
      <c r="X84" s="37"/>
      <c r="Y84" s="37"/>
      <c r="Z84" s="37"/>
      <c r="AA84" s="37"/>
      <c r="AB84" s="37"/>
      <c r="AC84" s="37"/>
      <c r="AD84" s="37"/>
      <c r="AE84" s="37"/>
      <c r="AF84" s="37"/>
      <c r="AG84" s="37"/>
      <c r="AH84" s="37"/>
      <c r="AI84" s="37"/>
      <c r="AJ84" s="37"/>
      <c r="AK84" s="37"/>
      <c r="AL84" s="45"/>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row>
    <row r="85" spans="1:152">
      <c r="A85" s="37"/>
      <c r="B85" s="37"/>
      <c r="C85" s="37"/>
      <c r="D85" s="37"/>
      <c r="E85" s="37"/>
      <c r="F85" s="37"/>
      <c r="G85" s="37"/>
      <c r="H85" s="37"/>
      <c r="I85" s="37"/>
      <c r="J85" s="37"/>
      <c r="K85" s="37"/>
      <c r="L85" s="37"/>
      <c r="M85" s="37"/>
      <c r="N85" s="37"/>
      <c r="O85" s="37"/>
      <c r="P85" s="37"/>
      <c r="Q85" s="42"/>
      <c r="R85" s="37"/>
      <c r="S85" s="37"/>
      <c r="T85" s="37"/>
      <c r="U85" s="37"/>
      <c r="V85" s="37"/>
      <c r="W85" s="37"/>
      <c r="X85" s="37"/>
      <c r="Y85" s="37"/>
      <c r="Z85" s="37"/>
      <c r="AA85" s="37"/>
      <c r="AB85" s="37"/>
      <c r="AC85" s="37"/>
      <c r="AD85" s="37"/>
      <c r="AE85" s="37"/>
      <c r="AF85" s="37"/>
      <c r="AG85" s="37"/>
      <c r="AH85" s="37"/>
      <c r="AI85" s="37"/>
      <c r="AJ85" s="37"/>
      <c r="AK85" s="37"/>
      <c r="AL85" s="45"/>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row>
    <row r="86" spans="1:152">
      <c r="A86" s="37"/>
      <c r="B86" s="37"/>
      <c r="C86" s="37"/>
      <c r="D86" s="37"/>
      <c r="E86" s="37"/>
      <c r="F86" s="37"/>
      <c r="G86" s="37"/>
      <c r="H86" s="37"/>
      <c r="I86" s="37"/>
      <c r="J86" s="37"/>
      <c r="K86" s="37"/>
      <c r="L86" s="37"/>
      <c r="M86" s="37"/>
      <c r="N86" s="37"/>
      <c r="O86" s="37"/>
      <c r="P86" s="37"/>
      <c r="Q86" s="42"/>
      <c r="R86" s="37"/>
      <c r="S86" s="37"/>
      <c r="T86" s="37"/>
      <c r="U86" s="37"/>
      <c r="V86" s="37"/>
      <c r="W86" s="37"/>
      <c r="X86" s="37"/>
      <c r="Y86" s="37"/>
      <c r="Z86" s="37"/>
      <c r="AA86" s="37"/>
      <c r="AB86" s="37"/>
      <c r="AC86" s="37"/>
      <c r="AD86" s="37"/>
      <c r="AE86" s="37"/>
      <c r="AF86" s="37"/>
      <c r="AG86" s="37"/>
      <c r="AH86" s="37"/>
      <c r="AI86" s="37"/>
      <c r="AJ86" s="37"/>
      <c r="AK86" s="37"/>
      <c r="AL86" s="45"/>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row>
    <row r="87" spans="1:152">
      <c r="A87" s="37"/>
      <c r="B87" s="37"/>
      <c r="C87" s="37"/>
      <c r="D87" s="37"/>
      <c r="E87" s="37"/>
      <c r="F87" s="37"/>
      <c r="G87" s="37"/>
      <c r="H87" s="37"/>
      <c r="I87" s="37"/>
      <c r="J87" s="37"/>
      <c r="K87" s="37"/>
      <c r="L87" s="37"/>
      <c r="M87" s="37"/>
      <c r="N87" s="37"/>
      <c r="O87" s="37"/>
      <c r="P87" s="37"/>
      <c r="Q87" s="42"/>
      <c r="R87" s="37"/>
      <c r="S87" s="37"/>
      <c r="T87" s="37"/>
      <c r="U87" s="37"/>
      <c r="V87" s="37"/>
      <c r="W87" s="37"/>
      <c r="X87" s="37"/>
      <c r="Y87" s="37"/>
      <c r="Z87" s="37"/>
      <c r="AA87" s="37"/>
      <c r="AB87" s="37"/>
      <c r="AC87" s="37"/>
      <c r="AD87" s="37"/>
      <c r="AE87" s="37"/>
      <c r="AF87" s="37"/>
      <c r="AG87" s="37"/>
      <c r="AH87" s="37"/>
      <c r="AI87" s="37"/>
      <c r="AJ87" s="37"/>
      <c r="AK87" s="37"/>
      <c r="AL87" s="45"/>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row>
    <row r="88" spans="1:152">
      <c r="A88" s="37"/>
      <c r="B88" s="37"/>
      <c r="C88" s="37"/>
      <c r="D88" s="37"/>
      <c r="E88" s="37"/>
      <c r="F88" s="37"/>
      <c r="G88" s="37"/>
      <c r="H88" s="37"/>
      <c r="I88" s="37"/>
      <c r="J88" s="37"/>
      <c r="K88" s="37"/>
      <c r="L88" s="37"/>
      <c r="M88" s="37"/>
      <c r="N88" s="37"/>
      <c r="O88" s="37"/>
      <c r="P88" s="37"/>
      <c r="Q88" s="42"/>
      <c r="R88" s="37"/>
      <c r="S88" s="37"/>
      <c r="T88" s="37"/>
      <c r="U88" s="37"/>
      <c r="V88" s="37"/>
      <c r="W88" s="37"/>
      <c r="X88" s="37"/>
      <c r="Y88" s="37"/>
      <c r="Z88" s="37"/>
      <c r="AA88" s="37"/>
      <c r="AB88" s="37"/>
      <c r="AC88" s="37"/>
      <c r="AD88" s="37"/>
      <c r="AE88" s="37"/>
      <c r="AF88" s="37"/>
      <c r="AG88" s="37"/>
      <c r="AH88" s="37"/>
      <c r="AI88" s="37"/>
      <c r="AJ88" s="37"/>
      <c r="AK88" s="37"/>
      <c r="AL88" s="45"/>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row>
    <row r="89" spans="1:152">
      <c r="A89" s="37"/>
      <c r="B89" s="37"/>
      <c r="C89" s="37"/>
      <c r="D89" s="37"/>
      <c r="E89" s="37"/>
      <c r="F89" s="37"/>
      <c r="G89" s="37"/>
      <c r="H89" s="37"/>
      <c r="I89" s="37"/>
      <c r="J89" s="37"/>
      <c r="K89" s="37"/>
      <c r="L89" s="37"/>
      <c r="M89" s="37"/>
      <c r="N89" s="37"/>
      <c r="O89" s="37"/>
      <c r="P89" s="37"/>
      <c r="Q89" s="42"/>
      <c r="R89" s="37"/>
      <c r="S89" s="37"/>
      <c r="T89" s="37"/>
      <c r="U89" s="37"/>
      <c r="V89" s="37"/>
      <c r="W89" s="37"/>
      <c r="X89" s="37"/>
      <c r="Y89" s="37"/>
      <c r="Z89" s="37"/>
      <c r="AA89" s="37"/>
      <c r="AB89" s="37"/>
      <c r="AC89" s="37"/>
      <c r="AD89" s="37"/>
      <c r="AE89" s="37"/>
      <c r="AF89" s="37"/>
      <c r="AG89" s="37"/>
      <c r="AH89" s="37"/>
      <c r="AI89" s="37"/>
      <c r="AJ89" s="37"/>
      <c r="AK89" s="37"/>
      <c r="AL89" s="45"/>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row>
    <row r="90" spans="1:152">
      <c r="A90" s="37"/>
      <c r="B90" s="37"/>
      <c r="C90" s="37"/>
      <c r="D90" s="37"/>
      <c r="E90" s="37"/>
      <c r="F90" s="37"/>
      <c r="G90" s="37"/>
      <c r="H90" s="37"/>
      <c r="I90" s="37"/>
      <c r="J90" s="37"/>
      <c r="K90" s="37"/>
      <c r="L90" s="37"/>
      <c r="M90" s="37"/>
      <c r="N90" s="37"/>
      <c r="O90" s="37"/>
      <c r="P90" s="37"/>
      <c r="Q90" s="42"/>
      <c r="R90" s="37"/>
      <c r="S90" s="37"/>
      <c r="T90" s="37"/>
      <c r="U90" s="37"/>
      <c r="V90" s="37"/>
      <c r="W90" s="37"/>
      <c r="X90" s="37"/>
      <c r="Y90" s="37"/>
      <c r="Z90" s="37"/>
      <c r="AA90" s="37"/>
      <c r="AB90" s="37"/>
      <c r="AC90" s="37"/>
      <c r="AD90" s="37"/>
      <c r="AE90" s="37"/>
      <c r="AF90" s="37"/>
      <c r="AG90" s="37"/>
      <c r="AH90" s="37"/>
      <c r="AI90" s="37"/>
      <c r="AJ90" s="37"/>
      <c r="AK90" s="37"/>
      <c r="AL90" s="45"/>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row>
    <row r="91" spans="1:152">
      <c r="A91" s="37"/>
      <c r="B91" s="37"/>
      <c r="C91" s="37"/>
      <c r="D91" s="37"/>
      <c r="E91" s="37"/>
      <c r="F91" s="37"/>
      <c r="G91" s="37"/>
      <c r="H91" s="37"/>
      <c r="I91" s="37"/>
      <c r="J91" s="37"/>
      <c r="K91" s="37"/>
      <c r="L91" s="37"/>
      <c r="M91" s="37"/>
      <c r="N91" s="37"/>
      <c r="O91" s="37"/>
      <c r="P91" s="37"/>
      <c r="Q91" s="42"/>
      <c r="R91" s="37"/>
      <c r="S91" s="37"/>
      <c r="T91" s="37"/>
      <c r="U91" s="37"/>
      <c r="V91" s="37"/>
      <c r="W91" s="37"/>
      <c r="X91" s="37"/>
      <c r="Y91" s="37"/>
      <c r="Z91" s="37"/>
      <c r="AA91" s="37"/>
      <c r="AB91" s="37"/>
      <c r="AC91" s="37"/>
      <c r="AD91" s="37"/>
      <c r="AE91" s="37"/>
      <c r="AF91" s="37"/>
      <c r="AG91" s="37"/>
      <c r="AH91" s="37"/>
      <c r="AI91" s="37"/>
      <c r="AJ91" s="37"/>
      <c r="AK91" s="37"/>
      <c r="AL91" s="45"/>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row>
    <row r="92" spans="1:152">
      <c r="A92" s="37"/>
      <c r="B92" s="37"/>
      <c r="C92" s="37"/>
      <c r="D92" s="37"/>
      <c r="E92" s="37"/>
      <c r="F92" s="37"/>
      <c r="G92" s="37"/>
      <c r="H92" s="37"/>
      <c r="I92" s="37"/>
      <c r="J92" s="37"/>
      <c r="K92" s="37"/>
      <c r="L92" s="37"/>
      <c r="M92" s="37"/>
      <c r="N92" s="37"/>
      <c r="O92" s="37"/>
      <c r="P92" s="37"/>
      <c r="Q92" s="42"/>
      <c r="R92" s="37"/>
      <c r="S92" s="37"/>
      <c r="T92" s="37"/>
      <c r="U92" s="37"/>
      <c r="V92" s="37"/>
      <c r="W92" s="37"/>
      <c r="X92" s="37"/>
      <c r="Y92" s="37"/>
      <c r="Z92" s="37"/>
      <c r="AA92" s="37"/>
      <c r="AB92" s="37"/>
      <c r="AC92" s="37"/>
      <c r="AD92" s="37"/>
      <c r="AE92" s="37"/>
      <c r="AF92" s="37"/>
      <c r="AG92" s="37"/>
      <c r="AH92" s="37"/>
      <c r="AI92" s="37"/>
      <c r="AJ92" s="37"/>
      <c r="AK92" s="37"/>
      <c r="AL92" s="45"/>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row>
    <row r="93" spans="1:152">
      <c r="A93" s="37"/>
      <c r="B93" s="37"/>
      <c r="C93" s="37"/>
      <c r="D93" s="37"/>
      <c r="E93" s="37"/>
      <c r="F93" s="37"/>
      <c r="G93" s="37"/>
      <c r="H93" s="37"/>
      <c r="I93" s="37"/>
      <c r="J93" s="37"/>
      <c r="K93" s="37"/>
      <c r="L93" s="37"/>
      <c r="M93" s="37"/>
      <c r="N93" s="37"/>
      <c r="O93" s="37"/>
      <c r="P93" s="37"/>
      <c r="Q93" s="42"/>
      <c r="R93" s="37"/>
      <c r="S93" s="37"/>
      <c r="T93" s="37"/>
      <c r="U93" s="37"/>
      <c r="V93" s="37"/>
      <c r="W93" s="37"/>
      <c r="X93" s="37"/>
      <c r="Y93" s="37"/>
      <c r="Z93" s="37"/>
      <c r="AA93" s="37"/>
      <c r="AB93" s="37"/>
      <c r="AC93" s="37"/>
      <c r="AD93" s="37"/>
      <c r="AE93" s="37"/>
      <c r="AF93" s="37"/>
      <c r="AG93" s="37"/>
      <c r="AH93" s="37"/>
      <c r="AI93" s="37"/>
      <c r="AJ93" s="37"/>
      <c r="AK93" s="37"/>
      <c r="AL93" s="45"/>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row>
    <row r="94" spans="1:152">
      <c r="A94" s="37"/>
      <c r="B94" s="37"/>
      <c r="C94" s="37"/>
      <c r="D94" s="37"/>
      <c r="E94" s="37"/>
      <c r="F94" s="37"/>
      <c r="G94" s="37"/>
      <c r="H94" s="37"/>
      <c r="I94" s="37"/>
      <c r="J94" s="37"/>
      <c r="K94" s="37"/>
      <c r="L94" s="37"/>
      <c r="M94" s="37"/>
      <c r="N94" s="37"/>
      <c r="O94" s="37"/>
      <c r="P94" s="37"/>
      <c r="Q94" s="42"/>
      <c r="R94" s="37"/>
      <c r="S94" s="37"/>
      <c r="T94" s="37"/>
      <c r="U94" s="37"/>
      <c r="V94" s="37"/>
      <c r="W94" s="37"/>
      <c r="X94" s="37"/>
      <c r="Y94" s="37"/>
      <c r="Z94" s="37"/>
      <c r="AA94" s="37"/>
      <c r="AB94" s="37"/>
      <c r="AC94" s="37"/>
      <c r="AD94" s="37"/>
      <c r="AE94" s="37"/>
      <c r="AF94" s="37"/>
      <c r="AG94" s="37"/>
      <c r="AH94" s="37"/>
      <c r="AI94" s="37"/>
      <c r="AJ94" s="37"/>
      <c r="AK94" s="37"/>
      <c r="AL94" s="45"/>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row>
    <row r="95" spans="1:152">
      <c r="A95" s="37"/>
      <c r="B95" s="37"/>
      <c r="C95" s="37"/>
      <c r="D95" s="37"/>
      <c r="E95" s="37"/>
      <c r="F95" s="37"/>
      <c r="G95" s="37"/>
      <c r="H95" s="37"/>
      <c r="I95" s="37"/>
      <c r="J95" s="37"/>
      <c r="K95" s="37"/>
      <c r="L95" s="37"/>
      <c r="M95" s="37"/>
      <c r="N95" s="37"/>
      <c r="O95" s="37"/>
      <c r="P95" s="37"/>
      <c r="Q95" s="42"/>
      <c r="R95" s="37"/>
      <c r="S95" s="37"/>
      <c r="T95" s="37"/>
      <c r="U95" s="37"/>
      <c r="V95" s="37"/>
      <c r="W95" s="37"/>
      <c r="X95" s="37"/>
      <c r="Y95" s="37"/>
      <c r="Z95" s="37"/>
      <c r="AA95" s="37"/>
      <c r="AB95" s="37"/>
      <c r="AC95" s="37"/>
      <c r="AD95" s="37"/>
      <c r="AE95" s="37"/>
      <c r="AF95" s="37"/>
      <c r="AG95" s="37"/>
      <c r="AH95" s="37"/>
      <c r="AI95" s="37"/>
      <c r="AJ95" s="37"/>
      <c r="AK95" s="37"/>
      <c r="AL95" s="45"/>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row>
    <row r="96" spans="1:152">
      <c r="A96" s="37"/>
      <c r="B96" s="37"/>
      <c r="C96" s="37"/>
      <c r="D96" s="37"/>
      <c r="E96" s="37"/>
      <c r="F96" s="37"/>
      <c r="G96" s="37"/>
      <c r="H96" s="37"/>
      <c r="I96" s="37"/>
      <c r="J96" s="37"/>
      <c r="K96" s="37"/>
      <c r="L96" s="37"/>
      <c r="M96" s="37"/>
      <c r="N96" s="37"/>
      <c r="O96" s="37"/>
      <c r="P96" s="37"/>
      <c r="Q96" s="42"/>
      <c r="R96" s="37"/>
      <c r="S96" s="37"/>
      <c r="T96" s="37"/>
      <c r="U96" s="37"/>
      <c r="V96" s="37"/>
      <c r="W96" s="37"/>
      <c r="X96" s="37"/>
      <c r="Y96" s="37"/>
      <c r="Z96" s="37"/>
      <c r="AA96" s="37"/>
      <c r="AB96" s="37"/>
      <c r="AC96" s="37"/>
      <c r="AD96" s="37"/>
      <c r="AE96" s="37"/>
      <c r="AF96" s="37"/>
      <c r="AG96" s="37"/>
      <c r="AH96" s="37"/>
      <c r="AI96" s="37"/>
      <c r="AJ96" s="37"/>
      <c r="AK96" s="37"/>
      <c r="AL96" s="45"/>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row>
    <row r="97" spans="1:152">
      <c r="A97" s="37"/>
      <c r="B97" s="37"/>
      <c r="C97" s="37"/>
      <c r="D97" s="37"/>
      <c r="E97" s="37"/>
      <c r="F97" s="37"/>
      <c r="G97" s="37"/>
      <c r="H97" s="37"/>
      <c r="I97" s="37"/>
      <c r="J97" s="37"/>
      <c r="K97" s="37"/>
      <c r="L97" s="37"/>
      <c r="M97" s="37"/>
      <c r="N97" s="37"/>
      <c r="O97" s="37"/>
      <c r="P97" s="37"/>
      <c r="Q97" s="42"/>
      <c r="R97" s="37"/>
      <c r="S97" s="37"/>
      <c r="T97" s="37"/>
      <c r="U97" s="37"/>
      <c r="V97" s="37"/>
      <c r="W97" s="37"/>
      <c r="X97" s="37"/>
      <c r="Y97" s="37"/>
      <c r="Z97" s="37"/>
      <c r="AA97" s="37"/>
      <c r="AB97" s="37"/>
      <c r="AC97" s="37"/>
      <c r="AD97" s="37"/>
      <c r="AE97" s="37"/>
      <c r="AF97" s="37"/>
      <c r="AG97" s="37"/>
      <c r="AH97" s="37"/>
      <c r="AI97" s="37"/>
      <c r="AJ97" s="37"/>
      <c r="AK97" s="37"/>
      <c r="AL97" s="45"/>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row>
    <row r="98" spans="1:152">
      <c r="A98" s="37"/>
      <c r="B98" s="37"/>
      <c r="C98" s="37"/>
      <c r="D98" s="37"/>
      <c r="E98" s="37"/>
      <c r="F98" s="37"/>
      <c r="G98" s="37"/>
      <c r="H98" s="37"/>
      <c r="I98" s="37"/>
      <c r="J98" s="37"/>
      <c r="K98" s="37"/>
      <c r="L98" s="37"/>
      <c r="M98" s="37"/>
      <c r="N98" s="37"/>
      <c r="O98" s="37"/>
      <c r="P98" s="37"/>
      <c r="Q98" s="42"/>
      <c r="R98" s="37"/>
      <c r="S98" s="37"/>
      <c r="T98" s="37"/>
      <c r="U98" s="37"/>
      <c r="V98" s="37"/>
      <c r="W98" s="37"/>
      <c r="X98" s="37"/>
      <c r="Y98" s="37"/>
      <c r="Z98" s="37"/>
      <c r="AA98" s="37"/>
      <c r="AB98" s="37"/>
      <c r="AC98" s="37"/>
      <c r="AD98" s="37"/>
      <c r="AE98" s="37"/>
      <c r="AF98" s="37"/>
      <c r="AG98" s="37"/>
      <c r="AH98" s="37"/>
      <c r="AI98" s="37"/>
      <c r="AJ98" s="37"/>
      <c r="AK98" s="37"/>
      <c r="AL98" s="45"/>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row>
    <row r="99" spans="1:152">
      <c r="A99" s="37"/>
      <c r="B99" s="37"/>
      <c r="C99" s="37"/>
      <c r="D99" s="37"/>
      <c r="E99" s="37"/>
      <c r="F99" s="37"/>
      <c r="G99" s="37"/>
      <c r="H99" s="37"/>
      <c r="I99" s="37"/>
      <c r="J99" s="37"/>
      <c r="K99" s="37"/>
      <c r="L99" s="37"/>
      <c r="M99" s="37"/>
      <c r="N99" s="37"/>
      <c r="O99" s="37"/>
      <c r="P99" s="37"/>
      <c r="Q99" s="42"/>
      <c r="R99" s="37"/>
      <c r="S99" s="37"/>
      <c r="T99" s="37"/>
      <c r="U99" s="37"/>
      <c r="V99" s="37"/>
      <c r="W99" s="37"/>
      <c r="X99" s="37"/>
      <c r="Y99" s="37"/>
      <c r="Z99" s="37"/>
      <c r="AA99" s="37"/>
      <c r="AB99" s="37"/>
      <c r="AC99" s="37"/>
      <c r="AD99" s="37"/>
      <c r="AE99" s="37"/>
      <c r="AF99" s="37"/>
      <c r="AG99" s="37"/>
      <c r="AH99" s="37"/>
      <c r="AI99" s="37"/>
      <c r="AJ99" s="37"/>
      <c r="AK99" s="37"/>
      <c r="AL99" s="45"/>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row>
    <row r="100" spans="1:152">
      <c r="A100" s="37"/>
      <c r="B100" s="37"/>
      <c r="C100" s="37"/>
      <c r="D100" s="37"/>
      <c r="E100" s="37"/>
      <c r="F100" s="37"/>
      <c r="G100" s="37"/>
      <c r="H100" s="37"/>
      <c r="I100" s="37"/>
      <c r="J100" s="37"/>
      <c r="K100" s="37"/>
      <c r="L100" s="37"/>
      <c r="M100" s="37"/>
      <c r="N100" s="37"/>
      <c r="O100" s="37"/>
      <c r="P100" s="37"/>
      <c r="Q100" s="42"/>
      <c r="R100" s="37"/>
      <c r="S100" s="37"/>
      <c r="T100" s="37"/>
      <c r="U100" s="37"/>
      <c r="V100" s="37"/>
      <c r="W100" s="37"/>
      <c r="X100" s="37"/>
      <c r="Y100" s="37"/>
      <c r="Z100" s="37"/>
      <c r="AA100" s="37"/>
      <c r="AB100" s="37"/>
      <c r="AC100" s="37"/>
      <c r="AD100" s="37"/>
      <c r="AE100" s="37"/>
      <c r="AF100" s="37"/>
      <c r="AG100" s="37"/>
      <c r="AH100" s="37"/>
      <c r="AI100" s="37"/>
      <c r="AJ100" s="37"/>
      <c r="AK100" s="37"/>
      <c r="AL100" s="45"/>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row>
    <row r="101" spans="1:152">
      <c r="A101" s="37"/>
      <c r="B101" s="37"/>
      <c r="C101" s="37"/>
      <c r="D101" s="37"/>
      <c r="E101" s="37"/>
      <c r="F101" s="37"/>
      <c r="G101" s="37"/>
      <c r="H101" s="37"/>
      <c r="I101" s="37"/>
      <c r="J101" s="37"/>
      <c r="K101" s="37"/>
      <c r="L101" s="37"/>
      <c r="M101" s="37"/>
      <c r="N101" s="37"/>
      <c r="O101" s="37"/>
      <c r="P101" s="37"/>
      <c r="Q101" s="42"/>
      <c r="R101" s="37"/>
      <c r="S101" s="37"/>
      <c r="T101" s="37"/>
      <c r="U101" s="37"/>
      <c r="V101" s="37"/>
      <c r="W101" s="37"/>
      <c r="X101" s="37"/>
      <c r="Y101" s="37"/>
      <c r="Z101" s="37"/>
      <c r="AA101" s="37"/>
      <c r="AB101" s="37"/>
      <c r="AC101" s="37"/>
      <c r="AD101" s="37"/>
      <c r="AE101" s="37"/>
      <c r="AF101" s="37"/>
      <c r="AG101" s="37"/>
      <c r="AH101" s="37"/>
      <c r="AI101" s="37"/>
      <c r="AJ101" s="37"/>
      <c r="AK101" s="37"/>
      <c r="AL101" s="45"/>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row>
    <row r="102" spans="1:152">
      <c r="A102" s="37"/>
      <c r="B102" s="37"/>
      <c r="C102" s="37"/>
      <c r="D102" s="37"/>
      <c r="E102" s="37"/>
      <c r="F102" s="37"/>
      <c r="G102" s="37"/>
      <c r="H102" s="37"/>
      <c r="I102" s="37"/>
      <c r="J102" s="37"/>
      <c r="K102" s="37"/>
      <c r="L102" s="37"/>
      <c r="M102" s="37"/>
      <c r="N102" s="37"/>
      <c r="O102" s="37"/>
      <c r="P102" s="37"/>
      <c r="Q102" s="42"/>
      <c r="R102" s="37"/>
      <c r="S102" s="37"/>
      <c r="T102" s="37"/>
      <c r="U102" s="37"/>
      <c r="V102" s="37"/>
      <c r="W102" s="37"/>
      <c r="X102" s="37"/>
      <c r="Y102" s="37"/>
      <c r="Z102" s="37"/>
      <c r="AA102" s="37"/>
      <c r="AB102" s="37"/>
      <c r="AC102" s="37"/>
      <c r="AD102" s="37"/>
      <c r="AE102" s="37"/>
      <c r="AF102" s="37"/>
      <c r="AG102" s="37"/>
      <c r="AH102" s="37"/>
      <c r="AI102" s="37"/>
      <c r="AJ102" s="37"/>
      <c r="AK102" s="37"/>
      <c r="AL102" s="45"/>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row>
    <row r="103" spans="1:152">
      <c r="A103" s="37"/>
      <c r="B103" s="37"/>
      <c r="C103" s="37"/>
      <c r="D103" s="37"/>
      <c r="E103" s="37"/>
      <c r="F103" s="37"/>
      <c r="G103" s="37"/>
      <c r="H103" s="37"/>
      <c r="I103" s="37"/>
      <c r="J103" s="37"/>
      <c r="K103" s="37"/>
      <c r="L103" s="37"/>
      <c r="M103" s="37"/>
      <c r="N103" s="37"/>
      <c r="O103" s="37"/>
      <c r="P103" s="37"/>
      <c r="Q103" s="42"/>
      <c r="R103" s="37"/>
      <c r="S103" s="37"/>
      <c r="T103" s="37"/>
      <c r="U103" s="37"/>
      <c r="V103" s="37"/>
      <c r="W103" s="37"/>
      <c r="X103" s="37"/>
      <c r="Y103" s="37"/>
      <c r="Z103" s="37"/>
      <c r="AA103" s="37"/>
      <c r="AB103" s="37"/>
      <c r="AC103" s="37"/>
      <c r="AD103" s="37"/>
      <c r="AE103" s="37"/>
      <c r="AF103" s="37"/>
      <c r="AG103" s="37"/>
      <c r="AH103" s="37"/>
      <c r="AI103" s="37"/>
      <c r="AJ103" s="37"/>
      <c r="AK103" s="37"/>
      <c r="AL103" s="45"/>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row>
    <row r="104" spans="1:152">
      <c r="A104" s="37"/>
      <c r="B104" s="37"/>
      <c r="C104" s="37"/>
      <c r="D104" s="37"/>
      <c r="E104" s="37"/>
      <c r="F104" s="37"/>
      <c r="G104" s="37"/>
      <c r="H104" s="37"/>
      <c r="I104" s="37"/>
      <c r="J104" s="37"/>
      <c r="K104" s="37"/>
      <c r="L104" s="37"/>
      <c r="M104" s="37"/>
      <c r="N104" s="37"/>
      <c r="O104" s="37"/>
      <c r="P104" s="37"/>
      <c r="Q104" s="42"/>
      <c r="R104" s="37"/>
      <c r="S104" s="37"/>
      <c r="T104" s="37"/>
      <c r="U104" s="37"/>
      <c r="V104" s="37"/>
      <c r="W104" s="37"/>
      <c r="X104" s="37"/>
      <c r="Y104" s="37"/>
      <c r="Z104" s="37"/>
      <c r="AA104" s="37"/>
      <c r="AB104" s="37"/>
      <c r="AC104" s="37"/>
      <c r="AD104" s="37"/>
      <c r="AE104" s="37"/>
      <c r="AF104" s="37"/>
      <c r="AG104" s="37"/>
      <c r="AH104" s="37"/>
      <c r="AI104" s="37"/>
      <c r="AJ104" s="37"/>
      <c r="AK104" s="37"/>
      <c r="AL104" s="45"/>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row>
    <row r="105" spans="1:152">
      <c r="A105" s="37"/>
      <c r="B105" s="37"/>
      <c r="C105" s="37"/>
      <c r="D105" s="37"/>
      <c r="E105" s="37"/>
      <c r="F105" s="37"/>
      <c r="G105" s="37"/>
      <c r="H105" s="37"/>
      <c r="I105" s="37"/>
      <c r="J105" s="37"/>
      <c r="K105" s="37"/>
      <c r="L105" s="37"/>
      <c r="M105" s="37"/>
      <c r="N105" s="37"/>
      <c r="O105" s="37"/>
      <c r="P105" s="37"/>
      <c r="Q105" s="42"/>
      <c r="R105" s="37"/>
      <c r="S105" s="37"/>
      <c r="T105" s="37"/>
      <c r="U105" s="37"/>
      <c r="V105" s="37"/>
      <c r="W105" s="37"/>
      <c r="X105" s="37"/>
      <c r="Y105" s="37"/>
      <c r="Z105" s="37"/>
      <c r="AA105" s="37"/>
      <c r="AB105" s="37"/>
      <c r="AC105" s="37"/>
      <c r="AD105" s="37"/>
      <c r="AE105" s="37"/>
      <c r="AF105" s="37"/>
      <c r="AG105" s="37"/>
      <c r="AH105" s="37"/>
      <c r="AI105" s="37"/>
      <c r="AJ105" s="37"/>
      <c r="AK105" s="37"/>
      <c r="AL105" s="45"/>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row>
    <row r="106" spans="1:152">
      <c r="A106" s="37"/>
      <c r="B106" s="37"/>
      <c r="C106" s="37"/>
      <c r="D106" s="37"/>
      <c r="E106" s="37"/>
      <c r="F106" s="37"/>
      <c r="G106" s="37"/>
      <c r="H106" s="37"/>
      <c r="I106" s="37"/>
      <c r="J106" s="37"/>
      <c r="K106" s="37"/>
      <c r="L106" s="37"/>
      <c r="M106" s="37"/>
      <c r="N106" s="37"/>
      <c r="O106" s="37"/>
      <c r="P106" s="37"/>
      <c r="Q106" s="42"/>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row>
    <row r="107" spans="1:152">
      <c r="A107" s="37"/>
      <c r="B107" s="37"/>
      <c r="C107" s="37"/>
      <c r="D107" s="37"/>
      <c r="E107" s="37"/>
      <c r="F107" s="37"/>
      <c r="G107" s="37"/>
      <c r="H107" s="37"/>
      <c r="I107" s="37"/>
      <c r="J107" s="37"/>
      <c r="K107" s="37"/>
      <c r="L107" s="37"/>
      <c r="M107" s="37"/>
      <c r="N107" s="37"/>
      <c r="O107" s="37"/>
      <c r="P107" s="37"/>
      <c r="Q107" s="42"/>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row>
    <row r="108" spans="1:152">
      <c r="A108" s="37"/>
      <c r="B108" s="37"/>
      <c r="C108" s="37"/>
      <c r="D108" s="37"/>
      <c r="E108" s="37"/>
      <c r="F108" s="37"/>
      <c r="G108" s="37"/>
      <c r="H108" s="37"/>
      <c r="I108" s="37"/>
      <c r="J108" s="37"/>
      <c r="K108" s="37"/>
      <c r="L108" s="37"/>
      <c r="M108" s="37"/>
      <c r="N108" s="37"/>
      <c r="O108" s="37"/>
      <c r="P108" s="37"/>
      <c r="Q108" s="42"/>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row>
    <row r="109" spans="1:152">
      <c r="A109" s="37"/>
      <c r="B109" s="37"/>
      <c r="C109" s="37"/>
      <c r="D109" s="37"/>
      <c r="E109" s="37"/>
      <c r="F109" s="37"/>
      <c r="G109" s="37"/>
      <c r="H109" s="37"/>
      <c r="I109" s="37"/>
      <c r="J109" s="37"/>
      <c r="K109" s="37"/>
      <c r="L109" s="37"/>
      <c r="M109" s="37"/>
      <c r="N109" s="37"/>
      <c r="O109" s="37"/>
      <c r="P109" s="37"/>
      <c r="Q109" s="42"/>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row>
    <row r="110" spans="1:152">
      <c r="A110" s="37"/>
      <c r="B110" s="37"/>
      <c r="C110" s="37"/>
      <c r="D110" s="37"/>
      <c r="E110" s="37"/>
      <c r="F110" s="37"/>
      <c r="G110" s="37"/>
      <c r="H110" s="37"/>
      <c r="I110" s="37"/>
      <c r="J110" s="37"/>
      <c r="K110" s="37"/>
      <c r="L110" s="37"/>
      <c r="M110" s="37"/>
      <c r="N110" s="37"/>
      <c r="O110" s="37"/>
      <c r="P110" s="37"/>
      <c r="Q110" s="42"/>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row>
    <row r="111" spans="1:152">
      <c r="A111" s="37"/>
      <c r="B111" s="37"/>
      <c r="C111" s="37"/>
      <c r="D111" s="37"/>
      <c r="E111" s="37"/>
      <c r="F111" s="37"/>
      <c r="G111" s="37"/>
      <c r="H111" s="37"/>
      <c r="I111" s="37"/>
      <c r="J111" s="37"/>
      <c r="K111" s="37"/>
      <c r="L111" s="37"/>
      <c r="M111" s="37"/>
      <c r="N111" s="37"/>
      <c r="O111" s="37"/>
      <c r="P111" s="37"/>
      <c r="Q111" s="42"/>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row>
    <row r="112" spans="1:152">
      <c r="A112" s="37"/>
      <c r="B112" s="37"/>
      <c r="C112" s="37"/>
      <c r="D112" s="37"/>
      <c r="E112" s="37"/>
      <c r="F112" s="37"/>
      <c r="G112" s="37"/>
      <c r="H112" s="37"/>
      <c r="I112" s="37"/>
      <c r="J112" s="37"/>
      <c r="K112" s="37"/>
      <c r="L112" s="37"/>
      <c r="M112" s="37"/>
      <c r="N112" s="37"/>
      <c r="O112" s="37"/>
      <c r="P112" s="37"/>
      <c r="Q112" s="42"/>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row>
    <row r="113" spans="1:152">
      <c r="A113" s="37"/>
      <c r="B113" s="37"/>
      <c r="C113" s="37"/>
      <c r="D113" s="37"/>
      <c r="E113" s="37"/>
      <c r="F113" s="37"/>
      <c r="G113" s="37"/>
      <c r="H113" s="37"/>
      <c r="I113" s="37"/>
      <c r="J113" s="37"/>
      <c r="K113" s="37"/>
      <c r="L113" s="37"/>
      <c r="M113" s="37"/>
      <c r="N113" s="37"/>
      <c r="O113" s="37"/>
      <c r="P113" s="37"/>
      <c r="Q113" s="42"/>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row>
    <row r="114" spans="1:152">
      <c r="B114" s="37"/>
      <c r="C114" s="37"/>
      <c r="D114" s="37"/>
      <c r="E114" s="37"/>
      <c r="F114" s="37"/>
      <c r="G114" s="37"/>
      <c r="H114" s="37"/>
      <c r="I114" s="37"/>
      <c r="J114" s="37"/>
      <c r="K114" s="37"/>
      <c r="L114" s="37"/>
      <c r="M114" s="37"/>
      <c r="N114" s="37"/>
      <c r="O114" s="37"/>
      <c r="P114" s="37"/>
      <c r="Q114" s="42"/>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row>
    <row r="115" spans="1:152">
      <c r="B115" s="37"/>
      <c r="C115" s="37"/>
      <c r="D115" s="37"/>
      <c r="E115" s="37"/>
      <c r="F115" s="37"/>
      <c r="G115" s="37"/>
      <c r="H115" s="37"/>
      <c r="I115" s="37"/>
      <c r="J115" s="37"/>
      <c r="K115" s="37"/>
      <c r="L115" s="37"/>
      <c r="M115" s="37"/>
      <c r="N115" s="37"/>
      <c r="O115" s="37"/>
      <c r="P115" s="37"/>
      <c r="Q115" s="42"/>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row>
    <row r="116" spans="1:152">
      <c r="B116" s="37"/>
      <c r="C116" s="37"/>
      <c r="D116" s="37"/>
      <c r="E116" s="37"/>
      <c r="F116" s="37"/>
      <c r="G116" s="37"/>
      <c r="H116" s="37"/>
      <c r="I116" s="37"/>
      <c r="J116" s="37"/>
      <c r="K116" s="37"/>
      <c r="L116" s="37"/>
      <c r="M116" s="37"/>
      <c r="N116" s="37"/>
      <c r="O116" s="37"/>
      <c r="P116" s="37"/>
      <c r="Q116" s="42"/>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row>
    <row r="117" spans="1:152">
      <c r="B117" s="37"/>
      <c r="C117" s="37"/>
      <c r="D117" s="37"/>
      <c r="E117" s="37"/>
      <c r="F117" s="37"/>
      <c r="G117" s="37"/>
      <c r="H117" s="37"/>
      <c r="I117" s="37"/>
      <c r="J117" s="37"/>
      <c r="K117" s="37"/>
      <c r="L117" s="37"/>
      <c r="M117" s="37"/>
      <c r="N117" s="37"/>
      <c r="O117" s="37"/>
      <c r="P117" s="37"/>
      <c r="Q117" s="42"/>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row>
    <row r="118" spans="1:152">
      <c r="B118" s="37"/>
      <c r="C118" s="37"/>
      <c r="D118" s="37"/>
      <c r="E118" s="37"/>
      <c r="F118" s="37"/>
      <c r="G118" s="37"/>
      <c r="H118" s="37"/>
      <c r="I118" s="37"/>
      <c r="J118" s="37"/>
      <c r="K118" s="37"/>
      <c r="L118" s="37"/>
      <c r="M118" s="37"/>
      <c r="N118" s="37"/>
      <c r="O118" s="37"/>
      <c r="P118" s="37"/>
      <c r="Q118" s="42"/>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row>
    <row r="119" spans="1:152">
      <c r="B119" s="37"/>
      <c r="C119" s="37"/>
      <c r="D119" s="37"/>
      <c r="E119" s="37"/>
      <c r="F119" s="37"/>
      <c r="G119" s="37"/>
      <c r="H119" s="37"/>
      <c r="I119" s="37"/>
      <c r="J119" s="37"/>
      <c r="K119" s="37"/>
      <c r="L119" s="37"/>
      <c r="M119" s="37"/>
      <c r="N119" s="37"/>
      <c r="O119" s="37"/>
      <c r="P119" s="37"/>
      <c r="Q119" s="42"/>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row>
    <row r="120" spans="1:152">
      <c r="B120" s="37"/>
      <c r="C120" s="37"/>
      <c r="D120" s="37"/>
      <c r="E120" s="37"/>
      <c r="F120" s="37"/>
      <c r="G120" s="37"/>
      <c r="H120" s="37"/>
      <c r="I120" s="37"/>
      <c r="J120" s="37"/>
      <c r="K120" s="37"/>
      <c r="L120" s="37"/>
      <c r="M120" s="37"/>
      <c r="N120" s="37"/>
      <c r="O120" s="37"/>
      <c r="P120" s="37"/>
      <c r="Q120" s="42"/>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row>
    <row r="121" spans="1:152">
      <c r="B121" s="37"/>
      <c r="C121" s="37"/>
      <c r="D121" s="37"/>
      <c r="E121" s="37"/>
      <c r="F121" s="37"/>
      <c r="G121" s="37"/>
      <c r="H121" s="37"/>
      <c r="I121" s="37"/>
      <c r="J121" s="37"/>
      <c r="K121" s="37"/>
      <c r="L121" s="37"/>
      <c r="M121" s="37"/>
      <c r="N121" s="37"/>
      <c r="O121" s="37"/>
      <c r="P121" s="37"/>
      <c r="Q121" s="42"/>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row>
    <row r="122" spans="1:152">
      <c r="B122" s="37"/>
      <c r="C122" s="37"/>
      <c r="D122" s="37"/>
      <c r="E122" s="37"/>
      <c r="F122" s="37"/>
      <c r="G122" s="37"/>
      <c r="H122" s="37"/>
      <c r="I122" s="37"/>
      <c r="J122" s="37"/>
      <c r="K122" s="37"/>
      <c r="L122" s="37"/>
      <c r="M122" s="37"/>
      <c r="N122" s="37"/>
      <c r="O122" s="37"/>
      <c r="P122" s="37"/>
      <c r="Q122" s="42"/>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row>
    <row r="123" spans="1:152">
      <c r="B123" s="37"/>
      <c r="C123" s="37"/>
      <c r="D123" s="37"/>
      <c r="E123" s="37"/>
      <c r="F123" s="37"/>
      <c r="G123" s="37"/>
      <c r="H123" s="37"/>
      <c r="I123" s="37"/>
      <c r="J123" s="37"/>
      <c r="K123" s="37"/>
      <c r="L123" s="37"/>
      <c r="M123" s="37"/>
      <c r="N123" s="37"/>
      <c r="O123" s="37"/>
      <c r="P123" s="37"/>
      <c r="Q123" s="42"/>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row>
    <row r="124" spans="1:152">
      <c r="B124" s="37"/>
      <c r="C124" s="37"/>
      <c r="D124" s="37"/>
      <c r="E124" s="37"/>
      <c r="F124" s="37"/>
      <c r="G124" s="37"/>
      <c r="H124" s="37"/>
      <c r="I124" s="37"/>
      <c r="J124" s="37"/>
      <c r="K124" s="37"/>
      <c r="L124" s="37"/>
      <c r="M124" s="37"/>
      <c r="N124" s="37"/>
      <c r="O124" s="37"/>
      <c r="P124" s="37"/>
      <c r="Q124" s="42"/>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row>
    <row r="125" spans="1:152">
      <c r="B125" s="37"/>
      <c r="C125" s="37"/>
      <c r="D125" s="37"/>
      <c r="E125" s="37"/>
      <c r="F125" s="37"/>
      <c r="G125" s="37"/>
      <c r="H125" s="37"/>
      <c r="I125" s="37"/>
      <c r="J125" s="37"/>
      <c r="K125" s="37"/>
      <c r="L125" s="37"/>
      <c r="M125" s="37"/>
      <c r="N125" s="37"/>
      <c r="O125" s="37"/>
      <c r="P125" s="37"/>
      <c r="Q125" s="42"/>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row>
    <row r="126" spans="1:152">
      <c r="B126" s="37"/>
      <c r="C126" s="37"/>
      <c r="D126" s="37"/>
      <c r="E126" s="37"/>
      <c r="F126" s="37"/>
      <c r="G126" s="37"/>
      <c r="H126" s="37"/>
      <c r="I126" s="37"/>
      <c r="J126" s="37"/>
      <c r="K126" s="37"/>
      <c r="L126" s="37"/>
      <c r="M126" s="37"/>
      <c r="N126" s="37"/>
      <c r="O126" s="37"/>
      <c r="P126" s="37"/>
      <c r="Q126" s="42"/>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row>
    <row r="127" spans="1:152">
      <c r="B127" s="37"/>
      <c r="C127" s="37"/>
      <c r="D127" s="37"/>
      <c r="E127" s="37"/>
      <c r="F127" s="37"/>
      <c r="G127" s="37"/>
      <c r="H127" s="37"/>
      <c r="I127" s="37"/>
      <c r="J127" s="37"/>
      <c r="K127" s="37"/>
      <c r="L127" s="37"/>
      <c r="M127" s="37"/>
      <c r="N127" s="37"/>
      <c r="O127" s="37"/>
      <c r="P127" s="37"/>
      <c r="Q127" s="42"/>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row>
    <row r="128" spans="1:152">
      <c r="B128" s="37"/>
      <c r="C128" s="37"/>
      <c r="D128" s="37"/>
      <c r="E128" s="37"/>
      <c r="F128" s="37"/>
      <c r="G128" s="37"/>
      <c r="H128" s="37"/>
      <c r="I128" s="37"/>
      <c r="J128" s="37"/>
      <c r="K128" s="37"/>
      <c r="L128" s="37"/>
      <c r="M128" s="37"/>
      <c r="N128" s="37"/>
      <c r="O128" s="37"/>
      <c r="P128" s="37"/>
      <c r="Q128" s="42"/>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row>
    <row r="129" spans="2:152">
      <c r="B129" s="37"/>
      <c r="C129" s="37"/>
      <c r="D129" s="37"/>
      <c r="E129" s="37"/>
      <c r="F129" s="37"/>
      <c r="G129" s="37"/>
      <c r="H129" s="37"/>
      <c r="I129" s="37"/>
      <c r="J129" s="37"/>
      <c r="K129" s="37"/>
      <c r="L129" s="37"/>
      <c r="M129" s="37"/>
      <c r="N129" s="37"/>
      <c r="O129" s="37"/>
      <c r="P129" s="37"/>
      <c r="Q129" s="42"/>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row>
    <row r="130" spans="2:152">
      <c r="B130" s="37"/>
      <c r="C130" s="37"/>
      <c r="D130" s="37"/>
      <c r="E130" s="37"/>
      <c r="F130" s="37"/>
      <c r="G130" s="37"/>
      <c r="H130" s="37"/>
      <c r="I130" s="37"/>
      <c r="J130" s="37"/>
      <c r="K130" s="37"/>
      <c r="L130" s="37"/>
      <c r="M130" s="37"/>
      <c r="N130" s="37"/>
      <c r="O130" s="37"/>
      <c r="P130" s="37"/>
      <c r="Q130" s="42"/>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row>
    <row r="131" spans="2:152">
      <c r="B131" s="37"/>
      <c r="C131" s="37"/>
      <c r="D131" s="37"/>
      <c r="E131" s="37"/>
      <c r="F131" s="37"/>
      <c r="G131" s="37"/>
      <c r="H131" s="37"/>
      <c r="I131" s="37"/>
      <c r="J131" s="37"/>
      <c r="K131" s="37"/>
      <c r="L131" s="37"/>
      <c r="M131" s="37"/>
      <c r="N131" s="37"/>
      <c r="O131" s="37"/>
      <c r="P131" s="37"/>
      <c r="Q131" s="42"/>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row>
    <row r="132" spans="2:152">
      <c r="B132" s="37"/>
      <c r="C132" s="37"/>
      <c r="D132" s="37"/>
      <c r="E132" s="37"/>
      <c r="F132" s="37"/>
      <c r="G132" s="37"/>
      <c r="H132" s="37"/>
      <c r="I132" s="37"/>
      <c r="J132" s="37"/>
      <c r="K132" s="37"/>
      <c r="L132" s="37"/>
      <c r="M132" s="37"/>
      <c r="N132" s="37"/>
      <c r="O132" s="37"/>
      <c r="P132" s="37"/>
      <c r="Q132" s="42"/>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row>
    <row r="133" spans="2:152">
      <c r="B133" s="37"/>
      <c r="C133" s="37"/>
      <c r="D133" s="37"/>
      <c r="E133" s="37"/>
      <c r="F133" s="37"/>
      <c r="G133" s="37"/>
      <c r="H133" s="37"/>
      <c r="I133" s="37"/>
      <c r="J133" s="37"/>
      <c r="K133" s="37"/>
      <c r="L133" s="37"/>
      <c r="M133" s="37"/>
      <c r="N133" s="37"/>
      <c r="O133" s="37"/>
      <c r="P133" s="37"/>
      <c r="Q133" s="42"/>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row>
    <row r="134" spans="2:152">
      <c r="B134" s="37"/>
      <c r="C134" s="37"/>
      <c r="D134" s="37"/>
      <c r="E134" s="37"/>
      <c r="F134" s="37"/>
      <c r="G134" s="37"/>
      <c r="H134" s="37"/>
      <c r="I134" s="37"/>
      <c r="J134" s="37"/>
      <c r="K134" s="37"/>
      <c r="L134" s="37"/>
      <c r="M134" s="37"/>
      <c r="N134" s="37"/>
      <c r="O134" s="37"/>
      <c r="P134" s="37"/>
      <c r="Q134" s="42"/>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row>
    <row r="135" spans="2:152">
      <c r="B135" s="37"/>
      <c r="C135" s="37"/>
      <c r="D135" s="37"/>
      <c r="E135" s="37"/>
      <c r="F135" s="37"/>
      <c r="G135" s="37"/>
      <c r="H135" s="37"/>
      <c r="I135" s="37"/>
      <c r="J135" s="37"/>
      <c r="K135" s="37"/>
      <c r="L135" s="37"/>
      <c r="M135" s="37"/>
      <c r="N135" s="37"/>
      <c r="O135" s="37"/>
      <c r="P135" s="37"/>
      <c r="Q135" s="42"/>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row>
    <row r="136" spans="2:152">
      <c r="B136" s="37"/>
      <c r="C136" s="37"/>
      <c r="D136" s="37"/>
      <c r="E136" s="37"/>
      <c r="F136" s="37"/>
      <c r="G136" s="37"/>
      <c r="H136" s="37"/>
      <c r="I136" s="37"/>
      <c r="J136" s="37"/>
      <c r="K136" s="37"/>
      <c r="L136" s="37"/>
      <c r="M136" s="37"/>
      <c r="N136" s="37"/>
      <c r="O136" s="37"/>
      <c r="P136" s="37"/>
      <c r="Q136" s="42"/>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row>
    <row r="137" spans="2:152">
      <c r="B137" s="37"/>
      <c r="C137" s="37"/>
      <c r="D137" s="37"/>
      <c r="E137" s="37"/>
      <c r="F137" s="37"/>
      <c r="G137" s="37"/>
      <c r="H137" s="37"/>
      <c r="I137" s="37"/>
      <c r="J137" s="37"/>
      <c r="K137" s="37"/>
      <c r="L137" s="37"/>
      <c r="M137" s="37"/>
      <c r="N137" s="37"/>
      <c r="O137" s="37"/>
      <c r="P137" s="37"/>
      <c r="Q137" s="42"/>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row>
    <row r="138" spans="2:152">
      <c r="B138" s="37"/>
      <c r="C138" s="37"/>
      <c r="D138" s="37"/>
      <c r="E138" s="37"/>
      <c r="F138" s="37"/>
      <c r="G138" s="37"/>
      <c r="H138" s="37"/>
      <c r="I138" s="37"/>
      <c r="J138" s="37"/>
      <c r="K138" s="37"/>
      <c r="L138" s="37"/>
      <c r="M138" s="37"/>
      <c r="N138" s="37"/>
      <c r="O138" s="37"/>
      <c r="P138" s="37"/>
      <c r="Q138" s="42"/>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row>
    <row r="139" spans="2:152">
      <c r="B139" s="37"/>
      <c r="C139" s="37"/>
      <c r="D139" s="37"/>
      <c r="E139" s="37"/>
      <c r="F139" s="37"/>
      <c r="G139" s="37"/>
      <c r="H139" s="37"/>
      <c r="I139" s="37"/>
      <c r="J139" s="37"/>
      <c r="K139" s="37"/>
      <c r="L139" s="37"/>
      <c r="M139" s="37"/>
      <c r="N139" s="37"/>
      <c r="O139" s="37"/>
      <c r="P139" s="37"/>
      <c r="Q139" s="42"/>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row>
    <row r="140" spans="2:152">
      <c r="B140" s="37"/>
      <c r="C140" s="37"/>
      <c r="D140" s="37"/>
      <c r="E140" s="37"/>
      <c r="F140" s="37"/>
      <c r="G140" s="37"/>
      <c r="H140" s="37"/>
      <c r="I140" s="37"/>
      <c r="J140" s="37"/>
      <c r="K140" s="37"/>
      <c r="L140" s="37"/>
      <c r="M140" s="37"/>
      <c r="N140" s="37"/>
      <c r="O140" s="37"/>
      <c r="P140" s="37"/>
      <c r="Q140" s="42"/>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row>
    <row r="141" spans="2:152">
      <c r="B141" s="37"/>
      <c r="C141" s="37"/>
      <c r="D141" s="37"/>
      <c r="E141" s="37"/>
      <c r="F141" s="37"/>
      <c r="G141" s="37"/>
      <c r="H141" s="37"/>
      <c r="I141" s="37"/>
      <c r="J141" s="37"/>
      <c r="K141" s="37"/>
      <c r="L141" s="37"/>
      <c r="M141" s="37"/>
      <c r="N141" s="37"/>
      <c r="O141" s="37"/>
      <c r="P141" s="37"/>
      <c r="Q141" s="42"/>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row>
    <row r="142" spans="2:152">
      <c r="B142" s="37"/>
      <c r="C142" s="37"/>
      <c r="D142" s="37"/>
      <c r="E142" s="37"/>
      <c r="F142" s="37"/>
      <c r="G142" s="37"/>
      <c r="H142" s="37"/>
      <c r="I142" s="37"/>
      <c r="J142" s="37"/>
      <c r="K142" s="37"/>
      <c r="L142" s="37"/>
      <c r="M142" s="37"/>
      <c r="N142" s="37"/>
      <c r="O142" s="37"/>
      <c r="P142" s="37"/>
      <c r="Q142" s="42"/>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row>
    <row r="143" spans="2:152">
      <c r="B143" s="37"/>
      <c r="C143" s="37"/>
      <c r="D143" s="37"/>
      <c r="E143" s="37"/>
      <c r="F143" s="37"/>
      <c r="G143" s="37"/>
      <c r="H143" s="37"/>
      <c r="I143" s="37"/>
      <c r="J143" s="37"/>
      <c r="K143" s="37"/>
      <c r="L143" s="37"/>
      <c r="M143" s="37"/>
      <c r="N143" s="37"/>
      <c r="O143" s="37"/>
      <c r="P143" s="37"/>
      <c r="Q143" s="42"/>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row>
    <row r="144" spans="2:152">
      <c r="B144" s="37"/>
      <c r="C144" s="37"/>
      <c r="D144" s="37"/>
      <c r="E144" s="37"/>
      <c r="F144" s="37"/>
      <c r="G144" s="37"/>
      <c r="H144" s="37"/>
      <c r="I144" s="37"/>
      <c r="J144" s="37"/>
      <c r="K144" s="37"/>
      <c r="L144" s="37"/>
      <c r="M144" s="37"/>
      <c r="N144" s="37"/>
      <c r="O144" s="37"/>
      <c r="P144" s="37"/>
      <c r="Q144" s="42"/>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row>
    <row r="145" spans="2:152">
      <c r="B145" s="37"/>
      <c r="C145" s="37"/>
      <c r="D145" s="37"/>
      <c r="E145" s="37"/>
      <c r="F145" s="37"/>
      <c r="G145" s="37"/>
      <c r="H145" s="37"/>
      <c r="I145" s="37"/>
      <c r="J145" s="37"/>
      <c r="K145" s="37"/>
      <c r="L145" s="37"/>
      <c r="M145" s="37"/>
      <c r="N145" s="37"/>
      <c r="O145" s="37"/>
      <c r="P145" s="37"/>
      <c r="Q145" s="42"/>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row>
    <row r="146" spans="2:152">
      <c r="B146" s="37"/>
      <c r="C146" s="37"/>
      <c r="D146" s="37"/>
      <c r="E146" s="37"/>
      <c r="F146" s="37"/>
      <c r="G146" s="37"/>
      <c r="H146" s="37"/>
      <c r="I146" s="37"/>
      <c r="J146" s="37"/>
      <c r="K146" s="37"/>
      <c r="L146" s="37"/>
      <c r="M146" s="37"/>
      <c r="N146" s="37"/>
      <c r="O146" s="37"/>
      <c r="P146" s="37"/>
      <c r="Q146" s="42"/>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row>
    <row r="147" spans="2:152">
      <c r="B147" s="37"/>
      <c r="C147" s="37"/>
      <c r="D147" s="37"/>
      <c r="E147" s="37"/>
      <c r="F147" s="37"/>
      <c r="G147" s="37"/>
      <c r="H147" s="37"/>
      <c r="I147" s="37"/>
      <c r="J147" s="37"/>
      <c r="K147" s="37"/>
      <c r="L147" s="37"/>
      <c r="M147" s="37"/>
      <c r="N147" s="37"/>
      <c r="O147" s="37"/>
      <c r="P147" s="37"/>
      <c r="Q147" s="42"/>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row>
    <row r="148" spans="2:152">
      <c r="B148" s="37"/>
      <c r="C148" s="37"/>
      <c r="D148" s="37"/>
      <c r="E148" s="37"/>
      <c r="F148" s="37"/>
      <c r="G148" s="37"/>
      <c r="H148" s="37"/>
      <c r="I148" s="37"/>
      <c r="J148" s="37"/>
      <c r="K148" s="37"/>
      <c r="L148" s="37"/>
      <c r="M148" s="37"/>
      <c r="N148" s="37"/>
      <c r="O148" s="37"/>
      <c r="P148" s="37"/>
      <c r="Q148" s="42"/>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row>
    <row r="149" spans="2:152">
      <c r="B149" s="37"/>
      <c r="C149" s="37"/>
      <c r="D149" s="37"/>
      <c r="E149" s="37"/>
      <c r="F149" s="37"/>
      <c r="G149" s="37"/>
      <c r="H149" s="37"/>
      <c r="I149" s="37"/>
      <c r="J149" s="37"/>
      <c r="K149" s="37"/>
      <c r="L149" s="37"/>
      <c r="M149" s="37"/>
      <c r="N149" s="37"/>
      <c r="O149" s="37"/>
      <c r="P149" s="37"/>
      <c r="Q149" s="42"/>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row>
    <row r="150" spans="2:152">
      <c r="B150" s="37"/>
      <c r="C150" s="37"/>
      <c r="D150" s="37"/>
      <c r="E150" s="37"/>
      <c r="F150" s="37"/>
      <c r="G150" s="37"/>
      <c r="H150" s="37"/>
      <c r="I150" s="37"/>
      <c r="J150" s="37"/>
      <c r="K150" s="37"/>
      <c r="L150" s="37"/>
      <c r="M150" s="37"/>
      <c r="N150" s="37"/>
      <c r="O150" s="37"/>
      <c r="P150" s="37"/>
      <c r="Q150" s="42"/>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row>
    <row r="151" spans="2:152">
      <c r="B151" s="37"/>
      <c r="C151" s="37"/>
      <c r="D151" s="37"/>
      <c r="E151" s="37"/>
      <c r="F151" s="37"/>
      <c r="G151" s="37"/>
      <c r="H151" s="37"/>
      <c r="I151" s="37"/>
      <c r="J151" s="37"/>
      <c r="K151" s="37"/>
      <c r="L151" s="37"/>
      <c r="M151" s="37"/>
      <c r="N151" s="37"/>
      <c r="O151" s="37"/>
      <c r="P151" s="37"/>
      <c r="Q151" s="42"/>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row>
    <row r="152" spans="2:152">
      <c r="B152" s="37"/>
      <c r="C152" s="37"/>
      <c r="D152" s="37"/>
      <c r="E152" s="37"/>
      <c r="F152" s="37"/>
      <c r="G152" s="37"/>
      <c r="H152" s="37"/>
      <c r="I152" s="37"/>
      <c r="J152" s="37"/>
      <c r="K152" s="37"/>
      <c r="L152" s="37"/>
      <c r="M152" s="37"/>
      <c r="N152" s="37"/>
      <c r="O152" s="37"/>
      <c r="P152" s="37"/>
      <c r="Q152" s="42"/>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row>
    <row r="153" spans="2:152">
      <c r="B153" s="37"/>
      <c r="C153" s="37"/>
      <c r="D153" s="37"/>
      <c r="E153" s="37"/>
      <c r="F153" s="37"/>
      <c r="G153" s="37"/>
      <c r="H153" s="37"/>
      <c r="I153" s="37"/>
      <c r="J153" s="37"/>
      <c r="K153" s="37"/>
      <c r="L153" s="37"/>
      <c r="M153" s="37"/>
      <c r="N153" s="37"/>
      <c r="O153" s="37"/>
      <c r="P153" s="37"/>
      <c r="Q153" s="42"/>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37"/>
      <c r="DW153" s="37"/>
      <c r="DX153" s="37"/>
      <c r="DY153" s="37"/>
      <c r="DZ153" s="37"/>
      <c r="EA153" s="37"/>
      <c r="EB153" s="37"/>
      <c r="EC153" s="37"/>
      <c r="ED153" s="37"/>
      <c r="EE153" s="37"/>
      <c r="EF153" s="37"/>
      <c r="EG153" s="37"/>
      <c r="EH153" s="37"/>
      <c r="EI153" s="37"/>
      <c r="EJ153" s="37"/>
      <c r="EK153" s="37"/>
      <c r="EL153" s="37"/>
      <c r="EM153" s="37"/>
      <c r="EN153" s="37"/>
      <c r="EO153" s="37"/>
      <c r="EP153" s="37"/>
      <c r="EQ153" s="37"/>
      <c r="ER153" s="37"/>
      <c r="ES153" s="37"/>
      <c r="ET153" s="37"/>
      <c r="EU153" s="37"/>
      <c r="EV153" s="37"/>
    </row>
    <row r="154" spans="2:152">
      <c r="B154" s="37"/>
      <c r="C154" s="37"/>
      <c r="D154" s="37"/>
      <c r="E154" s="37"/>
      <c r="F154" s="37"/>
      <c r="G154" s="37"/>
      <c r="H154" s="37"/>
      <c r="I154" s="37"/>
      <c r="J154" s="37"/>
      <c r="K154" s="37"/>
      <c r="L154" s="37"/>
      <c r="M154" s="37"/>
      <c r="N154" s="37"/>
      <c r="O154" s="37"/>
      <c r="P154" s="37"/>
      <c r="Q154" s="42"/>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37"/>
      <c r="ES154" s="37"/>
      <c r="ET154" s="37"/>
      <c r="EU154" s="37"/>
      <c r="EV154" s="37"/>
    </row>
    <row r="155" spans="2:152">
      <c r="B155" s="37"/>
      <c r="C155" s="37"/>
      <c r="D155" s="37"/>
      <c r="E155" s="37"/>
      <c r="F155" s="37"/>
      <c r="G155" s="37"/>
      <c r="H155" s="37"/>
      <c r="I155" s="37"/>
      <c r="J155" s="37"/>
      <c r="K155" s="37"/>
      <c r="L155" s="37"/>
      <c r="M155" s="37"/>
      <c r="N155" s="37"/>
      <c r="O155" s="37"/>
      <c r="P155" s="37"/>
      <c r="Q155" s="42"/>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row>
    <row r="156" spans="2:152">
      <c r="B156" s="37"/>
      <c r="C156" s="37"/>
      <c r="D156" s="37"/>
      <c r="E156" s="37"/>
      <c r="F156" s="37"/>
      <c r="G156" s="37"/>
      <c r="H156" s="37"/>
      <c r="I156" s="37"/>
      <c r="J156" s="37"/>
      <c r="K156" s="37"/>
      <c r="L156" s="37"/>
      <c r="M156" s="37"/>
      <c r="N156" s="37"/>
      <c r="O156" s="37"/>
      <c r="P156" s="37"/>
      <c r="Q156" s="42"/>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row>
    <row r="157" spans="2:152">
      <c r="B157" s="37"/>
      <c r="C157" s="37"/>
      <c r="D157" s="37"/>
      <c r="E157" s="37"/>
      <c r="F157" s="37"/>
      <c r="G157" s="37"/>
      <c r="H157" s="37"/>
      <c r="I157" s="37"/>
      <c r="J157" s="37"/>
      <c r="K157" s="37"/>
      <c r="L157" s="37"/>
      <c r="M157" s="37"/>
      <c r="N157" s="37"/>
      <c r="O157" s="37"/>
      <c r="P157" s="37"/>
      <c r="Q157" s="42"/>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row>
    <row r="158" spans="2:152">
      <c r="B158" s="37"/>
      <c r="C158" s="37"/>
      <c r="D158" s="37"/>
      <c r="E158" s="37"/>
      <c r="F158" s="37"/>
      <c r="G158" s="37"/>
      <c r="H158" s="37"/>
      <c r="I158" s="37"/>
      <c r="J158" s="37"/>
      <c r="K158" s="37"/>
      <c r="L158" s="37"/>
      <c r="M158" s="37"/>
      <c r="N158" s="37"/>
      <c r="O158" s="37"/>
      <c r="P158" s="37"/>
      <c r="Q158" s="42"/>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row>
    <row r="159" spans="2:152">
      <c r="B159" s="37"/>
      <c r="C159" s="37"/>
      <c r="D159" s="37"/>
      <c r="E159" s="37"/>
      <c r="F159" s="37"/>
      <c r="G159" s="37"/>
      <c r="H159" s="37"/>
      <c r="I159" s="37"/>
      <c r="J159" s="37"/>
      <c r="K159" s="37"/>
      <c r="L159" s="37"/>
      <c r="M159" s="37"/>
      <c r="N159" s="37"/>
      <c r="O159" s="37"/>
      <c r="P159" s="37"/>
      <c r="Q159" s="42"/>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row>
    <row r="160" spans="2:152">
      <c r="B160" s="37"/>
      <c r="C160" s="37"/>
      <c r="D160" s="37"/>
      <c r="E160" s="37"/>
      <c r="F160" s="37"/>
      <c r="G160" s="37"/>
      <c r="H160" s="37"/>
      <c r="I160" s="37"/>
      <c r="J160" s="37"/>
      <c r="K160" s="37"/>
      <c r="L160" s="37"/>
      <c r="M160" s="37"/>
      <c r="N160" s="37"/>
      <c r="O160" s="37"/>
      <c r="P160" s="37"/>
      <c r="Q160" s="42"/>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37"/>
      <c r="ER160" s="37"/>
      <c r="ES160" s="37"/>
      <c r="ET160" s="37"/>
      <c r="EU160" s="37"/>
      <c r="EV160" s="37"/>
    </row>
    <row r="161" spans="2:152">
      <c r="B161" s="37"/>
      <c r="C161" s="37"/>
      <c r="D161" s="37"/>
      <c r="E161" s="37"/>
      <c r="F161" s="37"/>
      <c r="G161" s="37"/>
      <c r="H161" s="37"/>
      <c r="I161" s="37"/>
      <c r="J161" s="37"/>
      <c r="K161" s="37"/>
      <c r="L161" s="37"/>
      <c r="M161" s="37"/>
      <c r="N161" s="37"/>
      <c r="O161" s="37"/>
      <c r="P161" s="37"/>
      <c r="Q161" s="42"/>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P161" s="37"/>
      <c r="EQ161" s="37"/>
      <c r="ER161" s="37"/>
      <c r="ES161" s="37"/>
      <c r="ET161" s="37"/>
      <c r="EU161" s="37"/>
      <c r="EV161" s="37"/>
    </row>
    <row r="162" spans="2:152">
      <c r="B162" s="37"/>
      <c r="C162" s="37"/>
      <c r="D162" s="37"/>
      <c r="E162" s="37"/>
      <c r="F162" s="37"/>
      <c r="G162" s="37"/>
      <c r="H162" s="37"/>
      <c r="I162" s="37"/>
      <c r="J162" s="37"/>
      <c r="K162" s="37"/>
      <c r="L162" s="37"/>
      <c r="M162" s="37"/>
      <c r="N162" s="37"/>
      <c r="O162" s="37"/>
      <c r="P162" s="37"/>
      <c r="Q162" s="42"/>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37"/>
      <c r="EA162" s="37"/>
      <c r="EB162" s="37"/>
      <c r="EC162" s="37"/>
      <c r="ED162" s="37"/>
      <c r="EE162" s="37"/>
      <c r="EF162" s="37"/>
      <c r="EG162" s="37"/>
      <c r="EH162" s="37"/>
      <c r="EI162" s="37"/>
      <c r="EJ162" s="37"/>
      <c r="EK162" s="37"/>
      <c r="EL162" s="37"/>
      <c r="EM162" s="37"/>
      <c r="EN162" s="37"/>
      <c r="EO162" s="37"/>
      <c r="EP162" s="37"/>
      <c r="EQ162" s="37"/>
      <c r="ER162" s="37"/>
      <c r="ES162" s="37"/>
      <c r="ET162" s="37"/>
      <c r="EU162" s="37"/>
      <c r="EV162" s="37"/>
    </row>
    <row r="163" spans="2:152">
      <c r="B163" s="37"/>
      <c r="C163" s="37"/>
      <c r="D163" s="37"/>
      <c r="E163" s="37"/>
      <c r="F163" s="37"/>
      <c r="G163" s="37"/>
      <c r="H163" s="37"/>
      <c r="I163" s="37"/>
      <c r="J163" s="37"/>
      <c r="K163" s="37"/>
      <c r="L163" s="37"/>
      <c r="M163" s="37"/>
      <c r="N163" s="37"/>
      <c r="O163" s="37"/>
      <c r="P163" s="37"/>
      <c r="Q163" s="42"/>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37"/>
      <c r="ER163" s="37"/>
      <c r="ES163" s="37"/>
      <c r="ET163" s="37"/>
      <c r="EU163" s="37"/>
      <c r="EV163" s="37"/>
    </row>
    <row r="164" spans="2:152">
      <c r="B164" s="37"/>
      <c r="C164" s="37"/>
      <c r="D164" s="37"/>
      <c r="E164" s="37"/>
      <c r="F164" s="37"/>
      <c r="G164" s="37"/>
      <c r="H164" s="37"/>
      <c r="I164" s="37"/>
      <c r="J164" s="37"/>
      <c r="K164" s="37"/>
      <c r="L164" s="37"/>
      <c r="M164" s="37"/>
      <c r="N164" s="37"/>
      <c r="O164" s="37"/>
      <c r="P164" s="37"/>
      <c r="Q164" s="42"/>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37"/>
      <c r="ER164" s="37"/>
      <c r="ES164" s="37"/>
      <c r="ET164" s="37"/>
      <c r="EU164" s="37"/>
      <c r="EV164" s="37"/>
    </row>
    <row r="165" spans="2:152">
      <c r="B165" s="37"/>
      <c r="C165" s="37"/>
      <c r="D165" s="37"/>
      <c r="E165" s="37"/>
      <c r="F165" s="37"/>
      <c r="G165" s="37"/>
      <c r="H165" s="37"/>
      <c r="I165" s="37"/>
      <c r="J165" s="37"/>
      <c r="K165" s="37"/>
      <c r="L165" s="37"/>
      <c r="M165" s="37"/>
      <c r="N165" s="37"/>
      <c r="O165" s="37"/>
      <c r="P165" s="37"/>
      <c r="Q165" s="42"/>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row>
    <row r="166" spans="2:152">
      <c r="B166" s="37"/>
      <c r="C166" s="37"/>
      <c r="D166" s="37"/>
      <c r="E166" s="37"/>
      <c r="F166" s="37"/>
      <c r="G166" s="37"/>
      <c r="H166" s="37"/>
      <c r="I166" s="37"/>
      <c r="J166" s="37"/>
      <c r="K166" s="37"/>
      <c r="L166" s="37"/>
      <c r="M166" s="37"/>
      <c r="N166" s="37"/>
      <c r="O166" s="37"/>
      <c r="P166" s="37"/>
      <c r="Q166" s="42"/>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P166" s="37"/>
      <c r="EQ166" s="37"/>
      <c r="ER166" s="37"/>
      <c r="ES166" s="37"/>
      <c r="ET166" s="37"/>
      <c r="EU166" s="37"/>
      <c r="EV166" s="37"/>
    </row>
    <row r="167" spans="2:152">
      <c r="B167" s="37"/>
      <c r="C167" s="37"/>
      <c r="D167" s="37"/>
      <c r="E167" s="37"/>
      <c r="F167" s="37"/>
      <c r="G167" s="37"/>
      <c r="H167" s="37"/>
      <c r="I167" s="37"/>
      <c r="J167" s="37"/>
      <c r="K167" s="37"/>
      <c r="L167" s="37"/>
      <c r="M167" s="37"/>
      <c r="N167" s="37"/>
      <c r="O167" s="37"/>
      <c r="P167" s="37"/>
      <c r="Q167" s="42"/>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P167" s="37"/>
      <c r="EQ167" s="37"/>
      <c r="ER167" s="37"/>
      <c r="ES167" s="37"/>
      <c r="ET167" s="37"/>
      <c r="EU167" s="37"/>
      <c r="EV167" s="37"/>
    </row>
    <row r="168" spans="2:152">
      <c r="B168" s="37"/>
      <c r="C168" s="37"/>
      <c r="D168" s="37"/>
      <c r="E168" s="37"/>
      <c r="F168" s="37"/>
      <c r="G168" s="37"/>
      <c r="H168" s="37"/>
      <c r="I168" s="37"/>
      <c r="J168" s="37"/>
      <c r="K168" s="37"/>
      <c r="L168" s="37"/>
      <c r="M168" s="37"/>
      <c r="N168" s="37"/>
      <c r="O168" s="37"/>
      <c r="P168" s="37"/>
      <c r="Q168" s="42"/>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37"/>
      <c r="EJ168" s="37"/>
      <c r="EK168" s="37"/>
      <c r="EL168" s="37"/>
      <c r="EM168" s="37"/>
      <c r="EN168" s="37"/>
      <c r="EO168" s="37"/>
      <c r="EP168" s="37"/>
      <c r="EQ168" s="37"/>
      <c r="ER168" s="37"/>
      <c r="ES168" s="37"/>
      <c r="ET168" s="37"/>
      <c r="EU168" s="37"/>
      <c r="EV168" s="37"/>
    </row>
    <row r="169" spans="2:152">
      <c r="B169" s="37"/>
      <c r="C169" s="37"/>
      <c r="D169" s="37"/>
      <c r="E169" s="37"/>
      <c r="F169" s="37"/>
      <c r="G169" s="37"/>
      <c r="H169" s="37"/>
      <c r="I169" s="37"/>
      <c r="J169" s="37"/>
      <c r="K169" s="37"/>
      <c r="L169" s="37"/>
      <c r="M169" s="37"/>
      <c r="N169" s="37"/>
      <c r="O169" s="37"/>
      <c r="P169" s="37"/>
      <c r="Q169" s="42"/>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37"/>
      <c r="EA169" s="37"/>
      <c r="EB169" s="37"/>
      <c r="EC169" s="37"/>
      <c r="ED169" s="37"/>
      <c r="EE169" s="37"/>
      <c r="EF169" s="37"/>
      <c r="EG169" s="37"/>
      <c r="EH169" s="37"/>
      <c r="EI169" s="37"/>
      <c r="EJ169" s="37"/>
      <c r="EK169" s="37"/>
      <c r="EL169" s="37"/>
      <c r="EM169" s="37"/>
      <c r="EN169" s="37"/>
      <c r="EO169" s="37"/>
      <c r="EP169" s="37"/>
      <c r="EQ169" s="37"/>
      <c r="ER169" s="37"/>
      <c r="ES169" s="37"/>
      <c r="ET169" s="37"/>
      <c r="EU169" s="37"/>
      <c r="EV169" s="37"/>
    </row>
    <row r="170" spans="2:152">
      <c r="B170" s="37"/>
      <c r="C170" s="37"/>
      <c r="D170" s="37"/>
      <c r="E170" s="37"/>
      <c r="F170" s="37"/>
      <c r="G170" s="37"/>
      <c r="H170" s="37"/>
      <c r="I170" s="37"/>
      <c r="J170" s="37"/>
      <c r="K170" s="37"/>
      <c r="L170" s="37"/>
      <c r="M170" s="37"/>
      <c r="N170" s="37"/>
      <c r="O170" s="37"/>
      <c r="P170" s="37"/>
      <c r="Q170" s="42"/>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37"/>
      <c r="DW170" s="37"/>
      <c r="DX170" s="37"/>
      <c r="DY170" s="37"/>
      <c r="DZ170" s="37"/>
      <c r="EA170" s="37"/>
      <c r="EB170" s="37"/>
      <c r="EC170" s="37"/>
      <c r="ED170" s="37"/>
      <c r="EE170" s="37"/>
      <c r="EF170" s="37"/>
      <c r="EG170" s="37"/>
      <c r="EH170" s="37"/>
      <c r="EI170" s="37"/>
      <c r="EJ170" s="37"/>
      <c r="EK170" s="37"/>
      <c r="EL170" s="37"/>
      <c r="EM170" s="37"/>
      <c r="EN170" s="37"/>
      <c r="EO170" s="37"/>
      <c r="EP170" s="37"/>
      <c r="EQ170" s="37"/>
      <c r="ER170" s="37"/>
      <c r="ES170" s="37"/>
      <c r="ET170" s="37"/>
      <c r="EU170" s="37"/>
      <c r="EV170" s="37"/>
    </row>
    <row r="171" spans="2:152">
      <c r="B171" s="37"/>
      <c r="C171" s="37"/>
      <c r="D171" s="37"/>
      <c r="E171" s="37"/>
      <c r="F171" s="37"/>
      <c r="G171" s="37"/>
      <c r="H171" s="37"/>
      <c r="I171" s="37"/>
      <c r="J171" s="37"/>
      <c r="K171" s="37"/>
      <c r="L171" s="37"/>
      <c r="M171" s="37"/>
      <c r="N171" s="37"/>
      <c r="O171" s="37"/>
      <c r="P171" s="37"/>
      <c r="Q171" s="42"/>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37"/>
      <c r="EJ171" s="37"/>
      <c r="EK171" s="37"/>
      <c r="EL171" s="37"/>
      <c r="EM171" s="37"/>
      <c r="EN171" s="37"/>
      <c r="EO171" s="37"/>
      <c r="EP171" s="37"/>
      <c r="EQ171" s="37"/>
      <c r="ER171" s="37"/>
      <c r="ES171" s="37"/>
      <c r="ET171" s="37"/>
      <c r="EU171" s="37"/>
      <c r="EV171" s="37"/>
    </row>
    <row r="172" spans="2:152">
      <c r="B172" s="37"/>
      <c r="C172" s="37"/>
      <c r="D172" s="37"/>
      <c r="E172" s="37"/>
      <c r="F172" s="37"/>
      <c r="G172" s="37"/>
      <c r="H172" s="37"/>
      <c r="I172" s="37"/>
      <c r="J172" s="37"/>
      <c r="K172" s="37"/>
      <c r="L172" s="37"/>
      <c r="M172" s="37"/>
      <c r="N172" s="37"/>
      <c r="O172" s="37"/>
      <c r="P172" s="37"/>
      <c r="Q172" s="42"/>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37"/>
      <c r="EJ172" s="37"/>
      <c r="EK172" s="37"/>
      <c r="EL172" s="37"/>
      <c r="EM172" s="37"/>
      <c r="EN172" s="37"/>
      <c r="EO172" s="37"/>
      <c r="EP172" s="37"/>
      <c r="EQ172" s="37"/>
      <c r="ER172" s="37"/>
      <c r="ES172" s="37"/>
      <c r="ET172" s="37"/>
      <c r="EU172" s="37"/>
      <c r="EV172" s="37"/>
    </row>
    <row r="173" spans="2:152">
      <c r="B173" s="37"/>
      <c r="C173" s="37"/>
      <c r="D173" s="37"/>
      <c r="E173" s="37"/>
      <c r="F173" s="37"/>
      <c r="G173" s="37"/>
      <c r="H173" s="37"/>
      <c r="I173" s="37"/>
      <c r="J173" s="37"/>
      <c r="K173" s="37"/>
      <c r="L173" s="37"/>
      <c r="M173" s="37"/>
      <c r="N173" s="37"/>
      <c r="O173" s="37"/>
      <c r="P173" s="37"/>
      <c r="Q173" s="42"/>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37"/>
      <c r="DW173" s="37"/>
      <c r="DX173" s="37"/>
      <c r="DY173" s="37"/>
      <c r="DZ173" s="37"/>
      <c r="EA173" s="37"/>
      <c r="EB173" s="37"/>
      <c r="EC173" s="37"/>
      <c r="ED173" s="37"/>
      <c r="EE173" s="37"/>
      <c r="EF173" s="37"/>
      <c r="EG173" s="37"/>
      <c r="EH173" s="37"/>
      <c r="EI173" s="37"/>
      <c r="EJ173" s="37"/>
      <c r="EK173" s="37"/>
      <c r="EL173" s="37"/>
      <c r="EM173" s="37"/>
      <c r="EN173" s="37"/>
      <c r="EO173" s="37"/>
      <c r="EP173" s="37"/>
      <c r="EQ173" s="37"/>
      <c r="ER173" s="37"/>
      <c r="ES173" s="37"/>
      <c r="ET173" s="37"/>
      <c r="EU173" s="37"/>
      <c r="EV173" s="37"/>
    </row>
    <row r="174" spans="2:152">
      <c r="B174" s="37"/>
      <c r="C174" s="37"/>
      <c r="D174" s="37"/>
      <c r="E174" s="37"/>
      <c r="F174" s="37"/>
      <c r="G174" s="37"/>
      <c r="H174" s="37"/>
      <c r="I174" s="37"/>
      <c r="J174" s="37"/>
      <c r="K174" s="37"/>
      <c r="L174" s="37"/>
      <c r="M174" s="37"/>
      <c r="N174" s="37"/>
      <c r="O174" s="37"/>
      <c r="P174" s="37"/>
      <c r="Q174" s="42"/>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row>
    <row r="175" spans="2:152">
      <c r="B175" s="37"/>
      <c r="C175" s="37"/>
      <c r="D175" s="37"/>
      <c r="E175" s="37"/>
      <c r="F175" s="37"/>
      <c r="G175" s="37"/>
      <c r="H175" s="37"/>
      <c r="I175" s="37"/>
      <c r="J175" s="37"/>
      <c r="K175" s="37"/>
      <c r="L175" s="37"/>
      <c r="M175" s="37"/>
      <c r="N175" s="37"/>
      <c r="O175" s="37"/>
      <c r="P175" s="37"/>
      <c r="Q175" s="42"/>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row>
    <row r="176" spans="2:152">
      <c r="B176" s="37"/>
      <c r="C176" s="37"/>
      <c r="D176" s="37"/>
      <c r="E176" s="37"/>
      <c r="F176" s="37"/>
      <c r="G176" s="37"/>
      <c r="H176" s="37"/>
      <c r="I176" s="37"/>
      <c r="J176" s="37"/>
      <c r="K176" s="37"/>
      <c r="L176" s="37"/>
      <c r="M176" s="37"/>
      <c r="N176" s="37"/>
      <c r="O176" s="37"/>
      <c r="P176" s="37"/>
      <c r="Q176" s="42"/>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37"/>
      <c r="EJ176" s="37"/>
      <c r="EK176" s="37"/>
      <c r="EL176" s="37"/>
      <c r="EM176" s="37"/>
      <c r="EN176" s="37"/>
      <c r="EO176" s="37"/>
      <c r="EP176" s="37"/>
      <c r="EQ176" s="37"/>
      <c r="ER176" s="37"/>
      <c r="ES176" s="37"/>
      <c r="ET176" s="37"/>
      <c r="EU176" s="37"/>
      <c r="EV176" s="37"/>
    </row>
    <row r="177" spans="2:152">
      <c r="B177" s="37"/>
      <c r="C177" s="37"/>
      <c r="D177" s="37"/>
      <c r="E177" s="37"/>
      <c r="F177" s="37"/>
      <c r="G177" s="37"/>
      <c r="H177" s="37"/>
      <c r="I177" s="37"/>
      <c r="J177" s="37"/>
      <c r="K177" s="37"/>
      <c r="L177" s="37"/>
      <c r="M177" s="37"/>
      <c r="N177" s="37"/>
      <c r="O177" s="37"/>
      <c r="P177" s="37"/>
      <c r="Q177" s="42"/>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37"/>
      <c r="DW177" s="37"/>
      <c r="DX177" s="37"/>
      <c r="DY177" s="37"/>
      <c r="DZ177" s="37"/>
      <c r="EA177" s="37"/>
      <c r="EB177" s="37"/>
      <c r="EC177" s="37"/>
      <c r="ED177" s="37"/>
      <c r="EE177" s="37"/>
      <c r="EF177" s="37"/>
      <c r="EG177" s="37"/>
      <c r="EH177" s="37"/>
      <c r="EI177" s="37"/>
      <c r="EJ177" s="37"/>
      <c r="EK177" s="37"/>
      <c r="EL177" s="37"/>
      <c r="EM177" s="37"/>
      <c r="EN177" s="37"/>
      <c r="EO177" s="37"/>
      <c r="EP177" s="37"/>
      <c r="EQ177" s="37"/>
      <c r="ER177" s="37"/>
      <c r="ES177" s="37"/>
      <c r="ET177" s="37"/>
      <c r="EU177" s="37"/>
      <c r="EV177" s="37"/>
    </row>
    <row r="178" spans="2:152">
      <c r="B178" s="37"/>
      <c r="C178" s="37"/>
      <c r="D178" s="37"/>
      <c r="E178" s="37"/>
      <c r="F178" s="37"/>
      <c r="G178" s="37"/>
      <c r="H178" s="37"/>
      <c r="I178" s="37"/>
      <c r="J178" s="37"/>
      <c r="K178" s="37"/>
      <c r="L178" s="37"/>
      <c r="M178" s="37"/>
      <c r="N178" s="37"/>
      <c r="O178" s="37"/>
      <c r="P178" s="37"/>
      <c r="Q178" s="42"/>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c r="DT178" s="37"/>
      <c r="DU178" s="37"/>
      <c r="DV178" s="37"/>
      <c r="DW178" s="37"/>
      <c r="DX178" s="37"/>
      <c r="DY178" s="37"/>
      <c r="DZ178" s="37"/>
      <c r="EA178" s="37"/>
      <c r="EB178" s="37"/>
      <c r="EC178" s="37"/>
      <c r="ED178" s="37"/>
      <c r="EE178" s="37"/>
      <c r="EF178" s="37"/>
      <c r="EG178" s="37"/>
      <c r="EH178" s="37"/>
      <c r="EI178" s="37"/>
      <c r="EJ178" s="37"/>
      <c r="EK178" s="37"/>
      <c r="EL178" s="37"/>
      <c r="EM178" s="37"/>
      <c r="EN178" s="37"/>
      <c r="EO178" s="37"/>
      <c r="EP178" s="37"/>
      <c r="EQ178" s="37"/>
      <c r="ER178" s="37"/>
      <c r="ES178" s="37"/>
      <c r="ET178" s="37"/>
      <c r="EU178" s="37"/>
      <c r="EV178" s="37"/>
    </row>
    <row r="179" spans="2:152">
      <c r="B179" s="37"/>
      <c r="C179" s="37"/>
      <c r="D179" s="37"/>
      <c r="E179" s="37"/>
      <c r="F179" s="37"/>
      <c r="G179" s="37"/>
      <c r="H179" s="37"/>
      <c r="I179" s="37"/>
      <c r="J179" s="37"/>
      <c r="K179" s="37"/>
      <c r="L179" s="37"/>
      <c r="M179" s="37"/>
      <c r="N179" s="37"/>
      <c r="O179" s="37"/>
      <c r="P179" s="37"/>
      <c r="Q179" s="42"/>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37"/>
      <c r="EJ179" s="37"/>
      <c r="EK179" s="37"/>
      <c r="EL179" s="37"/>
      <c r="EM179" s="37"/>
      <c r="EN179" s="37"/>
      <c r="EO179" s="37"/>
      <c r="EP179" s="37"/>
      <c r="EQ179" s="37"/>
      <c r="ER179" s="37"/>
      <c r="ES179" s="37"/>
      <c r="ET179" s="37"/>
      <c r="EU179" s="37"/>
      <c r="EV179" s="37"/>
    </row>
    <row r="180" spans="2:152">
      <c r="B180" s="37"/>
      <c r="C180" s="37"/>
      <c r="D180" s="37"/>
      <c r="E180" s="37"/>
      <c r="F180" s="37"/>
      <c r="G180" s="37"/>
      <c r="H180" s="37"/>
      <c r="I180" s="37"/>
      <c r="J180" s="37"/>
      <c r="K180" s="37"/>
      <c r="L180" s="37"/>
      <c r="M180" s="37"/>
      <c r="N180" s="37"/>
      <c r="O180" s="37"/>
      <c r="P180" s="37"/>
      <c r="Q180" s="42"/>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c r="EV180" s="37"/>
    </row>
    <row r="181" spans="2:152">
      <c r="B181" s="37"/>
      <c r="C181" s="37"/>
      <c r="D181" s="37"/>
      <c r="E181" s="37"/>
      <c r="F181" s="37"/>
      <c r="G181" s="37"/>
      <c r="H181" s="37"/>
      <c r="I181" s="37"/>
      <c r="J181" s="37"/>
      <c r="K181" s="37"/>
      <c r="L181" s="37"/>
      <c r="M181" s="37"/>
      <c r="N181" s="37"/>
      <c r="O181" s="37"/>
      <c r="P181" s="37"/>
      <c r="Q181" s="42"/>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37"/>
      <c r="DW181" s="37"/>
      <c r="DX181" s="37"/>
      <c r="DY181" s="37"/>
      <c r="DZ181" s="37"/>
      <c r="EA181" s="37"/>
      <c r="EB181" s="37"/>
      <c r="EC181" s="37"/>
      <c r="ED181" s="37"/>
      <c r="EE181" s="37"/>
      <c r="EF181" s="37"/>
      <c r="EG181" s="37"/>
      <c r="EH181" s="37"/>
      <c r="EI181" s="37"/>
      <c r="EJ181" s="37"/>
      <c r="EK181" s="37"/>
      <c r="EL181" s="37"/>
      <c r="EM181" s="37"/>
      <c r="EN181" s="37"/>
      <c r="EO181" s="37"/>
      <c r="EP181" s="37"/>
      <c r="EQ181" s="37"/>
      <c r="ER181" s="37"/>
      <c r="ES181" s="37"/>
      <c r="ET181" s="37"/>
      <c r="EU181" s="37"/>
      <c r="EV181" s="37"/>
    </row>
    <row r="182" spans="2:152">
      <c r="B182" s="37"/>
      <c r="C182" s="37"/>
      <c r="D182" s="37"/>
      <c r="E182" s="37"/>
      <c r="F182" s="37"/>
      <c r="G182" s="37"/>
      <c r="H182" s="37"/>
      <c r="I182" s="37"/>
      <c r="J182" s="37"/>
      <c r="K182" s="37"/>
      <c r="L182" s="37"/>
      <c r="M182" s="37"/>
      <c r="N182" s="37"/>
      <c r="O182" s="37"/>
      <c r="P182" s="37"/>
      <c r="Q182" s="42"/>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37"/>
      <c r="DW182" s="37"/>
      <c r="DX182" s="37"/>
      <c r="DY182" s="37"/>
      <c r="DZ182" s="37"/>
      <c r="EA182" s="37"/>
      <c r="EB182" s="37"/>
      <c r="EC182" s="37"/>
      <c r="ED182" s="37"/>
      <c r="EE182" s="37"/>
      <c r="EF182" s="37"/>
      <c r="EG182" s="37"/>
      <c r="EH182" s="37"/>
      <c r="EI182" s="37"/>
      <c r="EJ182" s="37"/>
      <c r="EK182" s="37"/>
      <c r="EL182" s="37"/>
      <c r="EM182" s="37"/>
      <c r="EN182" s="37"/>
      <c r="EO182" s="37"/>
      <c r="EP182" s="37"/>
      <c r="EQ182" s="37"/>
      <c r="ER182" s="37"/>
      <c r="ES182" s="37"/>
      <c r="ET182" s="37"/>
      <c r="EU182" s="37"/>
      <c r="EV182" s="37"/>
    </row>
    <row r="183" spans="2:152">
      <c r="B183" s="37"/>
      <c r="C183" s="37"/>
      <c r="D183" s="37"/>
      <c r="E183" s="37"/>
      <c r="F183" s="37"/>
      <c r="G183" s="37"/>
      <c r="H183" s="37"/>
      <c r="I183" s="37"/>
      <c r="J183" s="37"/>
      <c r="K183" s="37"/>
      <c r="L183" s="37"/>
      <c r="M183" s="37"/>
      <c r="N183" s="37"/>
      <c r="O183" s="37"/>
      <c r="P183" s="37"/>
      <c r="Q183" s="42"/>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37"/>
      <c r="EJ183" s="37"/>
      <c r="EK183" s="37"/>
      <c r="EL183" s="37"/>
      <c r="EM183" s="37"/>
      <c r="EN183" s="37"/>
      <c r="EO183" s="37"/>
      <c r="EP183" s="37"/>
      <c r="EQ183" s="37"/>
      <c r="ER183" s="37"/>
      <c r="ES183" s="37"/>
      <c r="ET183" s="37"/>
      <c r="EU183" s="37"/>
      <c r="EV183" s="37"/>
    </row>
    <row r="184" spans="2:152">
      <c r="B184" s="37"/>
      <c r="C184" s="37"/>
      <c r="D184" s="37"/>
      <c r="E184" s="37"/>
      <c r="F184" s="37"/>
      <c r="G184" s="37"/>
      <c r="H184" s="37"/>
      <c r="I184" s="37"/>
      <c r="J184" s="37"/>
      <c r="K184" s="37"/>
      <c r="L184" s="37"/>
      <c r="M184" s="37"/>
      <c r="N184" s="37"/>
      <c r="O184" s="37"/>
      <c r="P184" s="37"/>
      <c r="Q184" s="42"/>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37"/>
      <c r="EJ184" s="37"/>
      <c r="EK184" s="37"/>
      <c r="EL184" s="37"/>
      <c r="EM184" s="37"/>
      <c r="EN184" s="37"/>
      <c r="EO184" s="37"/>
      <c r="EP184" s="37"/>
      <c r="EQ184" s="37"/>
      <c r="ER184" s="37"/>
      <c r="ES184" s="37"/>
      <c r="ET184" s="37"/>
      <c r="EU184" s="37"/>
      <c r="EV184" s="37"/>
    </row>
    <row r="185" spans="2:152">
      <c r="B185" s="37"/>
      <c r="C185" s="37"/>
      <c r="D185" s="37"/>
      <c r="E185" s="37"/>
      <c r="F185" s="37"/>
      <c r="G185" s="37"/>
      <c r="H185" s="37"/>
      <c r="I185" s="37"/>
      <c r="J185" s="37"/>
      <c r="K185" s="37"/>
      <c r="L185" s="37"/>
      <c r="M185" s="37"/>
      <c r="N185" s="37"/>
      <c r="O185" s="37"/>
      <c r="P185" s="37"/>
      <c r="Q185" s="42"/>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row>
    <row r="186" spans="2:152">
      <c r="B186" s="37"/>
      <c r="C186" s="37"/>
      <c r="D186" s="37"/>
      <c r="E186" s="37"/>
      <c r="F186" s="37"/>
      <c r="G186" s="37"/>
      <c r="H186" s="37"/>
      <c r="I186" s="37"/>
      <c r="J186" s="37"/>
      <c r="K186" s="37"/>
      <c r="L186" s="37"/>
      <c r="M186" s="37"/>
      <c r="N186" s="37"/>
      <c r="O186" s="37"/>
      <c r="P186" s="37"/>
      <c r="Q186" s="42"/>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c r="EV186" s="37"/>
    </row>
    <row r="187" spans="2:152">
      <c r="B187" s="37"/>
      <c r="C187" s="37"/>
      <c r="D187" s="37"/>
      <c r="E187" s="37"/>
      <c r="F187" s="37"/>
      <c r="G187" s="37"/>
      <c r="H187" s="37"/>
      <c r="I187" s="37"/>
      <c r="J187" s="37"/>
      <c r="K187" s="37"/>
      <c r="L187" s="37"/>
      <c r="M187" s="37"/>
      <c r="N187" s="37"/>
      <c r="O187" s="37"/>
      <c r="P187" s="37"/>
      <c r="Q187" s="42"/>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row>
    <row r="188" spans="2:152">
      <c r="B188" s="37"/>
      <c r="C188" s="37"/>
      <c r="D188" s="37"/>
      <c r="E188" s="37"/>
      <c r="F188" s="37"/>
      <c r="G188" s="37"/>
      <c r="H188" s="37"/>
      <c r="I188" s="37"/>
      <c r="J188" s="37"/>
      <c r="K188" s="37"/>
      <c r="L188" s="37"/>
      <c r="M188" s="37"/>
      <c r="N188" s="37"/>
      <c r="O188" s="37"/>
      <c r="P188" s="37"/>
      <c r="Q188" s="42"/>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row>
    <row r="189" spans="2:152">
      <c r="B189" s="37"/>
      <c r="C189" s="37"/>
      <c r="D189" s="37"/>
      <c r="E189" s="37"/>
      <c r="F189" s="37"/>
      <c r="G189" s="37"/>
      <c r="H189" s="37"/>
      <c r="I189" s="37"/>
      <c r="J189" s="37"/>
      <c r="K189" s="37"/>
      <c r="L189" s="37"/>
      <c r="M189" s="37"/>
      <c r="N189" s="37"/>
      <c r="O189" s="37"/>
      <c r="P189" s="37"/>
      <c r="Q189" s="42"/>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P189" s="37"/>
      <c r="EQ189" s="37"/>
      <c r="ER189" s="37"/>
      <c r="ES189" s="37"/>
      <c r="ET189" s="37"/>
      <c r="EU189" s="37"/>
      <c r="EV189" s="37"/>
    </row>
    <row r="190" spans="2:152">
      <c r="B190" s="37"/>
      <c r="C190" s="37"/>
      <c r="D190" s="37"/>
      <c r="E190" s="37"/>
      <c r="F190" s="37"/>
      <c r="G190" s="37"/>
      <c r="H190" s="37"/>
      <c r="I190" s="37"/>
      <c r="J190" s="37"/>
      <c r="K190" s="37"/>
      <c r="L190" s="37"/>
      <c r="M190" s="37"/>
      <c r="N190" s="37"/>
      <c r="O190" s="37"/>
      <c r="P190" s="37"/>
      <c r="Q190" s="42"/>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37"/>
      <c r="DW190" s="37"/>
      <c r="DX190" s="37"/>
      <c r="DY190" s="37"/>
      <c r="DZ190" s="37"/>
      <c r="EA190" s="37"/>
      <c r="EB190" s="37"/>
      <c r="EC190" s="37"/>
      <c r="ED190" s="37"/>
      <c r="EE190" s="37"/>
      <c r="EF190" s="37"/>
      <c r="EG190" s="37"/>
      <c r="EH190" s="37"/>
      <c r="EI190" s="37"/>
      <c r="EJ190" s="37"/>
      <c r="EK190" s="37"/>
      <c r="EL190" s="37"/>
      <c r="EM190" s="37"/>
      <c r="EN190" s="37"/>
      <c r="EO190" s="37"/>
      <c r="EP190" s="37"/>
      <c r="EQ190" s="37"/>
      <c r="ER190" s="37"/>
      <c r="ES190" s="37"/>
      <c r="ET190" s="37"/>
      <c r="EU190" s="37"/>
      <c r="EV190" s="37"/>
    </row>
    <row r="191" spans="2:152">
      <c r="B191" s="37"/>
      <c r="C191" s="37"/>
      <c r="D191" s="37"/>
      <c r="E191" s="37"/>
      <c r="F191" s="37"/>
      <c r="G191" s="37"/>
      <c r="H191" s="37"/>
      <c r="I191" s="37"/>
      <c r="J191" s="37"/>
      <c r="K191" s="37"/>
      <c r="L191" s="37"/>
      <c r="M191" s="37"/>
      <c r="N191" s="37"/>
      <c r="O191" s="37"/>
      <c r="P191" s="37"/>
      <c r="Q191" s="42"/>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37"/>
      <c r="EJ191" s="37"/>
      <c r="EK191" s="37"/>
      <c r="EL191" s="37"/>
      <c r="EM191" s="37"/>
      <c r="EN191" s="37"/>
      <c r="EO191" s="37"/>
      <c r="EP191" s="37"/>
      <c r="EQ191" s="37"/>
      <c r="ER191" s="37"/>
      <c r="ES191" s="37"/>
      <c r="ET191" s="37"/>
      <c r="EU191" s="37"/>
      <c r="EV191" s="37"/>
    </row>
    <row r="192" spans="2:152">
      <c r="B192" s="37"/>
      <c r="C192" s="37"/>
      <c r="D192" s="37"/>
      <c r="E192" s="37"/>
      <c r="F192" s="37"/>
      <c r="G192" s="37"/>
      <c r="H192" s="37"/>
      <c r="I192" s="37"/>
      <c r="J192" s="37"/>
      <c r="K192" s="37"/>
      <c r="L192" s="37"/>
      <c r="M192" s="37"/>
      <c r="N192" s="37"/>
      <c r="O192" s="37"/>
      <c r="P192" s="37"/>
      <c r="Q192" s="42"/>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c r="EV192" s="37"/>
    </row>
    <row r="193" spans="2:152">
      <c r="B193" s="37"/>
      <c r="C193" s="37"/>
      <c r="D193" s="37"/>
      <c r="E193" s="37"/>
      <c r="F193" s="37"/>
      <c r="G193" s="37"/>
      <c r="H193" s="37"/>
      <c r="I193" s="37"/>
      <c r="J193" s="37"/>
      <c r="K193" s="37"/>
      <c r="L193" s="37"/>
      <c r="M193" s="37"/>
      <c r="N193" s="37"/>
      <c r="O193" s="37"/>
      <c r="P193" s="37"/>
      <c r="Q193" s="42"/>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37"/>
      <c r="DW193" s="37"/>
      <c r="DX193" s="37"/>
      <c r="DY193" s="37"/>
      <c r="DZ193" s="37"/>
      <c r="EA193" s="37"/>
      <c r="EB193" s="37"/>
      <c r="EC193" s="37"/>
      <c r="ED193" s="37"/>
      <c r="EE193" s="37"/>
      <c r="EF193" s="37"/>
      <c r="EG193" s="37"/>
      <c r="EH193" s="37"/>
      <c r="EI193" s="37"/>
      <c r="EJ193" s="37"/>
      <c r="EK193" s="37"/>
      <c r="EL193" s="37"/>
      <c r="EM193" s="37"/>
      <c r="EN193" s="37"/>
      <c r="EO193" s="37"/>
      <c r="EP193" s="37"/>
      <c r="EQ193" s="37"/>
      <c r="ER193" s="37"/>
      <c r="ES193" s="37"/>
      <c r="ET193" s="37"/>
      <c r="EU193" s="37"/>
      <c r="EV193" s="37"/>
    </row>
    <row r="194" spans="2:152">
      <c r="B194" s="37"/>
      <c r="C194" s="37"/>
      <c r="D194" s="37"/>
      <c r="E194" s="37"/>
      <c r="F194" s="37"/>
      <c r="G194" s="37"/>
      <c r="H194" s="37"/>
      <c r="I194" s="37"/>
      <c r="J194" s="37"/>
      <c r="K194" s="37"/>
      <c r="L194" s="37"/>
      <c r="M194" s="37"/>
      <c r="N194" s="37"/>
      <c r="O194" s="37"/>
      <c r="P194" s="37"/>
      <c r="Q194" s="42"/>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P194" s="37"/>
      <c r="EQ194" s="37"/>
      <c r="ER194" s="37"/>
      <c r="ES194" s="37"/>
      <c r="ET194" s="37"/>
      <c r="EU194" s="37"/>
      <c r="EV194" s="37"/>
    </row>
    <row r="195" spans="2:152">
      <c r="B195" s="37"/>
      <c r="C195" s="37"/>
      <c r="D195" s="37"/>
      <c r="E195" s="37"/>
      <c r="F195" s="37"/>
      <c r="G195" s="37"/>
      <c r="H195" s="37"/>
      <c r="I195" s="37"/>
      <c r="J195" s="37"/>
      <c r="K195" s="37"/>
      <c r="L195" s="37"/>
      <c r="M195" s="37"/>
      <c r="N195" s="37"/>
      <c r="O195" s="37"/>
      <c r="P195" s="37"/>
      <c r="Q195" s="42"/>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37"/>
      <c r="EJ195" s="37"/>
      <c r="EK195" s="37"/>
      <c r="EL195" s="37"/>
      <c r="EM195" s="37"/>
      <c r="EN195" s="37"/>
      <c r="EO195" s="37"/>
      <c r="EP195" s="37"/>
      <c r="EQ195" s="37"/>
      <c r="ER195" s="37"/>
      <c r="ES195" s="37"/>
      <c r="ET195" s="37"/>
      <c r="EU195" s="37"/>
      <c r="EV195" s="37"/>
    </row>
    <row r="196" spans="2:152">
      <c r="B196" s="37"/>
      <c r="C196" s="37"/>
      <c r="D196" s="37"/>
      <c r="E196" s="37"/>
      <c r="F196" s="37"/>
      <c r="G196" s="37"/>
      <c r="H196" s="37"/>
      <c r="I196" s="37"/>
      <c r="J196" s="37"/>
      <c r="K196" s="37"/>
      <c r="L196" s="37"/>
      <c r="M196" s="37"/>
      <c r="N196" s="37"/>
      <c r="O196" s="37"/>
      <c r="P196" s="37"/>
      <c r="Q196" s="42"/>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37"/>
      <c r="EJ196" s="37"/>
      <c r="EK196" s="37"/>
      <c r="EL196" s="37"/>
      <c r="EM196" s="37"/>
      <c r="EN196" s="37"/>
      <c r="EO196" s="37"/>
      <c r="EP196" s="37"/>
      <c r="EQ196" s="37"/>
      <c r="ER196" s="37"/>
      <c r="ES196" s="37"/>
      <c r="ET196" s="37"/>
      <c r="EU196" s="37"/>
      <c r="EV196" s="37"/>
    </row>
    <row r="197" spans="2:152">
      <c r="B197" s="37"/>
      <c r="C197" s="37"/>
      <c r="D197" s="37"/>
      <c r="E197" s="37"/>
      <c r="F197" s="37"/>
      <c r="G197" s="37"/>
      <c r="H197" s="37"/>
      <c r="I197" s="37"/>
      <c r="J197" s="37"/>
      <c r="K197" s="37"/>
      <c r="L197" s="37"/>
      <c r="M197" s="37"/>
      <c r="N197" s="37"/>
      <c r="O197" s="37"/>
      <c r="P197" s="37"/>
      <c r="Q197" s="42"/>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37"/>
      <c r="DS197" s="37"/>
      <c r="DT197" s="37"/>
      <c r="DU197" s="37"/>
      <c r="DV197" s="37"/>
      <c r="DW197" s="37"/>
      <c r="DX197" s="37"/>
      <c r="DY197" s="37"/>
      <c r="DZ197" s="37"/>
      <c r="EA197" s="37"/>
      <c r="EB197" s="37"/>
      <c r="EC197" s="37"/>
      <c r="ED197" s="37"/>
      <c r="EE197" s="37"/>
      <c r="EF197" s="37"/>
      <c r="EG197" s="37"/>
      <c r="EH197" s="37"/>
      <c r="EI197" s="37"/>
      <c r="EJ197" s="37"/>
      <c r="EK197" s="37"/>
      <c r="EL197" s="37"/>
      <c r="EM197" s="37"/>
      <c r="EN197" s="37"/>
      <c r="EO197" s="37"/>
      <c r="EP197" s="37"/>
      <c r="EQ197" s="37"/>
      <c r="ER197" s="37"/>
      <c r="ES197" s="37"/>
      <c r="ET197" s="37"/>
      <c r="EU197" s="37"/>
      <c r="EV197" s="37"/>
    </row>
    <row r="198" spans="2:152">
      <c r="B198" s="37"/>
      <c r="C198" s="37"/>
      <c r="D198" s="37"/>
      <c r="E198" s="37"/>
      <c r="F198" s="37"/>
      <c r="G198" s="37"/>
      <c r="H198" s="37"/>
      <c r="I198" s="37"/>
      <c r="J198" s="37"/>
      <c r="K198" s="37"/>
      <c r="L198" s="37"/>
      <c r="M198" s="37"/>
      <c r="N198" s="37"/>
      <c r="O198" s="37"/>
      <c r="P198" s="37"/>
      <c r="Q198" s="42"/>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37"/>
      <c r="DS198" s="37"/>
      <c r="DT198" s="37"/>
      <c r="DU198" s="37"/>
      <c r="DV198" s="37"/>
      <c r="DW198" s="37"/>
      <c r="DX198" s="37"/>
      <c r="DY198" s="37"/>
      <c r="DZ198" s="37"/>
      <c r="EA198" s="37"/>
      <c r="EB198" s="37"/>
      <c r="EC198" s="37"/>
      <c r="ED198" s="37"/>
      <c r="EE198" s="37"/>
      <c r="EF198" s="37"/>
      <c r="EG198" s="37"/>
      <c r="EH198" s="37"/>
      <c r="EI198" s="37"/>
      <c r="EJ198" s="37"/>
      <c r="EK198" s="37"/>
      <c r="EL198" s="37"/>
      <c r="EM198" s="37"/>
      <c r="EN198" s="37"/>
      <c r="EO198" s="37"/>
      <c r="EP198" s="37"/>
      <c r="EQ198" s="37"/>
      <c r="ER198" s="37"/>
      <c r="ES198" s="37"/>
      <c r="ET198" s="37"/>
      <c r="EU198" s="37"/>
      <c r="EV198" s="37"/>
    </row>
    <row r="199" spans="2:152">
      <c r="B199" s="37"/>
      <c r="C199" s="37"/>
      <c r="D199" s="37"/>
      <c r="E199" s="37"/>
      <c r="F199" s="37"/>
      <c r="G199" s="37"/>
      <c r="H199" s="37"/>
      <c r="I199" s="37"/>
      <c r="J199" s="37"/>
      <c r="K199" s="37"/>
      <c r="L199" s="37"/>
      <c r="M199" s="37"/>
      <c r="N199" s="37"/>
      <c r="O199" s="37"/>
      <c r="P199" s="37"/>
      <c r="Q199" s="42"/>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c r="EG199" s="37"/>
      <c r="EH199" s="37"/>
      <c r="EI199" s="37"/>
      <c r="EJ199" s="37"/>
      <c r="EK199" s="37"/>
      <c r="EL199" s="37"/>
      <c r="EM199" s="37"/>
      <c r="EN199" s="37"/>
      <c r="EO199" s="37"/>
      <c r="EP199" s="37"/>
      <c r="EQ199" s="37"/>
      <c r="ER199" s="37"/>
      <c r="ES199" s="37"/>
      <c r="ET199" s="37"/>
      <c r="EU199" s="37"/>
      <c r="EV199" s="37"/>
    </row>
    <row r="200" spans="2:152">
      <c r="B200" s="37"/>
      <c r="C200" s="37"/>
      <c r="D200" s="37"/>
      <c r="E200" s="37"/>
      <c r="F200" s="37"/>
      <c r="G200" s="37"/>
      <c r="H200" s="37"/>
      <c r="I200" s="37"/>
      <c r="J200" s="37"/>
      <c r="K200" s="37"/>
      <c r="L200" s="37"/>
      <c r="M200" s="37"/>
      <c r="N200" s="37"/>
      <c r="O200" s="37"/>
      <c r="P200" s="37"/>
      <c r="Q200" s="42"/>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37"/>
      <c r="EJ200" s="37"/>
      <c r="EK200" s="37"/>
      <c r="EL200" s="37"/>
      <c r="EM200" s="37"/>
      <c r="EN200" s="37"/>
      <c r="EO200" s="37"/>
      <c r="EP200" s="37"/>
      <c r="EQ200" s="37"/>
      <c r="ER200" s="37"/>
      <c r="ES200" s="37"/>
      <c r="ET200" s="37"/>
      <c r="EU200" s="37"/>
      <c r="EV200" s="37"/>
    </row>
    <row r="201" spans="2:152">
      <c r="B201" s="37"/>
      <c r="C201" s="37"/>
      <c r="D201" s="37"/>
      <c r="E201" s="37"/>
      <c r="F201" s="37"/>
      <c r="G201" s="37"/>
      <c r="H201" s="37"/>
      <c r="I201" s="37"/>
      <c r="J201" s="37"/>
      <c r="K201" s="37"/>
      <c r="L201" s="37"/>
      <c r="M201" s="37"/>
      <c r="N201" s="37"/>
      <c r="O201" s="37"/>
      <c r="P201" s="37"/>
      <c r="Q201" s="42"/>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37"/>
      <c r="DS201" s="37"/>
      <c r="DT201" s="37"/>
      <c r="DU201" s="37"/>
      <c r="DV201" s="37"/>
      <c r="DW201" s="37"/>
      <c r="DX201" s="37"/>
      <c r="DY201" s="37"/>
      <c r="DZ201" s="37"/>
      <c r="EA201" s="37"/>
      <c r="EB201" s="37"/>
      <c r="EC201" s="37"/>
      <c r="ED201" s="37"/>
      <c r="EE201" s="37"/>
      <c r="EF201" s="37"/>
      <c r="EG201" s="37"/>
      <c r="EH201" s="37"/>
      <c r="EI201" s="37"/>
      <c r="EJ201" s="37"/>
      <c r="EK201" s="37"/>
      <c r="EL201" s="37"/>
      <c r="EM201" s="37"/>
      <c r="EN201" s="37"/>
      <c r="EO201" s="37"/>
      <c r="EP201" s="37"/>
      <c r="EQ201" s="37"/>
      <c r="ER201" s="37"/>
      <c r="ES201" s="37"/>
      <c r="ET201" s="37"/>
      <c r="EU201" s="37"/>
      <c r="EV201" s="37"/>
    </row>
    <row r="202" spans="2:152">
      <c r="B202" s="37"/>
      <c r="C202" s="37"/>
      <c r="D202" s="37"/>
      <c r="E202" s="37"/>
      <c r="F202" s="37"/>
      <c r="G202" s="37"/>
      <c r="H202" s="37"/>
      <c r="I202" s="37"/>
      <c r="J202" s="37"/>
      <c r="K202" s="37"/>
      <c r="L202" s="37"/>
      <c r="M202" s="37"/>
      <c r="N202" s="37"/>
      <c r="O202" s="37"/>
      <c r="P202" s="37"/>
      <c r="Q202" s="42"/>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c r="DT202" s="37"/>
      <c r="DU202" s="37"/>
      <c r="DV202" s="37"/>
      <c r="DW202" s="37"/>
      <c r="DX202" s="37"/>
      <c r="DY202" s="37"/>
      <c r="DZ202" s="37"/>
      <c r="EA202" s="37"/>
      <c r="EB202" s="37"/>
      <c r="EC202" s="37"/>
      <c r="ED202" s="37"/>
      <c r="EE202" s="37"/>
      <c r="EF202" s="37"/>
      <c r="EG202" s="37"/>
      <c r="EH202" s="37"/>
      <c r="EI202" s="37"/>
      <c r="EJ202" s="37"/>
      <c r="EK202" s="37"/>
      <c r="EL202" s="37"/>
      <c r="EM202" s="37"/>
      <c r="EN202" s="37"/>
      <c r="EO202" s="37"/>
      <c r="EP202" s="37"/>
      <c r="EQ202" s="37"/>
      <c r="ER202" s="37"/>
      <c r="ES202" s="37"/>
      <c r="ET202" s="37"/>
      <c r="EU202" s="37"/>
      <c r="EV202" s="37"/>
    </row>
    <row r="203" spans="2:152">
      <c r="B203" s="37"/>
      <c r="C203" s="37"/>
      <c r="D203" s="37"/>
      <c r="E203" s="37"/>
      <c r="F203" s="37"/>
      <c r="G203" s="37"/>
      <c r="H203" s="37"/>
      <c r="I203" s="37"/>
      <c r="J203" s="37"/>
      <c r="K203" s="37"/>
      <c r="L203" s="37"/>
      <c r="M203" s="37"/>
      <c r="N203" s="37"/>
      <c r="O203" s="37"/>
      <c r="P203" s="37"/>
      <c r="Q203" s="42"/>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c r="EE203" s="37"/>
      <c r="EF203" s="37"/>
      <c r="EG203" s="37"/>
      <c r="EH203" s="37"/>
      <c r="EI203" s="37"/>
      <c r="EJ203" s="37"/>
      <c r="EK203" s="37"/>
      <c r="EL203" s="37"/>
      <c r="EM203" s="37"/>
      <c r="EN203" s="37"/>
      <c r="EO203" s="37"/>
      <c r="EP203" s="37"/>
      <c r="EQ203" s="37"/>
      <c r="ER203" s="37"/>
      <c r="ES203" s="37"/>
      <c r="ET203" s="37"/>
      <c r="EU203" s="37"/>
      <c r="EV203" s="37"/>
    </row>
    <row r="204" spans="2:152">
      <c r="B204" s="37"/>
      <c r="C204" s="37"/>
      <c r="D204" s="37"/>
      <c r="E204" s="37"/>
      <c r="F204" s="37"/>
      <c r="G204" s="37"/>
      <c r="H204" s="37"/>
      <c r="I204" s="37"/>
      <c r="J204" s="37"/>
      <c r="K204" s="37"/>
      <c r="L204" s="37"/>
      <c r="M204" s="37"/>
      <c r="N204" s="37"/>
      <c r="O204" s="37"/>
      <c r="P204" s="37"/>
      <c r="Q204" s="42"/>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37"/>
      <c r="EJ204" s="37"/>
      <c r="EK204" s="37"/>
      <c r="EL204" s="37"/>
      <c r="EM204" s="37"/>
      <c r="EN204" s="37"/>
      <c r="EO204" s="37"/>
      <c r="EP204" s="37"/>
      <c r="EQ204" s="37"/>
      <c r="ER204" s="37"/>
      <c r="ES204" s="37"/>
      <c r="ET204" s="37"/>
      <c r="EU204" s="37"/>
      <c r="EV204" s="37"/>
    </row>
    <row r="205" spans="2:152">
      <c r="B205" s="37"/>
      <c r="C205" s="37"/>
      <c r="D205" s="37"/>
      <c r="E205" s="37"/>
      <c r="F205" s="37"/>
      <c r="G205" s="37"/>
      <c r="H205" s="37"/>
      <c r="I205" s="37"/>
      <c r="J205" s="37"/>
      <c r="K205" s="37"/>
      <c r="L205" s="37"/>
      <c r="M205" s="37"/>
      <c r="N205" s="37"/>
      <c r="O205" s="37"/>
      <c r="P205" s="37"/>
      <c r="Q205" s="42"/>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37"/>
      <c r="DS205" s="37"/>
      <c r="DT205" s="37"/>
      <c r="DU205" s="37"/>
      <c r="DV205" s="37"/>
      <c r="DW205" s="37"/>
      <c r="DX205" s="37"/>
      <c r="DY205" s="37"/>
      <c r="DZ205" s="37"/>
      <c r="EA205" s="37"/>
      <c r="EB205" s="37"/>
      <c r="EC205" s="37"/>
      <c r="ED205" s="37"/>
      <c r="EE205" s="37"/>
      <c r="EF205" s="37"/>
      <c r="EG205" s="37"/>
      <c r="EH205" s="37"/>
      <c r="EI205" s="37"/>
      <c r="EJ205" s="37"/>
      <c r="EK205" s="37"/>
      <c r="EL205" s="37"/>
      <c r="EM205" s="37"/>
      <c r="EN205" s="37"/>
      <c r="EO205" s="37"/>
      <c r="EP205" s="37"/>
      <c r="EQ205" s="37"/>
      <c r="ER205" s="37"/>
      <c r="ES205" s="37"/>
      <c r="ET205" s="37"/>
      <c r="EU205" s="37"/>
      <c r="EV205" s="37"/>
    </row>
    <row r="206" spans="2:152">
      <c r="B206" s="37"/>
      <c r="C206" s="37"/>
      <c r="D206" s="37"/>
      <c r="E206" s="37"/>
      <c r="F206" s="37"/>
      <c r="G206" s="37"/>
      <c r="H206" s="37"/>
      <c r="I206" s="37"/>
      <c r="J206" s="37"/>
      <c r="K206" s="37"/>
      <c r="L206" s="37"/>
      <c r="M206" s="37"/>
      <c r="N206" s="37"/>
      <c r="O206" s="37"/>
      <c r="P206" s="37"/>
      <c r="Q206" s="42"/>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c r="DT206" s="37"/>
      <c r="DU206" s="37"/>
      <c r="DV206" s="37"/>
      <c r="DW206" s="37"/>
      <c r="DX206" s="37"/>
      <c r="DY206" s="37"/>
      <c r="DZ206" s="37"/>
      <c r="EA206" s="37"/>
      <c r="EB206" s="37"/>
      <c r="EC206" s="37"/>
      <c r="ED206" s="37"/>
      <c r="EE206" s="37"/>
      <c r="EF206" s="37"/>
      <c r="EG206" s="37"/>
      <c r="EH206" s="37"/>
      <c r="EI206" s="37"/>
      <c r="EJ206" s="37"/>
      <c r="EK206" s="37"/>
      <c r="EL206" s="37"/>
      <c r="EM206" s="37"/>
      <c r="EN206" s="37"/>
      <c r="EO206" s="37"/>
      <c r="EP206" s="37"/>
      <c r="EQ206" s="37"/>
      <c r="ER206" s="37"/>
      <c r="ES206" s="37"/>
      <c r="ET206" s="37"/>
      <c r="EU206" s="37"/>
      <c r="EV206" s="37"/>
    </row>
    <row r="207" spans="2:152">
      <c r="B207" s="37"/>
      <c r="C207" s="37"/>
      <c r="D207" s="37"/>
      <c r="E207" s="37"/>
      <c r="F207" s="37"/>
      <c r="G207" s="37"/>
      <c r="H207" s="37"/>
      <c r="I207" s="37"/>
      <c r="J207" s="37"/>
      <c r="K207" s="37"/>
      <c r="L207" s="37"/>
      <c r="M207" s="37"/>
      <c r="N207" s="37"/>
      <c r="O207" s="37"/>
      <c r="P207" s="37"/>
      <c r="Q207" s="42"/>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c r="EG207" s="37"/>
      <c r="EH207" s="37"/>
      <c r="EI207" s="37"/>
      <c r="EJ207" s="37"/>
      <c r="EK207" s="37"/>
      <c r="EL207" s="37"/>
      <c r="EM207" s="37"/>
      <c r="EN207" s="37"/>
      <c r="EO207" s="37"/>
      <c r="EP207" s="37"/>
      <c r="EQ207" s="37"/>
      <c r="ER207" s="37"/>
      <c r="ES207" s="37"/>
      <c r="ET207" s="37"/>
      <c r="EU207" s="37"/>
      <c r="EV207" s="37"/>
    </row>
    <row r="208" spans="2:152">
      <c r="B208" s="37"/>
      <c r="C208" s="37"/>
      <c r="D208" s="37"/>
      <c r="E208" s="37"/>
      <c r="F208" s="37"/>
      <c r="G208" s="37"/>
      <c r="H208" s="37"/>
      <c r="I208" s="37"/>
      <c r="J208" s="37"/>
      <c r="K208" s="37"/>
      <c r="L208" s="37"/>
      <c r="M208" s="37"/>
      <c r="N208" s="37"/>
      <c r="O208" s="37"/>
      <c r="P208" s="37"/>
      <c r="Q208" s="42"/>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37"/>
      <c r="EJ208" s="37"/>
      <c r="EK208" s="37"/>
      <c r="EL208" s="37"/>
      <c r="EM208" s="37"/>
      <c r="EN208" s="37"/>
      <c r="EO208" s="37"/>
      <c r="EP208" s="37"/>
      <c r="EQ208" s="37"/>
      <c r="ER208" s="37"/>
      <c r="ES208" s="37"/>
      <c r="ET208" s="37"/>
      <c r="EU208" s="37"/>
      <c r="EV208" s="37"/>
    </row>
    <row r="209" spans="2:152">
      <c r="B209" s="37"/>
      <c r="C209" s="37"/>
      <c r="D209" s="37"/>
      <c r="E209" s="37"/>
      <c r="F209" s="37"/>
      <c r="G209" s="37"/>
      <c r="H209" s="37"/>
      <c r="I209" s="37"/>
      <c r="J209" s="37"/>
      <c r="K209" s="37"/>
      <c r="L209" s="37"/>
      <c r="M209" s="37"/>
      <c r="N209" s="37"/>
      <c r="O209" s="37"/>
      <c r="P209" s="37"/>
      <c r="Q209" s="42"/>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P209" s="37"/>
      <c r="EQ209" s="37"/>
      <c r="ER209" s="37"/>
      <c r="ES209" s="37"/>
      <c r="ET209" s="37"/>
      <c r="EU209" s="37"/>
      <c r="EV209" s="37"/>
    </row>
    <row r="210" spans="2:152">
      <c r="B210" s="37"/>
      <c r="C210" s="37"/>
      <c r="D210" s="37"/>
      <c r="E210" s="37"/>
      <c r="F210" s="37"/>
      <c r="G210" s="37"/>
      <c r="H210" s="37"/>
      <c r="I210" s="37"/>
      <c r="J210" s="37"/>
      <c r="K210" s="37"/>
      <c r="L210" s="37"/>
      <c r="M210" s="37"/>
      <c r="N210" s="37"/>
      <c r="O210" s="37"/>
      <c r="P210" s="37"/>
      <c r="Q210" s="42"/>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37"/>
      <c r="DU210" s="37"/>
      <c r="DV210" s="37"/>
      <c r="DW210" s="37"/>
      <c r="DX210" s="37"/>
      <c r="DY210" s="37"/>
      <c r="DZ210" s="37"/>
      <c r="EA210" s="37"/>
      <c r="EB210" s="37"/>
      <c r="EC210" s="37"/>
      <c r="ED210" s="37"/>
      <c r="EE210" s="37"/>
      <c r="EF210" s="37"/>
      <c r="EG210" s="37"/>
      <c r="EH210" s="37"/>
      <c r="EI210" s="37"/>
      <c r="EJ210" s="37"/>
      <c r="EK210" s="37"/>
      <c r="EL210" s="37"/>
      <c r="EM210" s="37"/>
      <c r="EN210" s="37"/>
      <c r="EO210" s="37"/>
      <c r="EP210" s="37"/>
      <c r="EQ210" s="37"/>
      <c r="ER210" s="37"/>
      <c r="ES210" s="37"/>
      <c r="ET210" s="37"/>
      <c r="EU210" s="37"/>
      <c r="EV210" s="37"/>
    </row>
    <row r="211" spans="2:152">
      <c r="B211" s="37"/>
      <c r="C211" s="37"/>
      <c r="D211" s="37"/>
      <c r="E211" s="37"/>
      <c r="F211" s="37"/>
      <c r="G211" s="37"/>
      <c r="H211" s="37"/>
      <c r="I211" s="37"/>
      <c r="J211" s="37"/>
      <c r="K211" s="37"/>
      <c r="L211" s="37"/>
      <c r="M211" s="37"/>
      <c r="N211" s="37"/>
      <c r="O211" s="37"/>
      <c r="P211" s="37"/>
      <c r="Q211" s="42"/>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c r="EE211" s="37"/>
      <c r="EF211" s="37"/>
      <c r="EG211" s="37"/>
      <c r="EH211" s="37"/>
      <c r="EI211" s="37"/>
      <c r="EJ211" s="37"/>
      <c r="EK211" s="37"/>
      <c r="EL211" s="37"/>
      <c r="EM211" s="37"/>
      <c r="EN211" s="37"/>
      <c r="EO211" s="37"/>
      <c r="EP211" s="37"/>
      <c r="EQ211" s="37"/>
      <c r="ER211" s="37"/>
      <c r="ES211" s="37"/>
      <c r="ET211" s="37"/>
      <c r="EU211" s="37"/>
      <c r="EV211" s="37"/>
    </row>
    <row r="212" spans="2:152">
      <c r="B212" s="37"/>
      <c r="C212" s="37"/>
      <c r="D212" s="37"/>
      <c r="E212" s="37"/>
      <c r="F212" s="37"/>
      <c r="G212" s="37"/>
      <c r="H212" s="37"/>
      <c r="I212" s="37"/>
      <c r="J212" s="37"/>
      <c r="K212" s="37"/>
      <c r="L212" s="37"/>
      <c r="M212" s="37"/>
      <c r="N212" s="37"/>
      <c r="O212" s="37"/>
      <c r="P212" s="37"/>
      <c r="Q212" s="42"/>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37"/>
      <c r="EJ212" s="37"/>
      <c r="EK212" s="37"/>
      <c r="EL212" s="37"/>
      <c r="EM212" s="37"/>
      <c r="EN212" s="37"/>
      <c r="EO212" s="37"/>
      <c r="EP212" s="37"/>
      <c r="EQ212" s="37"/>
      <c r="ER212" s="37"/>
      <c r="ES212" s="37"/>
      <c r="ET212" s="37"/>
      <c r="EU212" s="37"/>
      <c r="EV212" s="37"/>
    </row>
    <row r="213" spans="2:152">
      <c r="B213" s="37"/>
      <c r="C213" s="37"/>
      <c r="D213" s="37"/>
      <c r="E213" s="37"/>
      <c r="F213" s="37"/>
      <c r="G213" s="37"/>
      <c r="H213" s="37"/>
      <c r="I213" s="37"/>
      <c r="J213" s="37"/>
      <c r="K213" s="37"/>
      <c r="L213" s="37"/>
      <c r="M213" s="37"/>
      <c r="N213" s="37"/>
      <c r="O213" s="37"/>
      <c r="P213" s="37"/>
      <c r="Q213" s="42"/>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c r="DP213" s="37"/>
      <c r="DQ213" s="37"/>
      <c r="DR213" s="37"/>
      <c r="DS213" s="37"/>
      <c r="DT213" s="37"/>
      <c r="DU213" s="37"/>
      <c r="DV213" s="37"/>
      <c r="DW213" s="37"/>
      <c r="DX213" s="37"/>
      <c r="DY213" s="37"/>
      <c r="DZ213" s="37"/>
      <c r="EA213" s="37"/>
      <c r="EB213" s="37"/>
      <c r="EC213" s="37"/>
      <c r="ED213" s="37"/>
      <c r="EE213" s="37"/>
      <c r="EF213" s="37"/>
      <c r="EG213" s="37"/>
      <c r="EH213" s="37"/>
      <c r="EI213" s="37"/>
      <c r="EJ213" s="37"/>
      <c r="EK213" s="37"/>
      <c r="EL213" s="37"/>
      <c r="EM213" s="37"/>
      <c r="EN213" s="37"/>
      <c r="EO213" s="37"/>
      <c r="EP213" s="37"/>
      <c r="EQ213" s="37"/>
      <c r="ER213" s="37"/>
      <c r="ES213" s="37"/>
      <c r="ET213" s="37"/>
      <c r="EU213" s="37"/>
      <c r="EV213" s="37"/>
    </row>
    <row r="214" spans="2:152">
      <c r="B214" s="37"/>
      <c r="C214" s="37"/>
      <c r="D214" s="37"/>
      <c r="E214" s="37"/>
      <c r="F214" s="37"/>
      <c r="G214" s="37"/>
      <c r="H214" s="37"/>
      <c r="I214" s="37"/>
      <c r="J214" s="37"/>
      <c r="K214" s="37"/>
      <c r="L214" s="37"/>
      <c r="M214" s="37"/>
      <c r="N214" s="37"/>
      <c r="O214" s="37"/>
      <c r="P214" s="37"/>
      <c r="Q214" s="42"/>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c r="DT214" s="37"/>
      <c r="DU214" s="37"/>
      <c r="DV214" s="37"/>
      <c r="DW214" s="37"/>
      <c r="DX214" s="37"/>
      <c r="DY214" s="37"/>
      <c r="DZ214" s="37"/>
      <c r="EA214" s="37"/>
      <c r="EB214" s="37"/>
      <c r="EC214" s="37"/>
      <c r="ED214" s="37"/>
      <c r="EE214" s="37"/>
      <c r="EF214" s="37"/>
      <c r="EG214" s="37"/>
      <c r="EH214" s="37"/>
      <c r="EI214" s="37"/>
      <c r="EJ214" s="37"/>
      <c r="EK214" s="37"/>
      <c r="EL214" s="37"/>
      <c r="EM214" s="37"/>
      <c r="EN214" s="37"/>
      <c r="EO214" s="37"/>
      <c r="EP214" s="37"/>
      <c r="EQ214" s="37"/>
      <c r="ER214" s="37"/>
      <c r="ES214" s="37"/>
      <c r="ET214" s="37"/>
      <c r="EU214" s="37"/>
      <c r="EV214" s="37"/>
    </row>
    <row r="215" spans="2:152">
      <c r="B215" s="37"/>
      <c r="C215" s="37"/>
      <c r="D215" s="37"/>
      <c r="E215" s="37"/>
      <c r="F215" s="37"/>
      <c r="G215" s="37"/>
      <c r="H215" s="37"/>
      <c r="I215" s="37"/>
      <c r="J215" s="37"/>
      <c r="K215" s="37"/>
      <c r="L215" s="37"/>
      <c r="M215" s="37"/>
      <c r="N215" s="37"/>
      <c r="O215" s="37"/>
      <c r="P215" s="37"/>
      <c r="Q215" s="42"/>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37"/>
      <c r="DW215" s="37"/>
      <c r="DX215" s="37"/>
      <c r="DY215" s="37"/>
      <c r="DZ215" s="37"/>
      <c r="EA215" s="37"/>
      <c r="EB215" s="37"/>
      <c r="EC215" s="37"/>
      <c r="ED215" s="37"/>
      <c r="EE215" s="37"/>
      <c r="EF215" s="37"/>
      <c r="EG215" s="37"/>
      <c r="EH215" s="37"/>
      <c r="EI215" s="37"/>
      <c r="EJ215" s="37"/>
      <c r="EK215" s="37"/>
      <c r="EL215" s="37"/>
      <c r="EM215" s="37"/>
      <c r="EN215" s="37"/>
      <c r="EO215" s="37"/>
      <c r="EP215" s="37"/>
      <c r="EQ215" s="37"/>
      <c r="ER215" s="37"/>
      <c r="ES215" s="37"/>
      <c r="ET215" s="37"/>
      <c r="EU215" s="37"/>
      <c r="EV215" s="37"/>
    </row>
    <row r="216" spans="2:152">
      <c r="B216" s="37"/>
      <c r="C216" s="37"/>
      <c r="D216" s="37"/>
      <c r="E216" s="37"/>
      <c r="F216" s="37"/>
      <c r="G216" s="37"/>
      <c r="H216" s="37"/>
      <c r="I216" s="37"/>
      <c r="J216" s="37"/>
      <c r="K216" s="37"/>
      <c r="L216" s="37"/>
      <c r="M216" s="37"/>
      <c r="N216" s="37"/>
      <c r="O216" s="37"/>
      <c r="P216" s="37"/>
      <c r="Q216" s="42"/>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37"/>
      <c r="DS216" s="37"/>
      <c r="DT216" s="37"/>
      <c r="DU216" s="37"/>
      <c r="DV216" s="37"/>
      <c r="DW216" s="37"/>
      <c r="DX216" s="37"/>
      <c r="DY216" s="37"/>
      <c r="DZ216" s="37"/>
      <c r="EA216" s="37"/>
      <c r="EB216" s="37"/>
      <c r="EC216" s="37"/>
      <c r="ED216" s="37"/>
      <c r="EE216" s="37"/>
      <c r="EF216" s="37"/>
      <c r="EG216" s="37"/>
      <c r="EH216" s="37"/>
      <c r="EI216" s="37"/>
      <c r="EJ216" s="37"/>
      <c r="EK216" s="37"/>
      <c r="EL216" s="37"/>
      <c r="EM216" s="37"/>
      <c r="EN216" s="37"/>
      <c r="EO216" s="37"/>
      <c r="EP216" s="37"/>
      <c r="EQ216" s="37"/>
      <c r="ER216" s="37"/>
      <c r="ES216" s="37"/>
      <c r="ET216" s="37"/>
      <c r="EU216" s="37"/>
      <c r="EV216" s="37"/>
    </row>
    <row r="217" spans="2:152">
      <c r="B217" s="37"/>
      <c r="C217" s="37"/>
      <c r="D217" s="37"/>
      <c r="E217" s="37"/>
      <c r="F217" s="37"/>
      <c r="G217" s="37"/>
      <c r="H217" s="37"/>
      <c r="I217" s="37"/>
      <c r="J217" s="37"/>
      <c r="K217" s="37"/>
      <c r="L217" s="37"/>
      <c r="M217" s="37"/>
      <c r="N217" s="37"/>
      <c r="O217" s="37"/>
      <c r="P217" s="37"/>
      <c r="Q217" s="42"/>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37"/>
      <c r="DS217" s="37"/>
      <c r="DT217" s="37"/>
      <c r="DU217" s="37"/>
      <c r="DV217" s="37"/>
      <c r="DW217" s="37"/>
      <c r="DX217" s="37"/>
      <c r="DY217" s="37"/>
      <c r="DZ217" s="37"/>
      <c r="EA217" s="37"/>
      <c r="EB217" s="37"/>
      <c r="EC217" s="37"/>
      <c r="ED217" s="37"/>
      <c r="EE217" s="37"/>
      <c r="EF217" s="37"/>
      <c r="EG217" s="37"/>
      <c r="EH217" s="37"/>
      <c r="EI217" s="37"/>
      <c r="EJ217" s="37"/>
      <c r="EK217" s="37"/>
      <c r="EL217" s="37"/>
      <c r="EM217" s="37"/>
      <c r="EN217" s="37"/>
      <c r="EO217" s="37"/>
      <c r="EP217" s="37"/>
      <c r="EQ217" s="37"/>
      <c r="ER217" s="37"/>
      <c r="ES217" s="37"/>
      <c r="ET217" s="37"/>
      <c r="EU217" s="37"/>
      <c r="EV217" s="37"/>
    </row>
    <row r="218" spans="2:152">
      <c r="B218" s="37"/>
      <c r="C218" s="37"/>
      <c r="D218" s="37"/>
      <c r="E218" s="37"/>
      <c r="F218" s="37"/>
      <c r="G218" s="37"/>
      <c r="H218" s="37"/>
      <c r="I218" s="37"/>
      <c r="J218" s="37"/>
      <c r="K218" s="37"/>
      <c r="L218" s="37"/>
      <c r="M218" s="37"/>
      <c r="N218" s="37"/>
      <c r="O218" s="37"/>
      <c r="P218" s="37"/>
      <c r="Q218" s="42"/>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c r="DS218" s="37"/>
      <c r="DT218" s="37"/>
      <c r="DU218" s="37"/>
      <c r="DV218" s="37"/>
      <c r="DW218" s="37"/>
      <c r="DX218" s="37"/>
      <c r="DY218" s="37"/>
      <c r="DZ218" s="37"/>
      <c r="EA218" s="37"/>
      <c r="EB218" s="37"/>
      <c r="EC218" s="37"/>
      <c r="ED218" s="37"/>
      <c r="EE218" s="37"/>
      <c r="EF218" s="37"/>
      <c r="EG218" s="37"/>
      <c r="EH218" s="37"/>
      <c r="EI218" s="37"/>
      <c r="EJ218" s="37"/>
      <c r="EK218" s="37"/>
      <c r="EL218" s="37"/>
      <c r="EM218" s="37"/>
      <c r="EN218" s="37"/>
      <c r="EO218" s="37"/>
      <c r="EP218" s="37"/>
      <c r="EQ218" s="37"/>
      <c r="ER218" s="37"/>
      <c r="ES218" s="37"/>
      <c r="ET218" s="37"/>
      <c r="EU218" s="37"/>
      <c r="EV218" s="37"/>
    </row>
    <row r="219" spans="2:152">
      <c r="B219" s="37"/>
      <c r="C219" s="37"/>
      <c r="D219" s="37"/>
      <c r="E219" s="37"/>
      <c r="F219" s="37"/>
      <c r="G219" s="37"/>
      <c r="H219" s="37"/>
      <c r="I219" s="37"/>
      <c r="J219" s="37"/>
      <c r="K219" s="37"/>
      <c r="L219" s="37"/>
      <c r="M219" s="37"/>
      <c r="N219" s="37"/>
      <c r="O219" s="37"/>
      <c r="P219" s="37"/>
      <c r="Q219" s="42"/>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c r="DS219" s="37"/>
      <c r="DT219" s="37"/>
      <c r="DU219" s="37"/>
      <c r="DV219" s="37"/>
      <c r="DW219" s="37"/>
      <c r="DX219" s="37"/>
      <c r="DY219" s="37"/>
      <c r="DZ219" s="37"/>
      <c r="EA219" s="37"/>
      <c r="EB219" s="37"/>
      <c r="EC219" s="37"/>
      <c r="ED219" s="37"/>
      <c r="EE219" s="37"/>
      <c r="EF219" s="37"/>
      <c r="EG219" s="37"/>
      <c r="EH219" s="37"/>
      <c r="EI219" s="37"/>
      <c r="EJ219" s="37"/>
      <c r="EK219" s="37"/>
      <c r="EL219" s="37"/>
      <c r="EM219" s="37"/>
      <c r="EN219" s="37"/>
      <c r="EO219" s="37"/>
      <c r="EP219" s="37"/>
      <c r="EQ219" s="37"/>
      <c r="ER219" s="37"/>
      <c r="ES219" s="37"/>
      <c r="ET219" s="37"/>
      <c r="EU219" s="37"/>
      <c r="EV219" s="37"/>
    </row>
    <row r="220" spans="2:152">
      <c r="B220" s="37"/>
      <c r="C220" s="37"/>
      <c r="D220" s="37"/>
      <c r="E220" s="37"/>
      <c r="F220" s="37"/>
      <c r="G220" s="37"/>
      <c r="H220" s="37"/>
      <c r="I220" s="37"/>
      <c r="J220" s="37"/>
      <c r="K220" s="37"/>
      <c r="L220" s="37"/>
      <c r="M220" s="37"/>
      <c r="N220" s="37"/>
      <c r="O220" s="37"/>
      <c r="P220" s="37"/>
      <c r="Q220" s="42"/>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c r="DS220" s="37"/>
      <c r="DT220" s="37"/>
      <c r="DU220" s="37"/>
      <c r="DV220" s="37"/>
      <c r="DW220" s="37"/>
      <c r="DX220" s="37"/>
      <c r="DY220" s="37"/>
      <c r="DZ220" s="37"/>
      <c r="EA220" s="37"/>
      <c r="EB220" s="37"/>
      <c r="EC220" s="37"/>
      <c r="ED220" s="37"/>
      <c r="EE220" s="37"/>
      <c r="EF220" s="37"/>
      <c r="EG220" s="37"/>
      <c r="EH220" s="37"/>
      <c r="EI220" s="37"/>
      <c r="EJ220" s="37"/>
      <c r="EK220" s="37"/>
      <c r="EL220" s="37"/>
      <c r="EM220" s="37"/>
      <c r="EN220" s="37"/>
      <c r="EO220" s="37"/>
      <c r="EP220" s="37"/>
      <c r="EQ220" s="37"/>
      <c r="ER220" s="37"/>
      <c r="ES220" s="37"/>
      <c r="ET220" s="37"/>
      <c r="EU220" s="37"/>
      <c r="EV220" s="37"/>
    </row>
    <row r="221" spans="2:152">
      <c r="B221" s="37"/>
      <c r="C221" s="37"/>
      <c r="D221" s="37"/>
      <c r="E221" s="37"/>
      <c r="F221" s="37"/>
      <c r="G221" s="37"/>
      <c r="H221" s="37"/>
      <c r="I221" s="37"/>
      <c r="J221" s="37"/>
      <c r="K221" s="37"/>
      <c r="L221" s="37"/>
      <c r="M221" s="37"/>
      <c r="N221" s="37"/>
      <c r="O221" s="37"/>
      <c r="P221" s="37"/>
      <c r="Q221" s="42"/>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c r="DS221" s="37"/>
      <c r="DT221" s="37"/>
      <c r="DU221" s="37"/>
      <c r="DV221" s="37"/>
      <c r="DW221" s="37"/>
      <c r="DX221" s="37"/>
      <c r="DY221" s="37"/>
      <c r="DZ221" s="37"/>
      <c r="EA221" s="37"/>
      <c r="EB221" s="37"/>
      <c r="EC221" s="37"/>
      <c r="ED221" s="37"/>
      <c r="EE221" s="37"/>
      <c r="EF221" s="37"/>
      <c r="EG221" s="37"/>
      <c r="EH221" s="37"/>
      <c r="EI221" s="37"/>
      <c r="EJ221" s="37"/>
      <c r="EK221" s="37"/>
      <c r="EL221" s="37"/>
      <c r="EM221" s="37"/>
      <c r="EN221" s="37"/>
      <c r="EO221" s="37"/>
      <c r="EP221" s="37"/>
      <c r="EQ221" s="37"/>
      <c r="ER221" s="37"/>
      <c r="ES221" s="37"/>
      <c r="ET221" s="37"/>
      <c r="EU221" s="37"/>
      <c r="EV221" s="37"/>
    </row>
    <row r="222" spans="2:152">
      <c r="B222" s="37"/>
      <c r="C222" s="37"/>
      <c r="D222" s="37"/>
      <c r="E222" s="37"/>
      <c r="F222" s="37"/>
      <c r="G222" s="37"/>
      <c r="H222" s="37"/>
      <c r="I222" s="37"/>
      <c r="J222" s="37"/>
      <c r="K222" s="37"/>
      <c r="L222" s="37"/>
      <c r="M222" s="37"/>
      <c r="N222" s="37"/>
      <c r="O222" s="37"/>
      <c r="P222" s="37"/>
      <c r="Q222" s="42"/>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c r="DT222" s="37"/>
      <c r="DU222" s="37"/>
      <c r="DV222" s="37"/>
      <c r="DW222" s="37"/>
      <c r="DX222" s="37"/>
      <c r="DY222" s="37"/>
      <c r="DZ222" s="37"/>
      <c r="EA222" s="37"/>
      <c r="EB222" s="37"/>
      <c r="EC222" s="37"/>
      <c r="ED222" s="37"/>
      <c r="EE222" s="37"/>
      <c r="EF222" s="37"/>
      <c r="EG222" s="37"/>
      <c r="EH222" s="37"/>
      <c r="EI222" s="37"/>
      <c r="EJ222" s="37"/>
      <c r="EK222" s="37"/>
      <c r="EL222" s="37"/>
      <c r="EM222" s="37"/>
      <c r="EN222" s="37"/>
      <c r="EO222" s="37"/>
      <c r="EP222" s="37"/>
      <c r="EQ222" s="37"/>
      <c r="ER222" s="37"/>
      <c r="ES222" s="37"/>
      <c r="ET222" s="37"/>
      <c r="EU222" s="37"/>
      <c r="EV222" s="37"/>
    </row>
    <row r="223" spans="2:152">
      <c r="B223" s="37"/>
      <c r="C223" s="37"/>
      <c r="D223" s="37"/>
      <c r="E223" s="37"/>
      <c r="F223" s="37"/>
      <c r="G223" s="37"/>
      <c r="H223" s="37"/>
      <c r="I223" s="37"/>
      <c r="J223" s="37"/>
      <c r="K223" s="37"/>
      <c r="L223" s="37"/>
      <c r="M223" s="37"/>
      <c r="N223" s="37"/>
      <c r="O223" s="37"/>
      <c r="P223" s="37"/>
      <c r="Q223" s="42"/>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c r="DT223" s="37"/>
      <c r="DU223" s="37"/>
      <c r="DV223" s="37"/>
      <c r="DW223" s="37"/>
      <c r="DX223" s="37"/>
      <c r="DY223" s="37"/>
      <c r="DZ223" s="37"/>
      <c r="EA223" s="37"/>
      <c r="EB223" s="37"/>
      <c r="EC223" s="37"/>
      <c r="ED223" s="37"/>
      <c r="EE223" s="37"/>
      <c r="EF223" s="37"/>
      <c r="EG223" s="37"/>
      <c r="EH223" s="37"/>
      <c r="EI223" s="37"/>
      <c r="EJ223" s="37"/>
      <c r="EK223" s="37"/>
      <c r="EL223" s="37"/>
      <c r="EM223" s="37"/>
      <c r="EN223" s="37"/>
      <c r="EO223" s="37"/>
      <c r="EP223" s="37"/>
      <c r="EQ223" s="37"/>
      <c r="ER223" s="37"/>
      <c r="ES223" s="37"/>
      <c r="ET223" s="37"/>
      <c r="EU223" s="37"/>
      <c r="EV223" s="37"/>
    </row>
    <row r="224" spans="2:152">
      <c r="B224" s="37"/>
      <c r="C224" s="37"/>
      <c r="D224" s="37"/>
      <c r="E224" s="37"/>
      <c r="F224" s="37"/>
      <c r="G224" s="37"/>
      <c r="H224" s="37"/>
      <c r="I224" s="37"/>
      <c r="J224" s="37"/>
      <c r="K224" s="37"/>
      <c r="L224" s="37"/>
      <c r="M224" s="37"/>
      <c r="N224" s="37"/>
      <c r="O224" s="37"/>
      <c r="P224" s="37"/>
      <c r="Q224" s="42"/>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P224" s="37"/>
      <c r="EQ224" s="37"/>
      <c r="ER224" s="37"/>
      <c r="ES224" s="37"/>
      <c r="ET224" s="37"/>
      <c r="EU224" s="37"/>
      <c r="EV224" s="37"/>
    </row>
    <row r="225" spans="2:152">
      <c r="B225" s="37"/>
      <c r="C225" s="37"/>
      <c r="D225" s="37"/>
      <c r="E225" s="37"/>
      <c r="F225" s="37"/>
      <c r="G225" s="37"/>
      <c r="H225" s="37"/>
      <c r="I225" s="37"/>
      <c r="J225" s="37"/>
      <c r="K225" s="37"/>
      <c r="L225" s="37"/>
      <c r="M225" s="37"/>
      <c r="N225" s="37"/>
      <c r="O225" s="37"/>
      <c r="P225" s="37"/>
      <c r="Q225" s="42"/>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c r="DS225" s="37"/>
      <c r="DT225" s="37"/>
      <c r="DU225" s="37"/>
      <c r="DV225" s="37"/>
      <c r="DW225" s="37"/>
      <c r="DX225" s="37"/>
      <c r="DY225" s="37"/>
      <c r="DZ225" s="37"/>
      <c r="EA225" s="37"/>
      <c r="EB225" s="37"/>
      <c r="EC225" s="37"/>
      <c r="ED225" s="37"/>
      <c r="EE225" s="37"/>
      <c r="EF225" s="37"/>
      <c r="EG225" s="37"/>
      <c r="EH225" s="37"/>
      <c r="EI225" s="37"/>
      <c r="EJ225" s="37"/>
      <c r="EK225" s="37"/>
      <c r="EL225" s="37"/>
      <c r="EM225" s="37"/>
      <c r="EN225" s="37"/>
      <c r="EO225" s="37"/>
      <c r="EP225" s="37"/>
      <c r="EQ225" s="37"/>
      <c r="ER225" s="37"/>
      <c r="ES225" s="37"/>
      <c r="ET225" s="37"/>
      <c r="EU225" s="37"/>
      <c r="EV225" s="37"/>
    </row>
    <row r="226" spans="2:152">
      <c r="B226" s="37"/>
      <c r="C226" s="37"/>
      <c r="D226" s="37"/>
      <c r="E226" s="37"/>
      <c r="F226" s="37"/>
      <c r="G226" s="37"/>
      <c r="H226" s="37"/>
      <c r="I226" s="37"/>
      <c r="J226" s="37"/>
      <c r="K226" s="37"/>
      <c r="L226" s="37"/>
      <c r="M226" s="37"/>
      <c r="N226" s="37"/>
      <c r="O226" s="37"/>
      <c r="P226" s="37"/>
      <c r="Q226" s="42"/>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c r="DS226" s="37"/>
      <c r="DT226" s="37"/>
      <c r="DU226" s="37"/>
      <c r="DV226" s="37"/>
      <c r="DW226" s="37"/>
      <c r="DX226" s="37"/>
      <c r="DY226" s="37"/>
      <c r="DZ226" s="37"/>
      <c r="EA226" s="37"/>
      <c r="EB226" s="37"/>
      <c r="EC226" s="37"/>
      <c r="ED226" s="37"/>
      <c r="EE226" s="37"/>
      <c r="EF226" s="37"/>
      <c r="EG226" s="37"/>
      <c r="EH226" s="37"/>
      <c r="EI226" s="37"/>
      <c r="EJ226" s="37"/>
      <c r="EK226" s="37"/>
      <c r="EL226" s="37"/>
      <c r="EM226" s="37"/>
      <c r="EN226" s="37"/>
      <c r="EO226" s="37"/>
      <c r="EP226" s="37"/>
      <c r="EQ226" s="37"/>
      <c r="ER226" s="37"/>
      <c r="ES226" s="37"/>
      <c r="ET226" s="37"/>
      <c r="EU226" s="37"/>
      <c r="EV226" s="37"/>
    </row>
    <row r="227" spans="2:152">
      <c r="B227" s="37"/>
      <c r="C227" s="37"/>
      <c r="D227" s="37"/>
      <c r="E227" s="37"/>
      <c r="F227" s="37"/>
      <c r="G227" s="37"/>
      <c r="H227" s="37"/>
      <c r="I227" s="37"/>
      <c r="J227" s="37"/>
      <c r="K227" s="37"/>
      <c r="L227" s="37"/>
      <c r="M227" s="37"/>
      <c r="N227" s="37"/>
      <c r="O227" s="37"/>
      <c r="P227" s="37"/>
      <c r="Q227" s="42"/>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c r="DS227" s="37"/>
      <c r="DT227" s="37"/>
      <c r="DU227" s="37"/>
      <c r="DV227" s="37"/>
      <c r="DW227" s="37"/>
      <c r="DX227" s="37"/>
      <c r="DY227" s="37"/>
      <c r="DZ227" s="37"/>
      <c r="EA227" s="37"/>
      <c r="EB227" s="37"/>
      <c r="EC227" s="37"/>
      <c r="ED227" s="37"/>
      <c r="EE227" s="37"/>
      <c r="EF227" s="37"/>
      <c r="EG227" s="37"/>
      <c r="EH227" s="37"/>
      <c r="EI227" s="37"/>
      <c r="EJ227" s="37"/>
      <c r="EK227" s="37"/>
      <c r="EL227" s="37"/>
      <c r="EM227" s="37"/>
      <c r="EN227" s="37"/>
      <c r="EO227" s="37"/>
      <c r="EP227" s="37"/>
      <c r="EQ227" s="37"/>
      <c r="ER227" s="37"/>
      <c r="ES227" s="37"/>
      <c r="ET227" s="37"/>
      <c r="EU227" s="37"/>
      <c r="EV227" s="37"/>
    </row>
    <row r="228" spans="2:152">
      <c r="B228" s="37"/>
      <c r="C228" s="37"/>
      <c r="D228" s="37"/>
      <c r="E228" s="37"/>
      <c r="F228" s="37"/>
      <c r="G228" s="37"/>
      <c r="H228" s="37"/>
      <c r="I228" s="37"/>
      <c r="J228" s="37"/>
      <c r="K228" s="37"/>
      <c r="L228" s="37"/>
      <c r="M228" s="37"/>
      <c r="N228" s="37"/>
      <c r="O228" s="37"/>
      <c r="P228" s="37"/>
      <c r="Q228" s="42"/>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c r="DS228" s="37"/>
      <c r="DT228" s="37"/>
      <c r="DU228" s="37"/>
      <c r="DV228" s="37"/>
      <c r="DW228" s="37"/>
      <c r="DX228" s="37"/>
      <c r="DY228" s="37"/>
      <c r="DZ228" s="37"/>
      <c r="EA228" s="37"/>
      <c r="EB228" s="37"/>
      <c r="EC228" s="37"/>
      <c r="ED228" s="37"/>
      <c r="EE228" s="37"/>
      <c r="EF228" s="37"/>
      <c r="EG228" s="37"/>
      <c r="EH228" s="37"/>
      <c r="EI228" s="37"/>
      <c r="EJ228" s="37"/>
      <c r="EK228" s="37"/>
      <c r="EL228" s="37"/>
      <c r="EM228" s="37"/>
      <c r="EN228" s="37"/>
      <c r="EO228" s="37"/>
      <c r="EP228" s="37"/>
      <c r="EQ228" s="37"/>
      <c r="ER228" s="37"/>
      <c r="ES228" s="37"/>
      <c r="ET228" s="37"/>
      <c r="EU228" s="37"/>
      <c r="EV228" s="37"/>
    </row>
    <row r="229" spans="2:152">
      <c r="B229" s="37"/>
      <c r="C229" s="37"/>
      <c r="D229" s="37"/>
      <c r="E229" s="37"/>
      <c r="F229" s="37"/>
      <c r="G229" s="37"/>
      <c r="H229" s="37"/>
      <c r="I229" s="37"/>
      <c r="J229" s="37"/>
      <c r="K229" s="37"/>
      <c r="L229" s="37"/>
      <c r="M229" s="37"/>
      <c r="N229" s="37"/>
      <c r="O229" s="37"/>
      <c r="P229" s="37"/>
      <c r="Q229" s="42"/>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c r="EU229" s="37"/>
      <c r="EV229" s="37"/>
    </row>
    <row r="230" spans="2:152">
      <c r="B230" s="37"/>
      <c r="C230" s="37"/>
      <c r="D230" s="37"/>
      <c r="E230" s="37"/>
      <c r="F230" s="37"/>
      <c r="G230" s="37"/>
      <c r="H230" s="37"/>
      <c r="I230" s="37"/>
      <c r="J230" s="37"/>
      <c r="K230" s="37"/>
      <c r="L230" s="37"/>
      <c r="M230" s="37"/>
      <c r="N230" s="37"/>
      <c r="O230" s="37"/>
      <c r="P230" s="37"/>
      <c r="Q230" s="42"/>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P230" s="37"/>
      <c r="EQ230" s="37"/>
      <c r="ER230" s="37"/>
      <c r="ES230" s="37"/>
      <c r="ET230" s="37"/>
      <c r="EU230" s="37"/>
      <c r="EV230" s="37"/>
    </row>
    <row r="231" spans="2:152">
      <c r="B231" s="37"/>
      <c r="C231" s="37"/>
      <c r="D231" s="37"/>
      <c r="E231" s="37"/>
      <c r="F231" s="37"/>
      <c r="G231" s="37"/>
      <c r="H231" s="37"/>
      <c r="I231" s="37"/>
      <c r="J231" s="37"/>
      <c r="K231" s="37"/>
      <c r="L231" s="37"/>
      <c r="M231" s="37"/>
      <c r="N231" s="37"/>
      <c r="O231" s="37"/>
      <c r="P231" s="37"/>
      <c r="Q231" s="42"/>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row>
    <row r="232" spans="2:152">
      <c r="B232" s="37"/>
      <c r="C232" s="37"/>
      <c r="D232" s="37"/>
      <c r="E232" s="37"/>
      <c r="F232" s="37"/>
      <c r="G232" s="37"/>
      <c r="H232" s="37"/>
      <c r="I232" s="37"/>
      <c r="J232" s="37"/>
      <c r="K232" s="37"/>
      <c r="L232" s="37"/>
      <c r="M232" s="37"/>
      <c r="N232" s="37"/>
      <c r="O232" s="37"/>
      <c r="P232" s="37"/>
      <c r="Q232" s="42"/>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row>
    <row r="233" spans="2:152">
      <c r="B233" s="37"/>
      <c r="C233" s="37"/>
      <c r="D233" s="37"/>
      <c r="E233" s="37"/>
      <c r="F233" s="37"/>
      <c r="G233" s="37"/>
      <c r="H233" s="37"/>
      <c r="I233" s="37"/>
      <c r="J233" s="37"/>
      <c r="K233" s="37"/>
      <c r="L233" s="37"/>
      <c r="M233" s="37"/>
      <c r="N233" s="37"/>
      <c r="O233" s="37"/>
      <c r="P233" s="37"/>
      <c r="Q233" s="42"/>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row>
    <row r="234" spans="2:152">
      <c r="B234" s="37"/>
      <c r="C234" s="37"/>
      <c r="D234" s="37"/>
      <c r="E234" s="37"/>
      <c r="F234" s="37"/>
      <c r="G234" s="37"/>
      <c r="H234" s="37"/>
      <c r="I234" s="37"/>
      <c r="J234" s="37"/>
      <c r="K234" s="37"/>
      <c r="L234" s="37"/>
      <c r="M234" s="37"/>
      <c r="N234" s="37"/>
      <c r="O234" s="37"/>
      <c r="P234" s="37"/>
      <c r="Q234" s="42"/>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row>
    <row r="235" spans="2:152">
      <c r="B235" s="37"/>
      <c r="C235" s="37"/>
      <c r="D235" s="37"/>
      <c r="E235" s="37"/>
      <c r="F235" s="37"/>
      <c r="G235" s="37"/>
      <c r="H235" s="37"/>
      <c r="I235" s="37"/>
      <c r="J235" s="37"/>
      <c r="K235" s="37"/>
      <c r="L235" s="37"/>
      <c r="M235" s="37"/>
      <c r="N235" s="37"/>
      <c r="O235" s="37"/>
      <c r="P235" s="37"/>
      <c r="Q235" s="42"/>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row>
    <row r="236" spans="2:152">
      <c r="B236" s="37"/>
      <c r="C236" s="37"/>
      <c r="D236" s="37"/>
      <c r="E236" s="37"/>
      <c r="F236" s="37"/>
      <c r="G236" s="37"/>
      <c r="H236" s="37"/>
      <c r="I236" s="37"/>
      <c r="J236" s="37"/>
      <c r="K236" s="37"/>
      <c r="L236" s="37"/>
      <c r="M236" s="37"/>
      <c r="N236" s="37"/>
      <c r="O236" s="37"/>
      <c r="P236" s="37"/>
      <c r="Q236" s="42"/>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row>
    <row r="237" spans="2:152">
      <c r="B237" s="37"/>
      <c r="C237" s="37"/>
      <c r="D237" s="37"/>
      <c r="E237" s="37"/>
      <c r="F237" s="37"/>
      <c r="G237" s="37"/>
      <c r="H237" s="37"/>
      <c r="I237" s="37"/>
      <c r="J237" s="37"/>
      <c r="K237" s="37"/>
      <c r="L237" s="37"/>
      <c r="M237" s="37"/>
      <c r="N237" s="37"/>
      <c r="O237" s="37"/>
      <c r="P237" s="37"/>
      <c r="Q237" s="42"/>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row>
    <row r="238" spans="2:152">
      <c r="B238" s="37"/>
      <c r="C238" s="37"/>
      <c r="D238" s="37"/>
      <c r="E238" s="37"/>
      <c r="F238" s="37"/>
      <c r="G238" s="37"/>
      <c r="H238" s="37"/>
      <c r="I238" s="37"/>
      <c r="J238" s="37"/>
      <c r="K238" s="37"/>
      <c r="L238" s="37"/>
      <c r="M238" s="37"/>
      <c r="N238" s="37"/>
      <c r="O238" s="37"/>
      <c r="P238" s="37"/>
      <c r="Q238" s="42"/>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row>
    <row r="239" spans="2:152">
      <c r="B239" s="37"/>
      <c r="C239" s="37"/>
      <c r="D239" s="37"/>
      <c r="E239" s="37"/>
      <c r="F239" s="37"/>
      <c r="G239" s="37"/>
      <c r="H239" s="37"/>
      <c r="I239" s="37"/>
      <c r="J239" s="37"/>
      <c r="K239" s="37"/>
      <c r="L239" s="37"/>
      <c r="M239" s="37"/>
      <c r="N239" s="37"/>
      <c r="O239" s="37"/>
      <c r="P239" s="37"/>
      <c r="Q239" s="42"/>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row>
    <row r="240" spans="2:152">
      <c r="B240" s="37"/>
      <c r="C240" s="37"/>
      <c r="D240" s="37"/>
      <c r="E240" s="37"/>
      <c r="F240" s="37"/>
      <c r="G240" s="37"/>
      <c r="H240" s="37"/>
      <c r="I240" s="37"/>
      <c r="J240" s="37"/>
      <c r="K240" s="37"/>
      <c r="L240" s="37"/>
      <c r="M240" s="37"/>
      <c r="N240" s="37"/>
      <c r="O240" s="37"/>
      <c r="P240" s="37"/>
      <c r="Q240" s="42"/>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row>
    <row r="241" spans="2:101">
      <c r="B241" s="37"/>
      <c r="C241" s="37"/>
      <c r="D241" s="37"/>
      <c r="E241" s="37"/>
      <c r="F241" s="37"/>
      <c r="G241" s="37"/>
      <c r="H241" s="37"/>
      <c r="I241" s="37"/>
      <c r="J241" s="37"/>
      <c r="K241" s="37"/>
      <c r="L241" s="37"/>
      <c r="M241" s="37"/>
      <c r="N241" s="37"/>
      <c r="O241" s="37"/>
      <c r="P241" s="37"/>
      <c r="Q241" s="42"/>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row>
    <row r="242" spans="2:101">
      <c r="B242" s="37"/>
      <c r="C242" s="37"/>
      <c r="D242" s="37"/>
      <c r="E242" s="37"/>
      <c r="F242" s="37"/>
      <c r="G242" s="37"/>
      <c r="H242" s="37"/>
      <c r="I242" s="37"/>
      <c r="J242" s="37"/>
      <c r="K242" s="37"/>
      <c r="L242" s="37"/>
      <c r="M242" s="37"/>
      <c r="N242" s="37"/>
      <c r="O242" s="37"/>
      <c r="P242" s="37"/>
      <c r="Q242" s="42"/>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row>
    <row r="243" spans="2:101">
      <c r="B243" s="37"/>
      <c r="C243" s="37"/>
      <c r="D243" s="37"/>
      <c r="E243" s="37"/>
      <c r="F243" s="37"/>
      <c r="G243" s="37"/>
      <c r="H243" s="37"/>
      <c r="I243" s="37"/>
      <c r="J243" s="37"/>
      <c r="K243" s="37"/>
      <c r="L243" s="37"/>
      <c r="M243" s="37"/>
      <c r="N243" s="37"/>
      <c r="O243" s="37"/>
      <c r="P243" s="37"/>
      <c r="Q243" s="42"/>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row>
    <row r="244" spans="2:101">
      <c r="B244" s="37"/>
      <c r="C244" s="37"/>
      <c r="D244" s="37"/>
      <c r="E244" s="37"/>
      <c r="F244" s="37"/>
      <c r="G244" s="37"/>
      <c r="H244" s="37"/>
      <c r="I244" s="37"/>
      <c r="J244" s="37"/>
      <c r="K244" s="37"/>
      <c r="L244" s="37"/>
      <c r="M244" s="37"/>
      <c r="N244" s="37"/>
      <c r="O244" s="37"/>
      <c r="P244" s="37"/>
      <c r="Q244" s="42"/>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c r="CW244" s="37"/>
    </row>
    <row r="245" spans="2:101">
      <c r="B245" s="37"/>
      <c r="C245" s="37"/>
      <c r="D245" s="37"/>
      <c r="E245" s="37"/>
      <c r="F245" s="37"/>
      <c r="G245" s="37"/>
      <c r="H245" s="37"/>
      <c r="I245" s="37"/>
      <c r="J245" s="37"/>
      <c r="K245" s="37"/>
      <c r="L245" s="37"/>
      <c r="M245" s="37"/>
      <c r="N245" s="37"/>
      <c r="O245" s="37"/>
      <c r="P245" s="37"/>
      <c r="Q245" s="42"/>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row>
    <row r="246" spans="2:101">
      <c r="B246" s="37"/>
      <c r="C246" s="37"/>
      <c r="D246" s="37"/>
      <c r="E246" s="37"/>
      <c r="F246" s="37"/>
      <c r="G246" s="37"/>
      <c r="H246" s="37"/>
      <c r="I246" s="37"/>
      <c r="J246" s="37"/>
      <c r="K246" s="37"/>
      <c r="L246" s="37"/>
      <c r="M246" s="37"/>
      <c r="N246" s="37"/>
      <c r="O246" s="37"/>
      <c r="P246" s="37"/>
      <c r="Q246" s="42"/>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row>
    <row r="247" spans="2:101">
      <c r="B247" s="37"/>
      <c r="C247" s="37"/>
      <c r="D247" s="37"/>
      <c r="E247" s="37"/>
      <c r="F247" s="37"/>
      <c r="G247" s="37"/>
      <c r="H247" s="37"/>
      <c r="I247" s="37"/>
      <c r="J247" s="37"/>
      <c r="K247" s="37"/>
      <c r="L247" s="37"/>
      <c r="M247" s="37"/>
      <c r="N247" s="37"/>
      <c r="O247" s="37"/>
      <c r="P247" s="37"/>
      <c r="Q247" s="42"/>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row>
    <row r="248" spans="2:101">
      <c r="B248" s="37"/>
      <c r="C248" s="37"/>
      <c r="D248" s="37"/>
      <c r="E248" s="37"/>
      <c r="F248" s="37"/>
      <c r="G248" s="37"/>
      <c r="H248" s="37"/>
      <c r="I248" s="37"/>
      <c r="J248" s="37"/>
      <c r="K248" s="37"/>
      <c r="L248" s="37"/>
      <c r="M248" s="37"/>
      <c r="N248" s="37"/>
      <c r="O248" s="37"/>
      <c r="P248" s="37"/>
      <c r="Q248" s="42"/>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c r="CW248" s="37"/>
    </row>
    <row r="249" spans="2:101">
      <c r="B249" s="37"/>
      <c r="C249" s="37"/>
      <c r="D249" s="37"/>
      <c r="E249" s="37"/>
      <c r="F249" s="37"/>
      <c r="G249" s="37"/>
      <c r="H249" s="37"/>
      <c r="I249" s="37"/>
      <c r="J249" s="37"/>
      <c r="K249" s="37"/>
      <c r="L249" s="37"/>
      <c r="M249" s="37"/>
      <c r="N249" s="37"/>
      <c r="O249" s="37"/>
      <c r="P249" s="37"/>
      <c r="Q249" s="42"/>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c r="CW249" s="37"/>
    </row>
    <row r="250" spans="2:101">
      <c r="B250" s="37"/>
      <c r="C250" s="37"/>
      <c r="D250" s="37"/>
      <c r="E250" s="37"/>
      <c r="F250" s="37"/>
      <c r="G250" s="37"/>
      <c r="H250" s="37"/>
      <c r="I250" s="37"/>
      <c r="J250" s="37"/>
      <c r="K250" s="37"/>
      <c r="L250" s="37"/>
      <c r="M250" s="37"/>
      <c r="N250" s="37"/>
      <c r="O250" s="37"/>
      <c r="P250" s="37"/>
      <c r="Q250" s="42"/>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row>
    <row r="251" spans="2:101">
      <c r="B251" s="37"/>
      <c r="C251" s="37"/>
      <c r="D251" s="37"/>
      <c r="E251" s="37"/>
      <c r="F251" s="37"/>
      <c r="G251" s="37"/>
      <c r="H251" s="37"/>
      <c r="I251" s="37"/>
      <c r="J251" s="37"/>
      <c r="K251" s="37"/>
      <c r="L251" s="37"/>
      <c r="M251" s="37"/>
      <c r="N251" s="37"/>
      <c r="O251" s="37"/>
      <c r="P251" s="37"/>
      <c r="Q251" s="42"/>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row>
    <row r="252" spans="2:101">
      <c r="B252" s="37"/>
      <c r="C252" s="37"/>
      <c r="D252" s="37"/>
      <c r="E252" s="37"/>
      <c r="F252" s="37"/>
      <c r="G252" s="37"/>
      <c r="H252" s="37"/>
      <c r="I252" s="37"/>
      <c r="J252" s="37"/>
      <c r="K252" s="37"/>
      <c r="L252" s="37"/>
      <c r="M252" s="37"/>
      <c r="N252" s="37"/>
      <c r="O252" s="37"/>
      <c r="P252" s="37"/>
      <c r="Q252" s="42"/>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c r="CW252" s="37"/>
    </row>
    <row r="253" spans="2:101">
      <c r="B253" s="37"/>
      <c r="C253" s="37"/>
      <c r="D253" s="37"/>
      <c r="E253" s="37"/>
      <c r="F253" s="37"/>
      <c r="G253" s="37"/>
      <c r="H253" s="37"/>
      <c r="I253" s="37"/>
      <c r="J253" s="37"/>
      <c r="K253" s="37"/>
      <c r="L253" s="37"/>
      <c r="M253" s="37"/>
      <c r="N253" s="37"/>
      <c r="O253" s="37"/>
      <c r="P253" s="37"/>
      <c r="Q253" s="42"/>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row>
    <row r="254" spans="2:101">
      <c r="B254" s="37"/>
      <c r="C254" s="37"/>
      <c r="D254" s="37"/>
      <c r="E254" s="37"/>
      <c r="F254" s="37"/>
      <c r="G254" s="37"/>
      <c r="H254" s="37"/>
      <c r="I254" s="37"/>
      <c r="J254" s="37"/>
      <c r="K254" s="37"/>
      <c r="L254" s="37"/>
      <c r="M254" s="37"/>
      <c r="N254" s="37"/>
      <c r="O254" s="37"/>
      <c r="P254" s="37"/>
      <c r="Q254" s="42"/>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row>
    <row r="255" spans="2:101">
      <c r="B255" s="37"/>
      <c r="C255" s="37"/>
      <c r="D255" s="37"/>
      <c r="E255" s="37"/>
      <c r="F255" s="37"/>
      <c r="G255" s="37"/>
      <c r="H255" s="37"/>
      <c r="I255" s="37"/>
      <c r="J255" s="37"/>
      <c r="K255" s="37"/>
      <c r="L255" s="37"/>
      <c r="M255" s="37"/>
      <c r="N255" s="37"/>
      <c r="O255" s="37"/>
      <c r="P255" s="37"/>
      <c r="Q255" s="42"/>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row>
    <row r="256" spans="2:101">
      <c r="B256" s="37"/>
      <c r="C256" s="37"/>
      <c r="D256" s="37"/>
      <c r="E256" s="37"/>
      <c r="F256" s="37"/>
      <c r="G256" s="37"/>
      <c r="H256" s="37"/>
      <c r="I256" s="37"/>
      <c r="J256" s="37"/>
      <c r="K256" s="37"/>
      <c r="L256" s="37"/>
      <c r="M256" s="37"/>
      <c r="N256" s="37"/>
      <c r="O256" s="37"/>
      <c r="P256" s="37"/>
      <c r="Q256" s="42"/>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row>
    <row r="257" spans="2:101">
      <c r="B257" s="37"/>
      <c r="C257" s="37"/>
      <c r="D257" s="37"/>
      <c r="E257" s="37"/>
      <c r="F257" s="37"/>
      <c r="G257" s="37"/>
      <c r="H257" s="37"/>
      <c r="I257" s="37"/>
      <c r="J257" s="37"/>
      <c r="K257" s="37"/>
      <c r="L257" s="37"/>
      <c r="M257" s="37"/>
      <c r="N257" s="37"/>
      <c r="O257" s="37"/>
      <c r="P257" s="37"/>
      <c r="Q257" s="42"/>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row>
    <row r="258" spans="2:101">
      <c r="B258" s="37"/>
      <c r="C258" s="37"/>
      <c r="D258" s="37"/>
      <c r="E258" s="37"/>
      <c r="F258" s="37"/>
      <c r="G258" s="37"/>
      <c r="H258" s="37"/>
      <c r="I258" s="37"/>
      <c r="J258" s="37"/>
      <c r="K258" s="37"/>
      <c r="L258" s="37"/>
      <c r="M258" s="37"/>
      <c r="N258" s="37"/>
      <c r="O258" s="37"/>
      <c r="P258" s="37"/>
      <c r="Q258" s="42"/>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row>
    <row r="259" spans="2:101">
      <c r="B259" s="37"/>
      <c r="C259" s="37"/>
      <c r="D259" s="37"/>
      <c r="E259" s="37"/>
      <c r="F259" s="37"/>
      <c r="G259" s="37"/>
      <c r="H259" s="37"/>
      <c r="I259" s="37"/>
      <c r="J259" s="37"/>
      <c r="K259" s="37"/>
      <c r="L259" s="37"/>
      <c r="M259" s="37"/>
      <c r="N259" s="37"/>
      <c r="O259" s="37"/>
      <c r="P259" s="37"/>
      <c r="Q259" s="42"/>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row>
    <row r="260" spans="2:101">
      <c r="B260" s="37"/>
      <c r="C260" s="37"/>
      <c r="D260" s="37"/>
      <c r="E260" s="37"/>
      <c r="F260" s="37"/>
      <c r="G260" s="37"/>
      <c r="H260" s="37"/>
      <c r="I260" s="37"/>
      <c r="J260" s="37"/>
      <c r="K260" s="37"/>
      <c r="L260" s="37"/>
      <c r="M260" s="37"/>
      <c r="N260" s="37"/>
      <c r="O260" s="37"/>
      <c r="P260" s="37"/>
      <c r="Q260" s="42"/>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37"/>
      <c r="CS260" s="37"/>
      <c r="CT260" s="37"/>
      <c r="CU260" s="37"/>
      <c r="CV260" s="37"/>
      <c r="CW260" s="37"/>
    </row>
    <row r="261" spans="2:101">
      <c r="B261" s="37"/>
      <c r="C261" s="37"/>
      <c r="D261" s="37"/>
      <c r="E261" s="37"/>
      <c r="F261" s="37"/>
      <c r="G261" s="37"/>
      <c r="H261" s="37"/>
      <c r="I261" s="37"/>
      <c r="J261" s="37"/>
      <c r="K261" s="37"/>
      <c r="L261" s="37"/>
      <c r="M261" s="37"/>
      <c r="N261" s="37"/>
      <c r="O261" s="37"/>
      <c r="P261" s="37"/>
      <c r="Q261" s="42"/>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37"/>
      <c r="CS261" s="37"/>
      <c r="CT261" s="37"/>
      <c r="CU261" s="37"/>
      <c r="CV261" s="37"/>
      <c r="CW261" s="37"/>
    </row>
    <row r="262" spans="2:101">
      <c r="B262" s="37"/>
      <c r="C262" s="37"/>
      <c r="D262" s="37"/>
      <c r="E262" s="37"/>
      <c r="F262" s="37"/>
      <c r="G262" s="37"/>
      <c r="H262" s="37"/>
      <c r="I262" s="37"/>
      <c r="J262" s="37"/>
      <c r="K262" s="37"/>
      <c r="L262" s="37"/>
      <c r="M262" s="37"/>
      <c r="N262" s="37"/>
      <c r="O262" s="37"/>
      <c r="P262" s="37"/>
      <c r="Q262" s="42"/>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row>
    <row r="263" spans="2:101">
      <c r="B263" s="37"/>
      <c r="C263" s="37"/>
      <c r="D263" s="37"/>
      <c r="E263" s="37"/>
      <c r="F263" s="37"/>
      <c r="G263" s="37"/>
      <c r="H263" s="37"/>
      <c r="I263" s="37"/>
      <c r="J263" s="37"/>
      <c r="K263" s="37"/>
      <c r="L263" s="37"/>
      <c r="M263" s="37"/>
      <c r="N263" s="37"/>
      <c r="O263" s="37"/>
      <c r="P263" s="37"/>
      <c r="Q263" s="42"/>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row>
    <row r="264" spans="2:101">
      <c r="B264" s="37"/>
      <c r="C264" s="37"/>
      <c r="D264" s="37"/>
      <c r="E264" s="37"/>
      <c r="F264" s="37"/>
      <c r="G264" s="37"/>
      <c r="H264" s="37"/>
      <c r="I264" s="37"/>
      <c r="J264" s="37"/>
      <c r="K264" s="37"/>
      <c r="L264" s="37"/>
      <c r="M264" s="37"/>
      <c r="N264" s="37"/>
      <c r="O264" s="37"/>
      <c r="P264" s="37"/>
      <c r="Q264" s="42"/>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37"/>
      <c r="CS264" s="37"/>
      <c r="CT264" s="37"/>
      <c r="CU264" s="37"/>
      <c r="CV264" s="37"/>
      <c r="CW264" s="37"/>
    </row>
    <row r="265" spans="2:101">
      <c r="B265" s="37"/>
      <c r="C265" s="37"/>
      <c r="D265" s="37"/>
      <c r="E265" s="37"/>
      <c r="F265" s="37"/>
      <c r="G265" s="37"/>
      <c r="H265" s="37"/>
      <c r="I265" s="37"/>
      <c r="J265" s="37"/>
      <c r="K265" s="37"/>
      <c r="L265" s="37"/>
      <c r="M265" s="37"/>
      <c r="N265" s="37"/>
      <c r="O265" s="37"/>
      <c r="P265" s="37"/>
      <c r="Q265" s="42"/>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row>
    <row r="266" spans="2:101">
      <c r="B266" s="37"/>
      <c r="C266" s="37"/>
      <c r="D266" s="37"/>
      <c r="E266" s="37"/>
      <c r="F266" s="37"/>
      <c r="G266" s="37"/>
      <c r="H266" s="37"/>
      <c r="I266" s="37"/>
      <c r="J266" s="37"/>
      <c r="K266" s="37"/>
      <c r="L266" s="37"/>
      <c r="M266" s="37"/>
      <c r="N266" s="37"/>
      <c r="O266" s="37"/>
      <c r="P266" s="37"/>
      <c r="Q266" s="42"/>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row>
    <row r="267" spans="2:101">
      <c r="B267" s="37"/>
      <c r="C267" s="37"/>
      <c r="D267" s="37"/>
      <c r="E267" s="37"/>
      <c r="F267" s="37"/>
      <c r="G267" s="37"/>
      <c r="H267" s="37"/>
      <c r="I267" s="37"/>
      <c r="J267" s="37"/>
      <c r="K267" s="37"/>
      <c r="L267" s="37"/>
      <c r="M267" s="37"/>
      <c r="N267" s="37"/>
      <c r="O267" s="37"/>
      <c r="P267" s="37"/>
      <c r="Q267" s="42"/>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row>
    <row r="268" spans="2:101">
      <c r="B268" s="37"/>
      <c r="C268" s="37"/>
      <c r="D268" s="37"/>
      <c r="E268" s="37"/>
      <c r="F268" s="37"/>
      <c r="G268" s="37"/>
      <c r="H268" s="37"/>
      <c r="I268" s="37"/>
      <c r="J268" s="37"/>
      <c r="K268" s="37"/>
      <c r="L268" s="37"/>
      <c r="M268" s="37"/>
      <c r="N268" s="37"/>
      <c r="O268" s="37"/>
      <c r="P268" s="37"/>
      <c r="Q268" s="42"/>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c r="CU268" s="37"/>
      <c r="CV268" s="37"/>
      <c r="CW268" s="37"/>
    </row>
    <row r="269" spans="2:101">
      <c r="B269" s="37"/>
      <c r="C269" s="37"/>
      <c r="D269" s="37"/>
      <c r="E269" s="37"/>
      <c r="F269" s="37"/>
      <c r="G269" s="37"/>
      <c r="H269" s="37"/>
      <c r="I269" s="37"/>
      <c r="J269" s="37"/>
      <c r="K269" s="37"/>
      <c r="L269" s="37"/>
      <c r="M269" s="37"/>
      <c r="N269" s="37"/>
      <c r="O269" s="37"/>
      <c r="P269" s="37"/>
      <c r="Q269" s="42"/>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37"/>
      <c r="CS269" s="37"/>
      <c r="CT269" s="37"/>
      <c r="CU269" s="37"/>
      <c r="CV269" s="37"/>
      <c r="CW269" s="37"/>
    </row>
    <row r="270" spans="2:101">
      <c r="B270" s="37"/>
      <c r="C270" s="37"/>
      <c r="D270" s="37"/>
      <c r="E270" s="37"/>
      <c r="F270" s="37"/>
      <c r="G270" s="37"/>
      <c r="H270" s="37"/>
      <c r="I270" s="37"/>
      <c r="J270" s="37"/>
      <c r="K270" s="37"/>
      <c r="L270" s="37"/>
      <c r="M270" s="37"/>
      <c r="N270" s="37"/>
      <c r="O270" s="37"/>
      <c r="P270" s="37"/>
      <c r="Q270" s="42"/>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row>
    <row r="271" spans="2:101">
      <c r="B271" s="37"/>
      <c r="C271" s="37"/>
      <c r="D271" s="37"/>
      <c r="E271" s="37"/>
      <c r="F271" s="37"/>
      <c r="G271" s="37"/>
      <c r="H271" s="37"/>
      <c r="I271" s="37"/>
      <c r="J271" s="37"/>
      <c r="K271" s="37"/>
      <c r="L271" s="37"/>
      <c r="M271" s="37"/>
      <c r="N271" s="37"/>
      <c r="O271" s="37"/>
      <c r="P271" s="37"/>
      <c r="Q271" s="42"/>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row>
    <row r="272" spans="2:101">
      <c r="B272" s="37"/>
      <c r="C272" s="37"/>
      <c r="D272" s="37"/>
      <c r="E272" s="37"/>
      <c r="F272" s="37"/>
      <c r="G272" s="37"/>
      <c r="H272" s="37"/>
      <c r="I272" s="37"/>
      <c r="J272" s="37"/>
      <c r="K272" s="37"/>
      <c r="L272" s="37"/>
      <c r="M272" s="37"/>
      <c r="N272" s="37"/>
      <c r="O272" s="37"/>
      <c r="P272" s="37"/>
      <c r="Q272" s="42"/>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c r="CW272" s="37"/>
    </row>
    <row r="273" spans="2:101">
      <c r="B273" s="37"/>
      <c r="C273" s="37"/>
      <c r="D273" s="37"/>
      <c r="E273" s="37"/>
      <c r="F273" s="37"/>
      <c r="G273" s="37"/>
      <c r="H273" s="37"/>
      <c r="I273" s="37"/>
      <c r="J273" s="37"/>
      <c r="K273" s="37"/>
      <c r="L273" s="37"/>
      <c r="M273" s="37"/>
      <c r="N273" s="37"/>
      <c r="O273" s="37"/>
      <c r="P273" s="37"/>
      <c r="Q273" s="42"/>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c r="CV273" s="37"/>
      <c r="CW273" s="37"/>
    </row>
    <row r="274" spans="2:101">
      <c r="B274" s="37"/>
      <c r="C274" s="37"/>
      <c r="D274" s="37"/>
      <c r="E274" s="37"/>
      <c r="F274" s="37"/>
      <c r="G274" s="37"/>
      <c r="H274" s="37"/>
      <c r="I274" s="37"/>
      <c r="J274" s="37"/>
      <c r="K274" s="37"/>
      <c r="L274" s="37"/>
      <c r="M274" s="37"/>
      <c r="N274" s="37"/>
      <c r="O274" s="37"/>
      <c r="P274" s="37"/>
      <c r="Q274" s="42"/>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row>
    <row r="275" spans="2:101">
      <c r="B275" s="37"/>
      <c r="C275" s="37"/>
      <c r="D275" s="37"/>
      <c r="E275" s="37"/>
      <c r="F275" s="37"/>
      <c r="G275" s="37"/>
      <c r="H275" s="37"/>
      <c r="I275" s="37"/>
      <c r="J275" s="37"/>
      <c r="K275" s="37"/>
      <c r="L275" s="37"/>
      <c r="M275" s="37"/>
      <c r="N275" s="37"/>
      <c r="O275" s="37"/>
      <c r="P275" s="37"/>
      <c r="Q275" s="42"/>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row>
    <row r="276" spans="2:101">
      <c r="B276" s="37"/>
      <c r="C276" s="37"/>
      <c r="D276" s="37"/>
      <c r="E276" s="37"/>
      <c r="F276" s="37"/>
      <c r="G276" s="37"/>
      <c r="H276" s="37"/>
      <c r="I276" s="37"/>
      <c r="J276" s="37"/>
      <c r="K276" s="37"/>
      <c r="L276" s="37"/>
      <c r="M276" s="37"/>
      <c r="N276" s="37"/>
      <c r="O276" s="37"/>
      <c r="P276" s="37"/>
      <c r="Q276" s="42"/>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c r="CV276" s="37"/>
      <c r="CW276" s="37"/>
    </row>
    <row r="277" spans="2:101">
      <c r="B277" s="37"/>
      <c r="C277" s="37"/>
      <c r="D277" s="37"/>
      <c r="E277" s="37"/>
      <c r="F277" s="37"/>
      <c r="G277" s="37"/>
      <c r="H277" s="37"/>
      <c r="I277" s="37"/>
      <c r="J277" s="37"/>
      <c r="K277" s="37"/>
      <c r="L277" s="37"/>
      <c r="M277" s="37"/>
      <c r="N277" s="37"/>
      <c r="O277" s="37"/>
      <c r="P277" s="37"/>
      <c r="Q277" s="42"/>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c r="CU277" s="37"/>
      <c r="CV277" s="37"/>
      <c r="CW277" s="37"/>
    </row>
    <row r="278" spans="2:101">
      <c r="B278" s="37"/>
      <c r="C278" s="37"/>
      <c r="D278" s="37"/>
      <c r="E278" s="37"/>
      <c r="F278" s="37"/>
      <c r="G278" s="37"/>
      <c r="H278" s="37"/>
      <c r="I278" s="37"/>
      <c r="J278" s="37"/>
      <c r="K278" s="37"/>
      <c r="L278" s="37"/>
      <c r="M278" s="37"/>
      <c r="N278" s="37"/>
      <c r="O278" s="37"/>
      <c r="P278" s="37"/>
      <c r="Q278" s="42"/>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row>
    <row r="279" spans="2:101">
      <c r="B279" s="37"/>
      <c r="C279" s="37"/>
      <c r="D279" s="37"/>
      <c r="E279" s="37"/>
      <c r="F279" s="37"/>
      <c r="G279" s="37"/>
      <c r="H279" s="37"/>
      <c r="I279" s="37"/>
      <c r="J279" s="37"/>
      <c r="K279" s="37"/>
      <c r="L279" s="37"/>
      <c r="M279" s="37"/>
      <c r="N279" s="37"/>
      <c r="O279" s="37"/>
      <c r="P279" s="37"/>
      <c r="Q279" s="42"/>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row>
    <row r="280" spans="2:101">
      <c r="B280" s="37"/>
      <c r="C280" s="37"/>
      <c r="D280" s="37"/>
      <c r="E280" s="37"/>
      <c r="F280" s="37"/>
      <c r="G280" s="37"/>
      <c r="H280" s="37"/>
      <c r="I280" s="37"/>
      <c r="J280" s="37"/>
      <c r="K280" s="37"/>
      <c r="L280" s="37"/>
      <c r="M280" s="37"/>
      <c r="N280" s="37"/>
      <c r="O280" s="37"/>
      <c r="P280" s="37"/>
      <c r="Q280" s="42"/>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c r="CR280" s="37"/>
      <c r="CS280" s="37"/>
      <c r="CT280" s="37"/>
      <c r="CU280" s="37"/>
      <c r="CV280" s="37"/>
      <c r="CW280" s="37"/>
    </row>
    <row r="281" spans="2:101">
      <c r="B281" s="37"/>
      <c r="C281" s="37"/>
      <c r="D281" s="37"/>
      <c r="E281" s="37"/>
      <c r="F281" s="37"/>
      <c r="G281" s="37"/>
      <c r="H281" s="37"/>
      <c r="I281" s="37"/>
      <c r="J281" s="37"/>
      <c r="K281" s="37"/>
      <c r="L281" s="37"/>
      <c r="M281" s="37"/>
      <c r="N281" s="37"/>
      <c r="O281" s="37"/>
      <c r="P281" s="37"/>
      <c r="Q281" s="42"/>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c r="CU281" s="37"/>
      <c r="CV281" s="37"/>
      <c r="CW281" s="37"/>
    </row>
    <row r="282" spans="2:101">
      <c r="B282" s="37"/>
      <c r="C282" s="37"/>
      <c r="D282" s="37"/>
      <c r="E282" s="37"/>
      <c r="F282" s="37"/>
      <c r="G282" s="37"/>
      <c r="H282" s="37"/>
      <c r="I282" s="37"/>
      <c r="J282" s="37"/>
      <c r="K282" s="37"/>
      <c r="L282" s="37"/>
      <c r="M282" s="37"/>
      <c r="N282" s="37"/>
      <c r="O282" s="37"/>
      <c r="P282" s="37"/>
      <c r="Q282" s="42"/>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c r="CR282" s="37"/>
      <c r="CS282" s="37"/>
      <c r="CT282" s="37"/>
      <c r="CU282" s="37"/>
      <c r="CV282" s="37"/>
      <c r="CW282" s="37"/>
    </row>
    <row r="283" spans="2:101">
      <c r="B283" s="37"/>
      <c r="C283" s="37"/>
      <c r="D283" s="37"/>
      <c r="E283" s="37"/>
      <c r="F283" s="37"/>
      <c r="G283" s="37"/>
      <c r="H283" s="37"/>
      <c r="I283" s="37"/>
      <c r="J283" s="37"/>
      <c r="K283" s="37"/>
      <c r="L283" s="37"/>
      <c r="M283" s="37"/>
      <c r="N283" s="37"/>
      <c r="O283" s="37"/>
      <c r="P283" s="37"/>
      <c r="Q283" s="42"/>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c r="CU283" s="37"/>
      <c r="CV283" s="37"/>
      <c r="CW283" s="37"/>
    </row>
    <row r="284" spans="2:101">
      <c r="B284" s="37"/>
      <c r="C284" s="37"/>
      <c r="D284" s="37"/>
      <c r="E284" s="37"/>
      <c r="F284" s="37"/>
      <c r="G284" s="37"/>
      <c r="H284" s="37"/>
      <c r="I284" s="37"/>
      <c r="J284" s="37"/>
      <c r="K284" s="37"/>
      <c r="L284" s="37"/>
      <c r="M284" s="37"/>
      <c r="N284" s="37"/>
      <c r="O284" s="37"/>
      <c r="P284" s="37"/>
      <c r="Q284" s="42"/>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c r="CR284" s="37"/>
      <c r="CS284" s="37"/>
      <c r="CT284" s="37"/>
      <c r="CU284" s="37"/>
      <c r="CV284" s="37"/>
      <c r="CW284" s="37"/>
    </row>
    <row r="285" spans="2:101">
      <c r="B285" s="37"/>
      <c r="C285" s="37"/>
      <c r="D285" s="37"/>
      <c r="E285" s="37"/>
      <c r="F285" s="37"/>
      <c r="G285" s="37"/>
      <c r="H285" s="37"/>
      <c r="I285" s="37"/>
      <c r="J285" s="37"/>
      <c r="K285" s="37"/>
      <c r="L285" s="37"/>
      <c r="M285" s="37"/>
      <c r="N285" s="37"/>
      <c r="O285" s="37"/>
      <c r="P285" s="37"/>
      <c r="Q285" s="42"/>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c r="CR285" s="37"/>
      <c r="CS285" s="37"/>
      <c r="CT285" s="37"/>
      <c r="CU285" s="37"/>
      <c r="CV285" s="37"/>
      <c r="CW285" s="37"/>
    </row>
    <row r="286" spans="2:101">
      <c r="B286" s="37"/>
      <c r="C286" s="37"/>
      <c r="D286" s="37"/>
      <c r="E286" s="37"/>
      <c r="F286" s="37"/>
      <c r="G286" s="37"/>
      <c r="H286" s="37"/>
      <c r="I286" s="37"/>
      <c r="J286" s="37"/>
      <c r="K286" s="37"/>
      <c r="L286" s="37"/>
      <c r="M286" s="37"/>
      <c r="N286" s="37"/>
      <c r="O286" s="37"/>
      <c r="P286" s="37"/>
      <c r="Q286" s="42"/>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c r="CR286" s="37"/>
      <c r="CS286" s="37"/>
      <c r="CT286" s="37"/>
      <c r="CU286" s="37"/>
      <c r="CV286" s="37"/>
      <c r="CW286" s="37"/>
    </row>
    <row r="287" spans="2:101">
      <c r="B287" s="37"/>
      <c r="C287" s="37"/>
      <c r="D287" s="37"/>
      <c r="E287" s="37"/>
      <c r="F287" s="37"/>
      <c r="G287" s="37"/>
      <c r="H287" s="37"/>
      <c r="I287" s="37"/>
      <c r="J287" s="37"/>
      <c r="K287" s="37"/>
      <c r="L287" s="37"/>
      <c r="M287" s="37"/>
      <c r="N287" s="37"/>
      <c r="O287" s="37"/>
      <c r="P287" s="37"/>
      <c r="Q287" s="42"/>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c r="CR287" s="37"/>
      <c r="CS287" s="37"/>
      <c r="CT287" s="37"/>
      <c r="CU287" s="37"/>
      <c r="CV287" s="37"/>
      <c r="CW287" s="37"/>
    </row>
    <row r="288" spans="2:101">
      <c r="B288" s="37"/>
      <c r="C288" s="37"/>
      <c r="D288" s="37"/>
      <c r="E288" s="37"/>
      <c r="F288" s="37"/>
      <c r="G288" s="37"/>
      <c r="H288" s="37"/>
      <c r="I288" s="37"/>
      <c r="J288" s="37"/>
      <c r="K288" s="37"/>
      <c r="L288" s="37"/>
      <c r="M288" s="37"/>
      <c r="N288" s="37"/>
      <c r="O288" s="37"/>
      <c r="P288" s="37"/>
      <c r="Q288" s="42"/>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c r="CR288" s="37"/>
      <c r="CS288" s="37"/>
      <c r="CT288" s="37"/>
      <c r="CU288" s="37"/>
      <c r="CV288" s="37"/>
      <c r="CW288" s="37"/>
    </row>
    <row r="289" spans="2:101">
      <c r="B289" s="37"/>
      <c r="C289" s="37"/>
      <c r="D289" s="37"/>
      <c r="E289" s="37"/>
      <c r="F289" s="37"/>
      <c r="G289" s="37"/>
      <c r="H289" s="37"/>
      <c r="I289" s="37"/>
      <c r="J289" s="37"/>
      <c r="K289" s="37"/>
      <c r="L289" s="37"/>
      <c r="M289" s="37"/>
      <c r="N289" s="37"/>
      <c r="O289" s="37"/>
      <c r="P289" s="37"/>
      <c r="Q289" s="42"/>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c r="CU289" s="37"/>
      <c r="CV289" s="37"/>
      <c r="CW289" s="37"/>
    </row>
    <row r="290" spans="2:101">
      <c r="B290" s="37"/>
      <c r="C290" s="37"/>
      <c r="D290" s="37"/>
      <c r="E290" s="37"/>
      <c r="F290" s="37"/>
      <c r="G290" s="37"/>
      <c r="H290" s="37"/>
      <c r="I290" s="37"/>
      <c r="J290" s="37"/>
      <c r="K290" s="37"/>
      <c r="L290" s="37"/>
      <c r="M290" s="37"/>
      <c r="N290" s="37"/>
      <c r="O290" s="37"/>
      <c r="P290" s="37"/>
      <c r="Q290" s="42"/>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c r="CR290" s="37"/>
      <c r="CS290" s="37"/>
      <c r="CT290" s="37"/>
      <c r="CU290" s="37"/>
      <c r="CV290" s="37"/>
      <c r="CW290" s="37"/>
    </row>
    <row r="291" spans="2:101">
      <c r="B291" s="37"/>
      <c r="C291" s="37"/>
      <c r="D291" s="37"/>
      <c r="E291" s="37"/>
      <c r="F291" s="37"/>
      <c r="G291" s="37"/>
      <c r="H291" s="37"/>
      <c r="I291" s="37"/>
      <c r="J291" s="37"/>
      <c r="K291" s="37"/>
      <c r="L291" s="37"/>
      <c r="M291" s="37"/>
      <c r="N291" s="37"/>
      <c r="O291" s="37"/>
      <c r="P291" s="37"/>
      <c r="Q291" s="42"/>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c r="CU291" s="37"/>
      <c r="CV291" s="37"/>
      <c r="CW291" s="37"/>
    </row>
    <row r="292" spans="2:101">
      <c r="B292" s="37"/>
      <c r="C292" s="37"/>
      <c r="D292" s="37"/>
      <c r="E292" s="37"/>
      <c r="F292" s="37"/>
      <c r="G292" s="37"/>
      <c r="H292" s="37"/>
      <c r="I292" s="37"/>
      <c r="J292" s="37"/>
      <c r="K292" s="37"/>
      <c r="L292" s="37"/>
      <c r="M292" s="37"/>
      <c r="N292" s="37"/>
      <c r="O292" s="37"/>
      <c r="P292" s="37"/>
      <c r="Q292" s="42"/>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c r="CR292" s="37"/>
      <c r="CS292" s="37"/>
      <c r="CT292" s="37"/>
      <c r="CU292" s="37"/>
      <c r="CV292" s="37"/>
      <c r="CW292" s="37"/>
    </row>
    <row r="293" spans="2:101">
      <c r="B293" s="37"/>
      <c r="C293" s="37"/>
      <c r="D293" s="37"/>
      <c r="E293" s="37"/>
      <c r="F293" s="37"/>
      <c r="G293" s="37"/>
      <c r="H293" s="37"/>
      <c r="I293" s="37"/>
      <c r="J293" s="37"/>
      <c r="K293" s="37"/>
      <c r="L293" s="37"/>
      <c r="M293" s="37"/>
      <c r="N293" s="37"/>
      <c r="O293" s="37"/>
      <c r="P293" s="37"/>
      <c r="Q293" s="42"/>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c r="CR293" s="37"/>
      <c r="CS293" s="37"/>
      <c r="CT293" s="37"/>
      <c r="CU293" s="37"/>
      <c r="CV293" s="37"/>
      <c r="CW293" s="37"/>
    </row>
    <row r="294" spans="2:101">
      <c r="B294" s="37"/>
      <c r="C294" s="37"/>
      <c r="D294" s="37"/>
      <c r="E294" s="37"/>
      <c r="F294" s="37"/>
      <c r="G294" s="37"/>
      <c r="H294" s="37"/>
      <c r="I294" s="37"/>
      <c r="J294" s="37"/>
      <c r="K294" s="37"/>
      <c r="L294" s="37"/>
      <c r="M294" s="37"/>
      <c r="N294" s="37"/>
      <c r="O294" s="37"/>
      <c r="P294" s="37"/>
      <c r="Q294" s="42"/>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c r="CR294" s="37"/>
      <c r="CS294" s="37"/>
      <c r="CT294" s="37"/>
      <c r="CU294" s="37"/>
      <c r="CV294" s="37"/>
      <c r="CW294" s="37"/>
    </row>
    <row r="295" spans="2:101">
      <c r="B295" s="37"/>
      <c r="C295" s="37"/>
      <c r="D295" s="37"/>
      <c r="E295" s="37"/>
      <c r="F295" s="37"/>
      <c r="G295" s="37"/>
      <c r="H295" s="37"/>
      <c r="I295" s="37"/>
      <c r="J295" s="37"/>
      <c r="K295" s="37"/>
      <c r="L295" s="37"/>
      <c r="M295" s="37"/>
      <c r="N295" s="37"/>
      <c r="O295" s="37"/>
      <c r="P295" s="37"/>
      <c r="Q295" s="42"/>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row>
    <row r="296" spans="2:101">
      <c r="B296" s="37"/>
      <c r="C296" s="37"/>
      <c r="D296" s="37"/>
      <c r="E296" s="37"/>
      <c r="F296" s="37"/>
      <c r="G296" s="37"/>
      <c r="H296" s="37"/>
      <c r="I296" s="37"/>
      <c r="J296" s="37"/>
      <c r="K296" s="37"/>
      <c r="L296" s="37"/>
      <c r="M296" s="37"/>
      <c r="N296" s="37"/>
      <c r="O296" s="37"/>
      <c r="P296" s="37"/>
      <c r="Q296" s="42"/>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row>
    <row r="297" spans="2:101">
      <c r="B297" s="37"/>
      <c r="C297" s="37"/>
      <c r="D297" s="37"/>
      <c r="E297" s="37"/>
      <c r="F297" s="37"/>
      <c r="G297" s="37"/>
      <c r="H297" s="37"/>
      <c r="I297" s="37"/>
      <c r="J297" s="37"/>
      <c r="K297" s="37"/>
      <c r="L297" s="37"/>
      <c r="M297" s="37"/>
      <c r="N297" s="37"/>
      <c r="O297" s="37"/>
      <c r="P297" s="37"/>
      <c r="Q297" s="42"/>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row>
    <row r="298" spans="2:101">
      <c r="B298" s="37"/>
      <c r="C298" s="37"/>
      <c r="D298" s="37"/>
      <c r="E298" s="37"/>
      <c r="F298" s="37"/>
      <c r="G298" s="37"/>
      <c r="H298" s="37"/>
      <c r="I298" s="37"/>
      <c r="J298" s="37"/>
      <c r="K298" s="37"/>
      <c r="L298" s="37"/>
      <c r="M298" s="37"/>
      <c r="N298" s="37"/>
      <c r="O298" s="37"/>
      <c r="P298" s="37"/>
      <c r="Q298" s="42"/>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37"/>
      <c r="CS298" s="37"/>
      <c r="CT298" s="37"/>
      <c r="CU298" s="37"/>
      <c r="CV298" s="37"/>
      <c r="CW298" s="37"/>
    </row>
    <row r="299" spans="2:101">
      <c r="B299" s="37"/>
      <c r="C299" s="37"/>
      <c r="D299" s="37"/>
      <c r="E299" s="37"/>
      <c r="F299" s="37"/>
      <c r="G299" s="37"/>
      <c r="H299" s="37"/>
      <c r="I299" s="37"/>
      <c r="J299" s="37"/>
      <c r="K299" s="37"/>
      <c r="L299" s="37"/>
      <c r="M299" s="37"/>
      <c r="N299" s="37"/>
      <c r="O299" s="37"/>
      <c r="P299" s="37"/>
      <c r="Q299" s="42"/>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37"/>
      <c r="CS299" s="37"/>
      <c r="CT299" s="37"/>
      <c r="CU299" s="37"/>
      <c r="CV299" s="37"/>
      <c r="CW299" s="37"/>
    </row>
    <row r="300" spans="2:101">
      <c r="B300" s="37"/>
      <c r="C300" s="37"/>
      <c r="D300" s="37"/>
      <c r="E300" s="37"/>
      <c r="F300" s="37"/>
      <c r="G300" s="37"/>
      <c r="H300" s="37"/>
      <c r="I300" s="37"/>
      <c r="J300" s="37"/>
      <c r="K300" s="37"/>
      <c r="L300" s="37"/>
      <c r="M300" s="37"/>
      <c r="N300" s="37"/>
      <c r="O300" s="37"/>
      <c r="P300" s="37"/>
      <c r="Q300" s="42"/>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37"/>
      <c r="CS300" s="37"/>
      <c r="CT300" s="37"/>
      <c r="CU300" s="37"/>
      <c r="CV300" s="37"/>
      <c r="CW300" s="37"/>
    </row>
    <row r="301" spans="2:101">
      <c r="B301" s="37"/>
      <c r="C301" s="37"/>
      <c r="D301" s="37"/>
      <c r="E301" s="37"/>
      <c r="F301" s="37"/>
      <c r="G301" s="37"/>
      <c r="H301" s="37"/>
      <c r="I301" s="37"/>
      <c r="J301" s="37"/>
      <c r="K301" s="37"/>
      <c r="L301" s="37"/>
      <c r="M301" s="37"/>
      <c r="N301" s="37"/>
      <c r="O301" s="37"/>
      <c r="P301" s="37"/>
      <c r="Q301" s="42"/>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row>
    <row r="302" spans="2:101">
      <c r="B302" s="37"/>
      <c r="C302" s="37"/>
      <c r="D302" s="37"/>
      <c r="E302" s="37"/>
      <c r="F302" s="37"/>
      <c r="G302" s="37"/>
      <c r="H302" s="37"/>
      <c r="I302" s="37"/>
      <c r="J302" s="37"/>
      <c r="K302" s="37"/>
      <c r="L302" s="37"/>
      <c r="M302" s="37"/>
      <c r="N302" s="37"/>
      <c r="O302" s="37"/>
      <c r="P302" s="37"/>
      <c r="Q302" s="42"/>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row>
    <row r="303" spans="2:101">
      <c r="B303" s="37"/>
      <c r="C303" s="37"/>
      <c r="D303" s="37"/>
      <c r="E303" s="37"/>
      <c r="F303" s="37"/>
      <c r="G303" s="37"/>
      <c r="H303" s="37"/>
      <c r="I303" s="37"/>
      <c r="J303" s="37"/>
      <c r="K303" s="37"/>
      <c r="L303" s="37"/>
      <c r="M303" s="37"/>
      <c r="N303" s="37"/>
      <c r="O303" s="37"/>
      <c r="P303" s="37"/>
      <c r="Q303" s="42"/>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37"/>
      <c r="CS303" s="37"/>
      <c r="CT303" s="37"/>
      <c r="CU303" s="37"/>
      <c r="CV303" s="37"/>
      <c r="CW303" s="37"/>
    </row>
    <row r="304" spans="2:101">
      <c r="B304" s="37"/>
      <c r="C304" s="37"/>
      <c r="D304" s="37"/>
      <c r="E304" s="37"/>
      <c r="F304" s="37"/>
      <c r="G304" s="37"/>
      <c r="H304" s="37"/>
      <c r="I304" s="37"/>
      <c r="J304" s="37"/>
      <c r="K304" s="37"/>
      <c r="L304" s="37"/>
      <c r="M304" s="37"/>
      <c r="N304" s="37"/>
      <c r="O304" s="37"/>
      <c r="P304" s="37"/>
      <c r="Q304" s="42"/>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37"/>
      <c r="CS304" s="37"/>
      <c r="CT304" s="37"/>
      <c r="CU304" s="37"/>
      <c r="CV304" s="37"/>
      <c r="CW304" s="37"/>
    </row>
    <row r="305" spans="2:101">
      <c r="B305" s="37"/>
      <c r="C305" s="37"/>
      <c r="D305" s="37"/>
      <c r="E305" s="37"/>
      <c r="F305" s="37"/>
      <c r="G305" s="37"/>
      <c r="H305" s="37"/>
      <c r="I305" s="37"/>
      <c r="J305" s="37"/>
      <c r="K305" s="37"/>
      <c r="L305" s="37"/>
      <c r="M305" s="37"/>
      <c r="N305" s="37"/>
      <c r="O305" s="37"/>
      <c r="P305" s="37"/>
      <c r="Q305" s="42"/>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row>
    <row r="306" spans="2:101">
      <c r="B306" s="37"/>
      <c r="C306" s="37"/>
      <c r="D306" s="37"/>
      <c r="E306" s="37"/>
      <c r="F306" s="37"/>
      <c r="G306" s="37"/>
      <c r="H306" s="37"/>
      <c r="I306" s="37"/>
      <c r="J306" s="37"/>
      <c r="K306" s="37"/>
      <c r="L306" s="37"/>
      <c r="M306" s="37"/>
      <c r="N306" s="37"/>
      <c r="O306" s="37"/>
      <c r="P306" s="37"/>
      <c r="Q306" s="42"/>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row>
    <row r="307" spans="2:101">
      <c r="B307" s="37"/>
      <c r="C307" s="37"/>
      <c r="D307" s="37"/>
      <c r="E307" s="37"/>
      <c r="F307" s="37"/>
      <c r="G307" s="37"/>
      <c r="H307" s="37"/>
      <c r="I307" s="37"/>
      <c r="J307" s="37"/>
      <c r="K307" s="37"/>
      <c r="L307" s="37"/>
      <c r="M307" s="37"/>
      <c r="N307" s="37"/>
      <c r="O307" s="37"/>
      <c r="P307" s="37"/>
      <c r="Q307" s="42"/>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37"/>
      <c r="CS307" s="37"/>
      <c r="CT307" s="37"/>
      <c r="CU307" s="37"/>
      <c r="CV307" s="37"/>
      <c r="CW307" s="37"/>
    </row>
    <row r="308" spans="2:101">
      <c r="B308" s="37"/>
      <c r="C308" s="37"/>
      <c r="D308" s="37"/>
      <c r="E308" s="37"/>
      <c r="F308" s="37"/>
      <c r="G308" s="37"/>
      <c r="H308" s="37"/>
      <c r="I308" s="37"/>
      <c r="J308" s="37"/>
      <c r="K308" s="37"/>
      <c r="L308" s="37"/>
      <c r="M308" s="37"/>
      <c r="N308" s="37"/>
      <c r="O308" s="37"/>
      <c r="P308" s="37"/>
      <c r="Q308" s="42"/>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c r="CU308" s="37"/>
      <c r="CV308" s="37"/>
      <c r="CW308" s="37"/>
    </row>
    <row r="309" spans="2:101">
      <c r="B309" s="37"/>
      <c r="C309" s="37"/>
      <c r="D309" s="37"/>
      <c r="E309" s="37"/>
      <c r="F309" s="37"/>
      <c r="G309" s="37"/>
      <c r="H309" s="37"/>
      <c r="I309" s="37"/>
      <c r="J309" s="37"/>
      <c r="K309" s="37"/>
      <c r="L309" s="37"/>
      <c r="M309" s="37"/>
      <c r="N309" s="37"/>
      <c r="O309" s="37"/>
      <c r="P309" s="37"/>
      <c r="Q309" s="42"/>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row>
    <row r="310" spans="2:101">
      <c r="B310" s="37"/>
      <c r="C310" s="37"/>
      <c r="D310" s="37"/>
      <c r="E310" s="37"/>
      <c r="F310" s="37"/>
      <c r="G310" s="37"/>
      <c r="H310" s="37"/>
      <c r="I310" s="37"/>
      <c r="J310" s="37"/>
      <c r="K310" s="37"/>
      <c r="L310" s="37"/>
      <c r="M310" s="37"/>
      <c r="N310" s="37"/>
      <c r="O310" s="37"/>
      <c r="P310" s="37"/>
      <c r="Q310" s="42"/>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row>
    <row r="311" spans="2:101">
      <c r="B311" s="37"/>
      <c r="C311" s="37"/>
      <c r="D311" s="37"/>
      <c r="E311" s="37"/>
      <c r="F311" s="37"/>
      <c r="G311" s="37"/>
      <c r="H311" s="37"/>
      <c r="I311" s="37"/>
      <c r="J311" s="37"/>
      <c r="K311" s="37"/>
      <c r="L311" s="37"/>
      <c r="M311" s="37"/>
      <c r="N311" s="37"/>
      <c r="O311" s="37"/>
      <c r="P311" s="37"/>
      <c r="Q311" s="42"/>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37"/>
      <c r="CS311" s="37"/>
      <c r="CT311" s="37"/>
      <c r="CU311" s="37"/>
      <c r="CV311" s="37"/>
      <c r="CW311" s="37"/>
    </row>
    <row r="312" spans="2:101">
      <c r="B312" s="37"/>
      <c r="C312" s="37"/>
      <c r="D312" s="37"/>
      <c r="E312" s="37"/>
      <c r="F312" s="37"/>
      <c r="G312" s="37"/>
      <c r="H312" s="37"/>
      <c r="I312" s="37"/>
      <c r="J312" s="37"/>
      <c r="K312" s="37"/>
      <c r="L312" s="37"/>
      <c r="M312" s="37"/>
      <c r="N312" s="37"/>
      <c r="O312" s="37"/>
      <c r="P312" s="37"/>
      <c r="Q312" s="42"/>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37"/>
      <c r="CS312" s="37"/>
      <c r="CT312" s="37"/>
      <c r="CU312" s="37"/>
      <c r="CV312" s="37"/>
      <c r="CW312" s="37"/>
    </row>
    <row r="313" spans="2:101">
      <c r="B313" s="37"/>
      <c r="C313" s="37"/>
      <c r="D313" s="37"/>
      <c r="E313" s="37"/>
      <c r="F313" s="37"/>
      <c r="G313" s="37"/>
      <c r="H313" s="37"/>
      <c r="I313" s="37"/>
      <c r="J313" s="37"/>
      <c r="K313" s="37"/>
      <c r="L313" s="37"/>
      <c r="M313" s="37"/>
      <c r="N313" s="37"/>
      <c r="O313" s="37"/>
      <c r="P313" s="37"/>
      <c r="Q313" s="42"/>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row>
    <row r="314" spans="2:101">
      <c r="B314" s="37"/>
      <c r="C314" s="37"/>
      <c r="D314" s="37"/>
      <c r="E314" s="37"/>
      <c r="F314" s="37"/>
      <c r="G314" s="37"/>
      <c r="H314" s="37"/>
      <c r="I314" s="37"/>
      <c r="J314" s="37"/>
      <c r="K314" s="37"/>
      <c r="L314" s="37"/>
      <c r="M314" s="37"/>
      <c r="N314" s="37"/>
      <c r="O314" s="37"/>
      <c r="P314" s="37"/>
      <c r="Q314" s="42"/>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row>
    <row r="315" spans="2:101">
      <c r="B315" s="37"/>
      <c r="C315" s="37"/>
      <c r="D315" s="37"/>
      <c r="E315" s="37"/>
      <c r="F315" s="37"/>
      <c r="G315" s="37"/>
      <c r="H315" s="37"/>
      <c r="I315" s="37"/>
      <c r="J315" s="37"/>
      <c r="K315" s="37"/>
      <c r="L315" s="37"/>
      <c r="M315" s="37"/>
      <c r="N315" s="37"/>
      <c r="O315" s="37"/>
      <c r="P315" s="37"/>
      <c r="Q315" s="42"/>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37"/>
      <c r="CS315" s="37"/>
      <c r="CT315" s="37"/>
      <c r="CU315" s="37"/>
      <c r="CV315" s="37"/>
      <c r="CW315" s="37"/>
    </row>
    <row r="316" spans="2:101">
      <c r="B316" s="37"/>
      <c r="C316" s="37"/>
      <c r="D316" s="37"/>
      <c r="E316" s="37"/>
      <c r="F316" s="37"/>
      <c r="G316" s="37"/>
      <c r="H316" s="37"/>
      <c r="I316" s="37"/>
      <c r="J316" s="37"/>
      <c r="K316" s="37"/>
      <c r="L316" s="37"/>
      <c r="M316" s="37"/>
      <c r="N316" s="37"/>
      <c r="O316" s="37"/>
      <c r="P316" s="37"/>
      <c r="Q316" s="42"/>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c r="CW316" s="37"/>
    </row>
    <row r="317" spans="2:101">
      <c r="B317" s="37"/>
      <c r="C317" s="37"/>
      <c r="D317" s="37"/>
      <c r="E317" s="37"/>
      <c r="F317" s="37"/>
      <c r="G317" s="37"/>
      <c r="H317" s="37"/>
      <c r="I317" s="37"/>
      <c r="J317" s="37"/>
      <c r="K317" s="37"/>
      <c r="L317" s="37"/>
      <c r="M317" s="37"/>
      <c r="N317" s="37"/>
      <c r="O317" s="37"/>
      <c r="P317" s="37"/>
      <c r="Q317" s="42"/>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row>
    <row r="318" spans="2:101">
      <c r="B318" s="37"/>
      <c r="C318" s="37"/>
      <c r="D318" s="37"/>
      <c r="E318" s="37"/>
      <c r="F318" s="37"/>
      <c r="G318" s="37"/>
      <c r="H318" s="37"/>
      <c r="I318" s="37"/>
      <c r="J318" s="37"/>
      <c r="K318" s="37"/>
      <c r="L318" s="37"/>
      <c r="M318" s="37"/>
      <c r="N318" s="37"/>
      <c r="O318" s="37"/>
      <c r="P318" s="37"/>
      <c r="Q318" s="42"/>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row>
    <row r="319" spans="2:101">
      <c r="B319" s="37"/>
      <c r="C319" s="37"/>
      <c r="D319" s="37"/>
      <c r="E319" s="37"/>
      <c r="F319" s="37"/>
      <c r="G319" s="37"/>
      <c r="H319" s="37"/>
      <c r="I319" s="37"/>
      <c r="J319" s="37"/>
      <c r="K319" s="37"/>
      <c r="L319" s="37"/>
      <c r="M319" s="37"/>
      <c r="N319" s="37"/>
      <c r="O319" s="37"/>
      <c r="P319" s="37"/>
      <c r="Q319" s="42"/>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c r="CW319" s="37"/>
    </row>
    <row r="320" spans="2:101">
      <c r="B320" s="37"/>
      <c r="C320" s="37"/>
      <c r="D320" s="37"/>
      <c r="E320" s="37"/>
      <c r="F320" s="37"/>
      <c r="G320" s="37"/>
      <c r="H320" s="37"/>
      <c r="I320" s="37"/>
      <c r="J320" s="37"/>
      <c r="K320" s="37"/>
      <c r="L320" s="37"/>
      <c r="M320" s="37"/>
      <c r="N320" s="37"/>
      <c r="O320" s="37"/>
      <c r="P320" s="37"/>
      <c r="Q320" s="42"/>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c r="CW320" s="37"/>
    </row>
  </sheetData>
  <sheetProtection password="C555" sheet="1" scenarios="1"/>
  <mergeCells count="440">
    <mergeCell ref="AA41:AH42"/>
    <mergeCell ref="T41:T42"/>
    <mergeCell ref="Q17:Q18"/>
    <mergeCell ref="S11:S12"/>
    <mergeCell ref="T17:T18"/>
    <mergeCell ref="S17:S18"/>
    <mergeCell ref="AA31:AH32"/>
    <mergeCell ref="AA35:AH36"/>
    <mergeCell ref="T43:T44"/>
    <mergeCell ref="U61:AC61"/>
    <mergeCell ref="U60:AC60"/>
    <mergeCell ref="W56:AE56"/>
    <mergeCell ref="S57:AH57"/>
    <mergeCell ref="S51:U52"/>
    <mergeCell ref="V51:AD52"/>
    <mergeCell ref="AE51:AE52"/>
    <mergeCell ref="AF51:AH52"/>
    <mergeCell ref="S45:S46"/>
    <mergeCell ref="AA43:AH44"/>
    <mergeCell ref="W47:X48"/>
    <mergeCell ref="U31:V32"/>
    <mergeCell ref="U29:V30"/>
    <mergeCell ref="R43:R44"/>
    <mergeCell ref="S43:S44"/>
    <mergeCell ref="S27:S28"/>
    <mergeCell ref="Q27:Q28"/>
    <mergeCell ref="AA39:AH40"/>
    <mergeCell ref="AA25:AH26"/>
    <mergeCell ref="Q25:Q26"/>
    <mergeCell ref="S33:S34"/>
    <mergeCell ref="R33:R34"/>
    <mergeCell ref="R47:R48"/>
    <mergeCell ref="S47:S48"/>
    <mergeCell ref="T27:T28"/>
    <mergeCell ref="Q45:Q46"/>
    <mergeCell ref="T47:T48"/>
    <mergeCell ref="AA29:AH30"/>
    <mergeCell ref="Y27:Z28"/>
    <mergeCell ref="AA27:AH28"/>
    <mergeCell ref="R37:R38"/>
    <mergeCell ref="T39:T40"/>
    <mergeCell ref="R39:R40"/>
    <mergeCell ref="S39:S40"/>
    <mergeCell ref="AA13:AH14"/>
    <mergeCell ref="Y13:Z14"/>
    <mergeCell ref="W13:X14"/>
    <mergeCell ref="R27:R28"/>
    <mergeCell ref="T37:T38"/>
    <mergeCell ref="N43:N44"/>
    <mergeCell ref="Q31:Q32"/>
    <mergeCell ref="N31:N32"/>
    <mergeCell ref="Q29:Q30"/>
    <mergeCell ref="AA33:AH34"/>
    <mergeCell ref="T19:T20"/>
    <mergeCell ref="U19:V20"/>
    <mergeCell ref="Y17:Z18"/>
    <mergeCell ref="W17:X18"/>
    <mergeCell ref="W19:X20"/>
    <mergeCell ref="AA19:AH20"/>
    <mergeCell ref="AA21:AH22"/>
    <mergeCell ref="AA23:AH24"/>
    <mergeCell ref="AA15:AH16"/>
    <mergeCell ref="AA17:AH18"/>
    <mergeCell ref="W15:X16"/>
    <mergeCell ref="U15:V16"/>
    <mergeCell ref="Y19:Z20"/>
    <mergeCell ref="Y21:Z22"/>
    <mergeCell ref="H12:I12"/>
    <mergeCell ref="L11:L12"/>
    <mergeCell ref="AA7:AH8"/>
    <mergeCell ref="AA9:AH10"/>
    <mergeCell ref="AA11:AH12"/>
    <mergeCell ref="R11:R12"/>
    <mergeCell ref="T11:T12"/>
    <mergeCell ref="Q11:Q12"/>
    <mergeCell ref="U7:V7"/>
    <mergeCell ref="W7:Z8"/>
    <mergeCell ref="W9:X10"/>
    <mergeCell ref="U11:V12"/>
    <mergeCell ref="O9:O10"/>
    <mergeCell ref="T9:T10"/>
    <mergeCell ref="O11:O12"/>
    <mergeCell ref="Q7:S7"/>
    <mergeCell ref="Y9:Z10"/>
    <mergeCell ref="R9:R10"/>
    <mergeCell ref="S9:S10"/>
    <mergeCell ref="Y11:Z12"/>
    <mergeCell ref="W11:X12"/>
    <mergeCell ref="Q9:Q10"/>
    <mergeCell ref="N25:N26"/>
    <mergeCell ref="R13:R14"/>
    <mergeCell ref="Q15:Q16"/>
    <mergeCell ref="S21:S22"/>
    <mergeCell ref="T23:T24"/>
    <mergeCell ref="T25:T26"/>
    <mergeCell ref="R25:R26"/>
    <mergeCell ref="S25:S26"/>
    <mergeCell ref="R23:R24"/>
    <mergeCell ref="S23:S24"/>
    <mergeCell ref="Q23:Q24"/>
    <mergeCell ref="O23:O24"/>
    <mergeCell ref="O25:O26"/>
    <mergeCell ref="W21:X22"/>
    <mergeCell ref="Y15:Z16"/>
    <mergeCell ref="U17:V18"/>
    <mergeCell ref="O13:O14"/>
    <mergeCell ref="L21:L22"/>
    <mergeCell ref="Q21:Q22"/>
    <mergeCell ref="R17:R18"/>
    <mergeCell ref="R19:R20"/>
    <mergeCell ref="O17:O18"/>
    <mergeCell ref="Q19:Q20"/>
    <mergeCell ref="O21:O22"/>
    <mergeCell ref="H46:I46"/>
    <mergeCell ref="H45:I45"/>
    <mergeCell ref="L43:L44"/>
    <mergeCell ref="M43:M44"/>
    <mergeCell ref="L45:L46"/>
    <mergeCell ref="M45:M46"/>
    <mergeCell ref="K43:K44"/>
    <mergeCell ref="J43:J44"/>
    <mergeCell ref="L41:L42"/>
    <mergeCell ref="L17:L18"/>
    <mergeCell ref="H18:I18"/>
    <mergeCell ref="H20:I20"/>
    <mergeCell ref="L19:L20"/>
    <mergeCell ref="J17:J18"/>
    <mergeCell ref="K45:K46"/>
    <mergeCell ref="L31:L32"/>
    <mergeCell ref="K37:K38"/>
    <mergeCell ref="T21:T22"/>
    <mergeCell ref="S15:S16"/>
    <mergeCell ref="N19:N20"/>
    <mergeCell ref="M19:M20"/>
    <mergeCell ref="O19:O20"/>
    <mergeCell ref="M17:M18"/>
    <mergeCell ref="R21:R22"/>
    <mergeCell ref="N21:N22"/>
    <mergeCell ref="N17:N18"/>
    <mergeCell ref="M21:M22"/>
    <mergeCell ref="S19:S20"/>
    <mergeCell ref="L15:L16"/>
    <mergeCell ref="M11:M12"/>
    <mergeCell ref="J13:J14"/>
    <mergeCell ref="T15:T16"/>
    <mergeCell ref="Q13:Q14"/>
    <mergeCell ref="R15:R16"/>
    <mergeCell ref="S13:S14"/>
    <mergeCell ref="N13:N14"/>
    <mergeCell ref="O15:O16"/>
    <mergeCell ref="L13:L14"/>
    <mergeCell ref="K13:K14"/>
    <mergeCell ref="J15:J16"/>
    <mergeCell ref="M13:M14"/>
    <mergeCell ref="N15:N16"/>
    <mergeCell ref="J11:J12"/>
    <mergeCell ref="T31:T32"/>
    <mergeCell ref="T29:T30"/>
    <mergeCell ref="R31:R32"/>
    <mergeCell ref="S31:S32"/>
    <mergeCell ref="N29:N30"/>
    <mergeCell ref="M27:M28"/>
    <mergeCell ref="R29:R30"/>
    <mergeCell ref="S29:S30"/>
    <mergeCell ref="K23:K24"/>
    <mergeCell ref="L23:L24"/>
    <mergeCell ref="M23:M24"/>
    <mergeCell ref="N23:N24"/>
    <mergeCell ref="K25:K26"/>
    <mergeCell ref="M25:M26"/>
    <mergeCell ref="L25:L26"/>
    <mergeCell ref="O27:O28"/>
    <mergeCell ref="O31:O32"/>
    <mergeCell ref="O29:O30"/>
    <mergeCell ref="S37:S38"/>
    <mergeCell ref="R35:R36"/>
    <mergeCell ref="S35:S36"/>
    <mergeCell ref="M33:M34"/>
    <mergeCell ref="N33:N34"/>
    <mergeCell ref="O33:O34"/>
    <mergeCell ref="L37:L38"/>
    <mergeCell ref="L35:L36"/>
    <mergeCell ref="T35:T36"/>
    <mergeCell ref="L33:L34"/>
    <mergeCell ref="Q33:Q34"/>
    <mergeCell ref="S41:S42"/>
    <mergeCell ref="H61:O61"/>
    <mergeCell ref="E57:Q57"/>
    <mergeCell ref="H60:O60"/>
    <mergeCell ref="E55:H55"/>
    <mergeCell ref="I55:Q55"/>
    <mergeCell ref="E56:H56"/>
    <mergeCell ref="I56:Q56"/>
    <mergeCell ref="N47:N48"/>
    <mergeCell ref="H43:I43"/>
    <mergeCell ref="L47:L48"/>
    <mergeCell ref="O47:O48"/>
    <mergeCell ref="E51:H52"/>
    <mergeCell ref="E49:H50"/>
    <mergeCell ref="I49:K49"/>
    <mergeCell ref="I50:K50"/>
    <mergeCell ref="L49:R49"/>
    <mergeCell ref="I52:K52"/>
    <mergeCell ref="M47:M48"/>
    <mergeCell ref="H44:I44"/>
    <mergeCell ref="H47:I47"/>
    <mergeCell ref="H48:I48"/>
    <mergeCell ref="K47:K48"/>
    <mergeCell ref="H41:I41"/>
    <mergeCell ref="E53:Q53"/>
    <mergeCell ref="E54:H54"/>
    <mergeCell ref="I54:Q54"/>
    <mergeCell ref="E45:G45"/>
    <mergeCell ref="E47:G47"/>
    <mergeCell ref="J47:J48"/>
    <mergeCell ref="H42:I42"/>
    <mergeCell ref="H37:I37"/>
    <mergeCell ref="Q37:Q38"/>
    <mergeCell ref="Q39:Q40"/>
    <mergeCell ref="O37:O38"/>
    <mergeCell ref="M37:M38"/>
    <mergeCell ref="N37:N38"/>
    <mergeCell ref="E39:G39"/>
    <mergeCell ref="K41:K42"/>
    <mergeCell ref="O45:O46"/>
    <mergeCell ref="E37:G37"/>
    <mergeCell ref="H38:I38"/>
    <mergeCell ref="J41:J42"/>
    <mergeCell ref="M41:M42"/>
    <mergeCell ref="O43:O44"/>
    <mergeCell ref="Q41:Q42"/>
    <mergeCell ref="O41:O42"/>
    <mergeCell ref="Q47:Q48"/>
    <mergeCell ref="B6:B8"/>
    <mergeCell ref="E19:G20"/>
    <mergeCell ref="E6:K6"/>
    <mergeCell ref="B9:B10"/>
    <mergeCell ref="B11:B12"/>
    <mergeCell ref="H7:I7"/>
    <mergeCell ref="E7:G8"/>
    <mergeCell ref="H8:I8"/>
    <mergeCell ref="J19:J20"/>
    <mergeCell ref="E11:G12"/>
    <mergeCell ref="H16:I16"/>
    <mergeCell ref="E13:G14"/>
    <mergeCell ref="E15:G16"/>
    <mergeCell ref="E17:G18"/>
    <mergeCell ref="H14:I14"/>
    <mergeCell ref="H19:I19"/>
    <mergeCell ref="E9:G10"/>
    <mergeCell ref="H10:I10"/>
    <mergeCell ref="H17:I17"/>
    <mergeCell ref="J7:J8"/>
    <mergeCell ref="K7:P7"/>
    <mergeCell ref="N11:N12"/>
    <mergeCell ref="M15:M16"/>
    <mergeCell ref="H13:I13"/>
    <mergeCell ref="E25:G26"/>
    <mergeCell ref="E27:G27"/>
    <mergeCell ref="E29:G29"/>
    <mergeCell ref="H34:I34"/>
    <mergeCell ref="H33:I33"/>
    <mergeCell ref="E31:G31"/>
    <mergeCell ref="E33:G33"/>
    <mergeCell ref="B33:B34"/>
    <mergeCell ref="L29:L30"/>
    <mergeCell ref="H27:I27"/>
    <mergeCell ref="J33:J34"/>
    <mergeCell ref="J27:J28"/>
    <mergeCell ref="H30:I30"/>
    <mergeCell ref="H29:I29"/>
    <mergeCell ref="H28:I28"/>
    <mergeCell ref="K27:K28"/>
    <mergeCell ref="L27:L28"/>
    <mergeCell ref="I51:K51"/>
    <mergeCell ref="L51:R51"/>
    <mergeCell ref="J45:J46"/>
    <mergeCell ref="K39:K40"/>
    <mergeCell ref="H36:I36"/>
    <mergeCell ref="K35:K36"/>
    <mergeCell ref="O39:O40"/>
    <mergeCell ref="B31:B32"/>
    <mergeCell ref="B27:B28"/>
    <mergeCell ref="B29:B30"/>
    <mergeCell ref="M29:M30"/>
    <mergeCell ref="J35:J36"/>
    <mergeCell ref="N45:N46"/>
    <mergeCell ref="E43:G43"/>
    <mergeCell ref="O35:O36"/>
    <mergeCell ref="Q35:Q36"/>
    <mergeCell ref="N35:N36"/>
    <mergeCell ref="M35:M36"/>
    <mergeCell ref="H35:I35"/>
    <mergeCell ref="R41:R42"/>
    <mergeCell ref="E35:G35"/>
    <mergeCell ref="N27:N28"/>
    <mergeCell ref="K8:P8"/>
    <mergeCell ref="K9:K10"/>
    <mergeCell ref="N9:N10"/>
    <mergeCell ref="L39:L40"/>
    <mergeCell ref="M39:M40"/>
    <mergeCell ref="H15:I15"/>
    <mergeCell ref="H9:I9"/>
    <mergeCell ref="J9:J10"/>
    <mergeCell ref="L9:L10"/>
    <mergeCell ref="M9:M10"/>
    <mergeCell ref="M31:M32"/>
    <mergeCell ref="H25:I25"/>
    <mergeCell ref="J25:J26"/>
    <mergeCell ref="H39:I39"/>
    <mergeCell ref="J39:J40"/>
    <mergeCell ref="J31:J32"/>
    <mergeCell ref="J29:J30"/>
    <mergeCell ref="K29:K30"/>
    <mergeCell ref="H32:I32"/>
    <mergeCell ref="K31:K32"/>
    <mergeCell ref="H26:I26"/>
    <mergeCell ref="H11:I11"/>
    <mergeCell ref="K11:K12"/>
    <mergeCell ref="H31:I31"/>
    <mergeCell ref="T45:T46"/>
    <mergeCell ref="Q43:Q44"/>
    <mergeCell ref="A45:A46"/>
    <mergeCell ref="A47:A48"/>
    <mergeCell ref="A37:A38"/>
    <mergeCell ref="A39:A40"/>
    <mergeCell ref="A35:A36"/>
    <mergeCell ref="B47:B48"/>
    <mergeCell ref="B45:B46"/>
    <mergeCell ref="B41:B42"/>
    <mergeCell ref="B43:B44"/>
    <mergeCell ref="B39:B40"/>
    <mergeCell ref="B35:B36"/>
    <mergeCell ref="J37:J38"/>
    <mergeCell ref="R45:R46"/>
    <mergeCell ref="D7:D62"/>
    <mergeCell ref="H62:O62"/>
    <mergeCell ref="E58:J58"/>
    <mergeCell ref="H59:O59"/>
    <mergeCell ref="H40:I40"/>
    <mergeCell ref="E41:G41"/>
    <mergeCell ref="N39:N40"/>
    <mergeCell ref="N41:N42"/>
    <mergeCell ref="B13:B14"/>
    <mergeCell ref="A33:A34"/>
    <mergeCell ref="A43:A44"/>
    <mergeCell ref="A41:A42"/>
    <mergeCell ref="A29:A30"/>
    <mergeCell ref="A31:A32"/>
    <mergeCell ref="B37:B38"/>
    <mergeCell ref="T56:V56"/>
    <mergeCell ref="Y31:Z32"/>
    <mergeCell ref="W23:X24"/>
    <mergeCell ref="Y29:Z30"/>
    <mergeCell ref="W25:X26"/>
    <mergeCell ref="W27:X28"/>
    <mergeCell ref="W29:X30"/>
    <mergeCell ref="Y23:Z24"/>
    <mergeCell ref="Y25:Z26"/>
    <mergeCell ref="U41:V42"/>
    <mergeCell ref="U43:V44"/>
    <mergeCell ref="T33:T34"/>
    <mergeCell ref="W41:X42"/>
    <mergeCell ref="W39:X40"/>
    <mergeCell ref="Y33:Z34"/>
    <mergeCell ref="Y37:Z38"/>
    <mergeCell ref="K33:K34"/>
    <mergeCell ref="V50:AA50"/>
    <mergeCell ref="A9:A10"/>
    <mergeCell ref="A11:A12"/>
    <mergeCell ref="A13:A14"/>
    <mergeCell ref="A17:A18"/>
    <mergeCell ref="K19:K20"/>
    <mergeCell ref="A25:A26"/>
    <mergeCell ref="B25:B26"/>
    <mergeCell ref="A19:A20"/>
    <mergeCell ref="B17:B18"/>
    <mergeCell ref="B19:B20"/>
    <mergeCell ref="A15:A16"/>
    <mergeCell ref="B21:B22"/>
    <mergeCell ref="A23:A24"/>
    <mergeCell ref="B23:B24"/>
    <mergeCell ref="E21:G22"/>
    <mergeCell ref="H21:I21"/>
    <mergeCell ref="H22:I22"/>
    <mergeCell ref="E23:G24"/>
    <mergeCell ref="J21:J22"/>
    <mergeCell ref="K21:K22"/>
    <mergeCell ref="H24:I24"/>
    <mergeCell ref="H23:I23"/>
    <mergeCell ref="J23:J24"/>
    <mergeCell ref="B15:B16"/>
    <mergeCell ref="U13:V14"/>
    <mergeCell ref="A27:A28"/>
    <mergeCell ref="K15:K16"/>
    <mergeCell ref="K17:K18"/>
    <mergeCell ref="A21:A22"/>
    <mergeCell ref="T53:AH53"/>
    <mergeCell ref="AC63:AG63"/>
    <mergeCell ref="W54:Y54"/>
    <mergeCell ref="T54:V54"/>
    <mergeCell ref="AC54:AE54"/>
    <mergeCell ref="Q59:T60"/>
    <mergeCell ref="U39:V40"/>
    <mergeCell ref="AB49:AH49"/>
    <mergeCell ref="AF55:AH55"/>
    <mergeCell ref="Y47:Z48"/>
    <mergeCell ref="AA45:AH46"/>
    <mergeCell ref="U47:V48"/>
    <mergeCell ref="U45:V46"/>
    <mergeCell ref="AA47:AH48"/>
    <mergeCell ref="W45:X46"/>
    <mergeCell ref="Y43:Z44"/>
    <mergeCell ref="W43:X44"/>
    <mergeCell ref="S49:U50"/>
    <mergeCell ref="V49:AA49"/>
    <mergeCell ref="AK7:AP8"/>
    <mergeCell ref="V1:AP4"/>
    <mergeCell ref="Y39:Z40"/>
    <mergeCell ref="Y41:Z42"/>
    <mergeCell ref="Y45:Z46"/>
    <mergeCell ref="W31:X32"/>
    <mergeCell ref="Y35:Z36"/>
    <mergeCell ref="U25:V26"/>
    <mergeCell ref="U8:V8"/>
    <mergeCell ref="U33:V34"/>
    <mergeCell ref="U37:V38"/>
    <mergeCell ref="U35:V36"/>
    <mergeCell ref="U27:V28"/>
    <mergeCell ref="U21:V22"/>
    <mergeCell ref="U23:V24"/>
    <mergeCell ref="W33:X34"/>
    <mergeCell ref="W35:X36"/>
    <mergeCell ref="W37:X38"/>
    <mergeCell ref="U9:V10"/>
    <mergeCell ref="S6:AD6"/>
    <mergeCell ref="AA37:AH38"/>
    <mergeCell ref="Q8:S8"/>
    <mergeCell ref="O6:Q6"/>
    <mergeCell ref="T13:T14"/>
  </mergeCells>
  <phoneticPr fontId="3"/>
  <conditionalFormatting sqref="T9:T48">
    <cfRule type="cellIs" dxfId="8" priority="3" stopIfTrue="1" operator="equal">
      <formula>"㊨"</formula>
    </cfRule>
  </conditionalFormatting>
  <conditionalFormatting sqref="Z5:Z6 W57:Z59 W49:Z50 W53:Z53 W55:Z55 W5:Y7 W62:Z65536">
    <cfRule type="cellIs" dxfId="7" priority="4" stopIfTrue="1" operator="equal">
      <formula>"㊨"</formula>
    </cfRule>
  </conditionalFormatting>
  <conditionalFormatting sqref="W9:W48 Y9:Y48">
    <cfRule type="cellIs" dxfId="6" priority="5" stopIfTrue="1" operator="greaterThan">
      <formula>1</formula>
    </cfRule>
  </conditionalFormatting>
  <pageMargins left="0.59055118110236227" right="0.59055118110236227" top="0.51181102362204722" bottom="0.51181102362204722" header="0.51181102362204722" footer="0.51181102362204722"/>
  <pageSetup paperSize="9" scale="70"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10"/>
  <dimension ref="A1:AY183"/>
  <sheetViews>
    <sheetView showZeros="0" zoomScaleNormal="100" zoomScaleSheetLayoutView="100" workbookViewId="0">
      <selection activeCell="AA11" sqref="AA11"/>
    </sheetView>
  </sheetViews>
  <sheetFormatPr defaultRowHeight="13.5"/>
  <cols>
    <col min="1" max="1" width="4" customWidth="1"/>
    <col min="2" max="3" width="10.875" customWidth="1"/>
    <col min="4" max="4" width="1.75" customWidth="1"/>
    <col min="5" max="5" width="2.5" customWidth="1"/>
    <col min="6" max="10" width="6.625" customWidth="1"/>
    <col min="11" max="11" width="8.75" customWidth="1"/>
    <col min="12" max="12" width="2.75" customWidth="1"/>
    <col min="13" max="13" width="5.625" customWidth="1"/>
    <col min="14" max="14" width="2.75" customWidth="1"/>
    <col min="15" max="15" width="8.75" customWidth="1"/>
    <col min="16" max="16" width="4.25" customWidth="1"/>
    <col min="17" max="17" width="3.625" customWidth="1"/>
    <col min="18" max="18" width="6.125" customWidth="1"/>
    <col min="19" max="19" width="5.375" customWidth="1"/>
    <col min="20" max="20" width="2.625" customWidth="1"/>
    <col min="21" max="21" width="6.625" customWidth="1"/>
    <col min="22" max="22" width="16.25" customWidth="1"/>
    <col min="23" max="23" width="6.625" customWidth="1"/>
    <col min="24" max="24" width="2.5" customWidth="1"/>
    <col min="25" max="25" width="2.625" customWidth="1"/>
    <col min="26" max="26" width="4.375" customWidth="1"/>
    <col min="27" max="27" width="13.5" customWidth="1"/>
    <col min="28" max="28" width="4.375" customWidth="1"/>
    <col min="29" max="29" width="4.625" customWidth="1"/>
    <col min="30" max="30" width="6.25" customWidth="1"/>
    <col min="31" max="31" width="5" customWidth="1"/>
    <col min="32" max="33" width="4.375" customWidth="1"/>
    <col min="34" max="34" width="9.375" customWidth="1"/>
    <col min="35" max="35" width="4.375" customWidth="1"/>
    <col min="36" max="36" width="13.75" customWidth="1"/>
    <col min="37" max="38" width="4.375" customWidth="1"/>
    <col min="39" max="39" width="6.25" customWidth="1"/>
    <col min="40" max="40" width="5" customWidth="1"/>
    <col min="41" max="42" width="4.375" customWidth="1"/>
    <col min="43" max="43" width="9.375" customWidth="1"/>
  </cols>
  <sheetData>
    <row r="1" spans="1:51" ht="14.25" customHeight="1" thickBot="1">
      <c r="A1" s="37"/>
      <c r="B1" s="37"/>
      <c r="C1" s="37"/>
      <c r="D1" s="37"/>
      <c r="E1" s="37"/>
      <c r="F1" s="45">
        <f>J1</f>
        <v>0</v>
      </c>
      <c r="G1" s="37"/>
      <c r="H1" s="37"/>
      <c r="I1" s="37"/>
      <c r="J1" s="45"/>
      <c r="K1" s="450"/>
      <c r="L1" s="450"/>
      <c r="M1" s="450"/>
      <c r="N1" s="450"/>
      <c r="O1" s="450"/>
      <c r="P1" s="450"/>
      <c r="Q1" s="450"/>
      <c r="R1" s="450"/>
      <c r="S1" s="450"/>
      <c r="T1" s="450"/>
      <c r="U1" s="450"/>
      <c r="V1" s="450"/>
      <c r="W1" s="450"/>
      <c r="X1" s="450"/>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row>
    <row r="2" spans="1:51" ht="14.25" customHeight="1">
      <c r="A2" s="37"/>
      <c r="B2" s="455" t="str">
        <f>ﾃﾞｰﾀ入力!$D$9</f>
        <v>長崎県立○○高等学校</v>
      </c>
      <c r="C2" s="456"/>
      <c r="D2" s="451"/>
      <c r="E2" s="37"/>
      <c r="F2" s="45"/>
      <c r="G2" s="37"/>
      <c r="H2" s="37"/>
      <c r="I2" s="37"/>
      <c r="J2" s="45"/>
      <c r="K2" s="450"/>
      <c r="L2" s="450"/>
      <c r="M2" s="450"/>
      <c r="N2" s="450"/>
      <c r="O2" s="450"/>
      <c r="P2" s="450"/>
      <c r="Q2" s="450"/>
      <c r="R2" s="450"/>
      <c r="S2" s="450"/>
      <c r="T2" s="450"/>
      <c r="U2" s="450"/>
      <c r="V2" s="450"/>
      <c r="W2" s="450"/>
      <c r="X2" s="450"/>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row>
    <row r="3" spans="1:51" ht="14.25" customHeight="1">
      <c r="A3" s="37"/>
      <c r="B3" s="457" t="str">
        <f>ﾃﾞｰﾀ入力!$D$12</f>
        <v>○○○－○○○○</v>
      </c>
      <c r="C3" s="458"/>
      <c r="D3" s="451"/>
      <c r="E3" s="37"/>
      <c r="F3" s="45"/>
      <c r="G3" s="37"/>
      <c r="H3" s="37"/>
      <c r="I3" s="47"/>
      <c r="J3" s="438"/>
      <c r="K3" s="452"/>
      <c r="L3" s="453"/>
      <c r="M3" s="452"/>
      <c r="N3" s="453"/>
      <c r="O3" s="450"/>
      <c r="P3" s="450"/>
      <c r="Q3" s="450"/>
      <c r="R3" s="450"/>
      <c r="S3" s="450"/>
      <c r="T3" s="450"/>
      <c r="U3" s="450"/>
      <c r="V3" s="450"/>
      <c r="W3" s="450"/>
      <c r="X3" s="450"/>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row>
    <row r="4" spans="1:51" ht="14.25" customHeight="1">
      <c r="A4" s="37"/>
      <c r="B4" s="457" t="str">
        <f>ﾃﾞｰﾀ入力!$D$13</f>
        <v>○○市○○町○○○丁目○ー○○</v>
      </c>
      <c r="C4" s="458"/>
      <c r="D4" s="451"/>
      <c r="E4" s="37"/>
      <c r="F4" s="45"/>
      <c r="G4" s="37"/>
      <c r="H4" s="37"/>
      <c r="I4" s="37"/>
      <c r="J4" s="45"/>
      <c r="K4" s="450"/>
      <c r="L4" s="450"/>
      <c r="M4" s="450"/>
      <c r="N4" s="450"/>
      <c r="O4" s="450"/>
      <c r="P4" s="450"/>
      <c r="Q4" s="450"/>
      <c r="R4" s="450"/>
      <c r="S4" s="450"/>
      <c r="T4" s="450"/>
      <c r="U4" s="450"/>
      <c r="V4" s="450"/>
      <c r="W4" s="450"/>
      <c r="X4" s="450"/>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row>
    <row r="5" spans="1:51" ht="14.25" customHeight="1">
      <c r="A5" s="37"/>
      <c r="B5" s="457">
        <f>ﾃﾞｰﾀ入力!$D$16</f>
        <v>0</v>
      </c>
      <c r="C5" s="458">
        <f>ﾃﾞｰﾀ入力!$D$18</f>
        <v>0</v>
      </c>
      <c r="D5" s="451"/>
      <c r="E5" s="37"/>
      <c r="F5" s="45"/>
      <c r="G5" s="37"/>
      <c r="H5" s="37"/>
      <c r="I5" s="37"/>
      <c r="J5" s="45"/>
      <c r="K5" s="450"/>
      <c r="L5" s="450"/>
      <c r="M5" s="450"/>
      <c r="N5" s="450"/>
      <c r="O5" s="450"/>
      <c r="P5" s="450"/>
      <c r="Q5" s="450"/>
      <c r="R5" s="450"/>
      <c r="S5" s="450"/>
      <c r="T5" s="450"/>
      <c r="U5" s="450"/>
      <c r="V5" s="450"/>
      <c r="W5" s="450"/>
      <c r="X5" s="450"/>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row>
    <row r="6" spans="1:51" ht="14.25" customHeight="1">
      <c r="A6" s="37"/>
      <c r="B6" s="457">
        <f>ﾃﾞｰﾀ入力!$D$21</f>
        <v>0</v>
      </c>
      <c r="C6" s="458">
        <f>ﾃﾞｰﾀ入力!$D$24</f>
        <v>0</v>
      </c>
      <c r="D6" s="451"/>
      <c r="E6" s="37"/>
      <c r="F6" s="45"/>
      <c r="G6" s="37"/>
      <c r="H6" s="37"/>
      <c r="I6" s="37"/>
      <c r="J6" s="45"/>
      <c r="K6" s="450"/>
      <c r="L6" s="450"/>
      <c r="M6" s="450"/>
      <c r="N6" s="450"/>
      <c r="O6" s="450"/>
      <c r="P6" s="450"/>
      <c r="Q6" s="450"/>
      <c r="R6" s="450"/>
      <c r="S6" s="450"/>
      <c r="T6" s="450"/>
      <c r="U6" s="450"/>
      <c r="V6" s="450"/>
      <c r="W6" s="450"/>
      <c r="X6" s="450"/>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row>
    <row r="7" spans="1:51" ht="14.25" customHeight="1" thickBot="1">
      <c r="A7" s="37"/>
      <c r="B7" s="463">
        <f>ﾃﾞｰﾀ入力!$D$27</f>
        <v>0</v>
      </c>
      <c r="C7" s="464">
        <f>ﾃﾞｰﾀ入力!$D$30</f>
        <v>0</v>
      </c>
      <c r="D7" s="451"/>
      <c r="E7" s="37"/>
      <c r="F7" s="45"/>
      <c r="G7" s="37"/>
      <c r="H7" s="37"/>
      <c r="I7" s="37"/>
      <c r="J7" s="45"/>
      <c r="K7" s="450"/>
      <c r="L7" s="450"/>
      <c r="M7" s="450"/>
      <c r="N7" s="450"/>
      <c r="O7" s="450"/>
      <c r="P7" s="450"/>
      <c r="Q7" s="450"/>
      <c r="R7" s="450"/>
      <c r="S7" s="450"/>
      <c r="T7" s="450"/>
      <c r="U7" s="450"/>
      <c r="V7" s="450"/>
      <c r="W7" s="450"/>
      <c r="X7" s="450"/>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row>
    <row r="8" spans="1:51" ht="7.5" customHeight="1">
      <c r="A8" s="37"/>
      <c r="B8" s="454"/>
      <c r="C8" s="454"/>
      <c r="D8" s="454"/>
      <c r="E8" s="37"/>
      <c r="F8" s="45"/>
      <c r="G8" s="37"/>
      <c r="H8" s="37"/>
      <c r="I8" s="37"/>
      <c r="J8" s="45"/>
      <c r="K8" s="450"/>
      <c r="L8" s="450"/>
      <c r="M8" s="450"/>
      <c r="N8" s="450"/>
      <c r="O8" s="450"/>
      <c r="P8" s="450"/>
      <c r="Q8" s="450"/>
      <c r="R8" s="450"/>
      <c r="S8" s="450"/>
      <c r="T8" s="450"/>
      <c r="U8" s="450"/>
      <c r="V8" s="450"/>
      <c r="W8" s="450"/>
      <c r="X8" s="450"/>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row>
    <row r="9" spans="1:51" ht="5.25" customHeight="1">
      <c r="A9" s="37"/>
      <c r="B9" s="47"/>
      <c r="C9" s="47"/>
      <c r="D9" s="37"/>
      <c r="E9" s="198"/>
      <c r="F9" s="983"/>
      <c r="G9" s="984"/>
      <c r="H9" s="984"/>
      <c r="I9" s="200"/>
      <c r="J9" s="449"/>
      <c r="K9" s="450"/>
      <c r="L9" s="450"/>
      <c r="M9" s="450"/>
      <c r="N9" s="450"/>
      <c r="O9" s="450"/>
      <c r="P9" s="450"/>
      <c r="Q9" s="450"/>
      <c r="R9" s="450"/>
      <c r="S9" s="450"/>
      <c r="T9" s="450"/>
      <c r="U9" s="450"/>
      <c r="V9" s="450"/>
      <c r="W9" s="450"/>
      <c r="X9" s="450"/>
      <c r="Y9" s="199"/>
      <c r="Z9" s="201"/>
      <c r="AA9" s="37"/>
      <c r="AB9" s="37"/>
      <c r="AC9" s="37"/>
      <c r="AD9" s="37"/>
      <c r="AE9" s="37"/>
      <c r="AF9" s="37"/>
      <c r="AG9" s="37"/>
      <c r="AH9" s="37"/>
      <c r="AI9" s="37"/>
      <c r="AJ9" s="37"/>
      <c r="AK9" s="37"/>
      <c r="AL9" s="37"/>
      <c r="AM9" s="37"/>
      <c r="AN9" s="37"/>
      <c r="AO9" s="37"/>
      <c r="AP9" s="37"/>
      <c r="AQ9" s="37"/>
      <c r="AR9" s="37"/>
      <c r="AS9" s="37"/>
      <c r="AT9" s="37"/>
      <c r="AU9" s="37"/>
      <c r="AV9" s="37"/>
      <c r="AW9" s="37"/>
      <c r="AX9" s="37"/>
      <c r="AY9" s="37"/>
    </row>
    <row r="10" spans="1:51" ht="15" customHeight="1">
      <c r="A10" s="37"/>
      <c r="B10" s="37"/>
      <c r="C10" s="37"/>
      <c r="D10" s="37"/>
      <c r="E10" s="160"/>
      <c r="F10" s="1005" t="s">
        <v>264</v>
      </c>
      <c r="G10" s="1006"/>
      <c r="H10" s="1007"/>
      <c r="I10" s="154"/>
      <c r="J10" s="1004" t="str">
        <f>ﾃﾞｰﾀ入力!$D$9</f>
        <v>長崎県立○○高等学校</v>
      </c>
      <c r="K10" s="1004"/>
      <c r="L10" s="1004"/>
      <c r="M10" s="1004"/>
      <c r="N10" s="1004"/>
      <c r="O10" s="1004"/>
      <c r="P10" s="1004"/>
      <c r="Q10" s="1004"/>
      <c r="R10" s="1004"/>
      <c r="S10" s="1004"/>
      <c r="T10" s="1004"/>
      <c r="U10" s="1004"/>
      <c r="V10" s="1004"/>
      <c r="W10" s="1004"/>
      <c r="X10" s="157"/>
      <c r="Y10" s="155"/>
      <c r="Z10" s="189" t="s">
        <v>263</v>
      </c>
      <c r="AA10" s="188" t="s">
        <v>233</v>
      </c>
      <c r="AB10" s="188" t="s">
        <v>234</v>
      </c>
      <c r="AC10" s="188" t="s">
        <v>235</v>
      </c>
      <c r="AD10" s="188" t="s">
        <v>236</v>
      </c>
      <c r="AE10" s="188" t="s">
        <v>237</v>
      </c>
      <c r="AF10" s="188" t="s">
        <v>73</v>
      </c>
      <c r="AG10" s="188" t="s">
        <v>72</v>
      </c>
      <c r="AH10" s="189" t="s">
        <v>238</v>
      </c>
      <c r="AI10" s="190" t="s">
        <v>263</v>
      </c>
      <c r="AJ10" s="188" t="s">
        <v>233</v>
      </c>
      <c r="AK10" s="188" t="s">
        <v>234</v>
      </c>
      <c r="AL10" s="188" t="s">
        <v>235</v>
      </c>
      <c r="AM10" s="188" t="s">
        <v>236</v>
      </c>
      <c r="AN10" s="188" t="s">
        <v>237</v>
      </c>
      <c r="AO10" s="188" t="s">
        <v>73</v>
      </c>
      <c r="AP10" s="188" t="s">
        <v>72</v>
      </c>
      <c r="AQ10" s="188" t="s">
        <v>238</v>
      </c>
      <c r="AR10" s="37"/>
      <c r="AS10" s="37"/>
      <c r="AT10" s="37"/>
      <c r="AU10" s="37"/>
      <c r="AV10" s="37"/>
      <c r="AW10" s="37"/>
      <c r="AX10" s="37"/>
      <c r="AY10" s="37"/>
    </row>
    <row r="11" spans="1:51" ht="15" customHeight="1">
      <c r="A11" s="37"/>
      <c r="B11" s="45">
        <f t="shared" ref="B11:C16" si="0">F2</f>
        <v>0</v>
      </c>
      <c r="C11" s="45">
        <f t="shared" si="0"/>
        <v>0</v>
      </c>
      <c r="D11" s="45"/>
      <c r="E11" s="160"/>
      <c r="F11" s="1008"/>
      <c r="G11" s="1009"/>
      <c r="H11" s="1010"/>
      <c r="I11" s="154"/>
      <c r="J11" s="1004"/>
      <c r="K11" s="1004"/>
      <c r="L11" s="1004"/>
      <c r="M11" s="1004"/>
      <c r="N11" s="1004"/>
      <c r="O11" s="1004"/>
      <c r="P11" s="1004"/>
      <c r="Q11" s="1004"/>
      <c r="R11" s="1004"/>
      <c r="S11" s="1004"/>
      <c r="T11" s="1004"/>
      <c r="U11" s="1004"/>
      <c r="V11" s="1004"/>
      <c r="W11" s="1004"/>
      <c r="X11" s="157"/>
      <c r="Y11" s="155"/>
      <c r="Z11" s="191">
        <v>1</v>
      </c>
      <c r="AA11" s="168">
        <f>IF($Z11="","",VLOOKUP($Z11,ﾃﾞｰﾀ入力!$M$9:$AD$128,4))</f>
        <v>0</v>
      </c>
      <c r="AB11" s="426" t="str">
        <f>ASC(IF($Z11="","",VLOOKUP($Z11,ﾃﾞｰﾀ入力!$M$9:$AD$128,2)))</f>
        <v/>
      </c>
      <c r="AC11" s="168">
        <f>IF($Z11="","",VLOOKUP($Z11,ﾃﾞｰﾀ入力!$M$9:$AD$128,14))</f>
        <v>0</v>
      </c>
      <c r="AD11" s="426" t="str">
        <f>ASC(IF($Z11="","",VLOOKUP($Z11,ﾃﾞｰﾀ入力!$M$9:$AD$128,9)))</f>
        <v/>
      </c>
      <c r="AE11" s="426" t="str">
        <f>ASC(IF($Z11="","",VLOOKUP($Z11,ﾃﾞｰﾀ入力!$M$9:$AD$128,10)))</f>
        <v/>
      </c>
      <c r="AF11" s="339" t="str">
        <f>IF($Z11="","",VLOOKUP($Z11,ﾃﾞｰﾀ入力!$M$9:$AD$128,17))</f>
        <v/>
      </c>
      <c r="AG11" s="168" t="str">
        <f>IF($Z11="","",VLOOKUP($Z11,ﾃﾞｰﾀ入力!$M$9:$AD$128,18))</f>
        <v/>
      </c>
      <c r="AH11" s="171">
        <f>IF($Z11="","",VLOOKUP($Z11,ﾃﾞｰﾀ入力!$M$9:$AD$128,6))</f>
        <v>0</v>
      </c>
      <c r="AI11" s="194">
        <v>61</v>
      </c>
      <c r="AJ11" s="168">
        <f>IF($AI11="","",VLOOKUP($AI11,ﾃﾞｰﾀ入力!$M$9:$AD$128,4))</f>
        <v>0</v>
      </c>
      <c r="AK11" s="426" t="str">
        <f>ASC(IF($AI11="","",VLOOKUP($AI11,ﾃﾞｰﾀ入力!$M$9:$AD$128,2)))</f>
        <v/>
      </c>
      <c r="AL11" s="168">
        <f>IF($AI11="","",VLOOKUP($AI11,ﾃﾞｰﾀ入力!$M$9:$AD$128,14))</f>
        <v>0</v>
      </c>
      <c r="AM11" s="426" t="str">
        <f>ASC(IF($AI11="","",VLOOKUP($AI11,ﾃﾞｰﾀ入力!$M$9:$AD$128,9)))</f>
        <v/>
      </c>
      <c r="AN11" s="426" t="str">
        <f>ASC(IF($AI11="","",VLOOKUP($AI11,ﾃﾞｰﾀ入力!$M$9:$AD$128,10)))</f>
        <v/>
      </c>
      <c r="AO11" s="168" t="str">
        <f>IF($AI11="","",VLOOKUP($AI11,ﾃﾞｰﾀ入力!$M$9:$AD$128,17))</f>
        <v/>
      </c>
      <c r="AP11" s="168" t="str">
        <f>IF($AI11="","",VLOOKUP($AI11,ﾃﾞｰﾀ入力!$M$9:$AD$128,18))</f>
        <v/>
      </c>
      <c r="AQ11" s="168">
        <f>IF($AI11="","",VLOOKUP($AI11,ﾃﾞｰﾀ入力!$M$9:$AD$128,6))</f>
        <v>0</v>
      </c>
      <c r="AR11" s="37"/>
      <c r="AS11" s="37"/>
      <c r="AT11" s="37"/>
      <c r="AU11" s="37"/>
      <c r="AV11" s="37"/>
      <c r="AW11" s="37"/>
      <c r="AX11" s="37"/>
      <c r="AY11" s="37"/>
    </row>
    <row r="12" spans="1:51" ht="14.25" customHeight="1">
      <c r="A12" s="37"/>
      <c r="B12" s="45">
        <f t="shared" si="0"/>
        <v>0</v>
      </c>
      <c r="C12" s="45">
        <f t="shared" si="0"/>
        <v>0</v>
      </c>
      <c r="D12" s="45"/>
      <c r="E12" s="160"/>
      <c r="F12" s="985"/>
      <c r="G12" s="986"/>
      <c r="H12" s="987"/>
      <c r="I12" s="154"/>
      <c r="J12" s="1004"/>
      <c r="K12" s="1004"/>
      <c r="L12" s="1004"/>
      <c r="M12" s="1004"/>
      <c r="N12" s="1004"/>
      <c r="O12" s="1004"/>
      <c r="P12" s="1004"/>
      <c r="Q12" s="1004"/>
      <c r="R12" s="1004"/>
      <c r="S12" s="1004"/>
      <c r="T12" s="1004"/>
      <c r="U12" s="1004"/>
      <c r="V12" s="1004"/>
      <c r="W12" s="1004"/>
      <c r="X12" s="157"/>
      <c r="Y12" s="155"/>
      <c r="Z12" s="192">
        <v>2</v>
      </c>
      <c r="AA12" s="169">
        <f>IF($Z12="","",VLOOKUP($Z12,ﾃﾞｰﾀ入力!$M$9:$AD$128,4))</f>
        <v>0</v>
      </c>
      <c r="AB12" s="427" t="str">
        <f>ASC(IF($Z12="","",VLOOKUP($Z12,ﾃﾞｰﾀ入力!$M$9:$AD$128,2)))</f>
        <v/>
      </c>
      <c r="AC12" s="169">
        <f>IF($Z12="","",VLOOKUP($Z12,ﾃﾞｰﾀ入力!$M$9:$AD$128,14))</f>
        <v>0</v>
      </c>
      <c r="AD12" s="427" t="str">
        <f>ASC(IF($Z12="","",VLOOKUP($Z12,ﾃﾞｰﾀ入力!$M$9:$AD$128,9)))</f>
        <v/>
      </c>
      <c r="AE12" s="427" t="str">
        <f>ASC(IF($Z12="","",VLOOKUP($Z12,ﾃﾞｰﾀ入力!$M$9:$AD$128,10)))</f>
        <v/>
      </c>
      <c r="AF12" s="340" t="str">
        <f>IF($Z12="","",VLOOKUP($Z12,ﾃﾞｰﾀ入力!$M$9:$AD$128,17))</f>
        <v/>
      </c>
      <c r="AG12" s="169" t="str">
        <f>IF($Z12="","",VLOOKUP($Z12,ﾃﾞｰﾀ入力!$M$9:$AD$128,18))</f>
        <v/>
      </c>
      <c r="AH12" s="172">
        <f>IF($Z12="","",VLOOKUP($Z12,ﾃﾞｰﾀ入力!$M$9:$AD$128,6))</f>
        <v>0</v>
      </c>
      <c r="AI12" s="195">
        <v>62</v>
      </c>
      <c r="AJ12" s="169">
        <f>IF($AI12="","",VLOOKUP($AI12,ﾃﾞｰﾀ入力!$M$9:$AD$128,4))</f>
        <v>0</v>
      </c>
      <c r="AK12" s="427" t="str">
        <f>ASC(IF($AI12="","",VLOOKUP($AI12,ﾃﾞｰﾀ入力!$M$9:$AD$128,2)))</f>
        <v/>
      </c>
      <c r="AL12" s="169">
        <f>IF($AI12="","",VLOOKUP($AI12,ﾃﾞｰﾀ入力!$M$9:$AD$128,14))</f>
        <v>0</v>
      </c>
      <c r="AM12" s="427" t="str">
        <f>ASC(IF($AI12="","",VLOOKUP($AI12,ﾃﾞｰﾀ入力!$M$9:$AD$128,9)))</f>
        <v/>
      </c>
      <c r="AN12" s="427" t="str">
        <f>ASC(IF($AI12="","",VLOOKUP($AI12,ﾃﾞｰﾀ入力!$M$9:$AD$128,10)))</f>
        <v/>
      </c>
      <c r="AO12" s="169" t="str">
        <f>IF($AI12="","",VLOOKUP($AI12,ﾃﾞｰﾀ入力!$M$9:$AD$128,17))</f>
        <v/>
      </c>
      <c r="AP12" s="169" t="str">
        <f>IF($AI12="","",VLOOKUP($AI12,ﾃﾞｰﾀ入力!$M$9:$AD$128,18))</f>
        <v/>
      </c>
      <c r="AQ12" s="169">
        <f>IF($AI12="","",VLOOKUP($AI12,ﾃﾞｰﾀ入力!$M$9:$AD$128,6))</f>
        <v>0</v>
      </c>
      <c r="AR12" s="37"/>
      <c r="AS12" s="37"/>
      <c r="AT12" s="37"/>
      <c r="AU12" s="37"/>
      <c r="AV12" s="37"/>
      <c r="AW12" s="37"/>
      <c r="AX12" s="37"/>
      <c r="AY12" s="37"/>
    </row>
    <row r="13" spans="1:51" ht="14.25" customHeight="1">
      <c r="A13" s="37"/>
      <c r="B13" s="45">
        <f t="shared" si="0"/>
        <v>0</v>
      </c>
      <c r="C13" s="45">
        <f t="shared" si="0"/>
        <v>0</v>
      </c>
      <c r="D13" s="45"/>
      <c r="E13" s="160"/>
      <c r="F13" s="988"/>
      <c r="G13" s="989"/>
      <c r="H13" s="990"/>
      <c r="I13" s="154"/>
      <c r="J13" s="1004"/>
      <c r="K13" s="1004"/>
      <c r="L13" s="1004"/>
      <c r="M13" s="1004"/>
      <c r="N13" s="1004"/>
      <c r="O13" s="1004"/>
      <c r="P13" s="1004"/>
      <c r="Q13" s="1004"/>
      <c r="R13" s="1004"/>
      <c r="S13" s="1004"/>
      <c r="T13" s="1004"/>
      <c r="U13" s="1004"/>
      <c r="V13" s="1004"/>
      <c r="W13" s="1004"/>
      <c r="X13" s="157"/>
      <c r="Y13" s="155"/>
      <c r="Z13" s="192">
        <v>3</v>
      </c>
      <c r="AA13" s="169">
        <f>IF($Z13="","",VLOOKUP($Z13,ﾃﾞｰﾀ入力!$M$9:$AD$128,4))</f>
        <v>0</v>
      </c>
      <c r="AB13" s="427" t="str">
        <f>ASC(IF($Z13="","",VLOOKUP($Z13,ﾃﾞｰﾀ入力!$M$9:$AD$128,2)))</f>
        <v/>
      </c>
      <c r="AC13" s="169">
        <f>IF($Z13="","",VLOOKUP($Z13,ﾃﾞｰﾀ入力!$M$9:$AD$128,14))</f>
        <v>0</v>
      </c>
      <c r="AD13" s="427" t="str">
        <f>ASC(IF($Z13="","",VLOOKUP($Z13,ﾃﾞｰﾀ入力!$M$9:$AD$128,9)))</f>
        <v/>
      </c>
      <c r="AE13" s="427" t="str">
        <f>ASC(IF($Z13="","",VLOOKUP($Z13,ﾃﾞｰﾀ入力!$M$9:$AD$128,10)))</f>
        <v/>
      </c>
      <c r="AF13" s="340" t="str">
        <f>IF($Z13="","",VLOOKUP($Z13,ﾃﾞｰﾀ入力!$M$9:$AD$128,17))</f>
        <v/>
      </c>
      <c r="AG13" s="169" t="str">
        <f>IF($Z13="","",VLOOKUP($Z13,ﾃﾞｰﾀ入力!$M$9:$AD$128,18))</f>
        <v/>
      </c>
      <c r="AH13" s="172">
        <f>IF($Z13="","",VLOOKUP($Z13,ﾃﾞｰﾀ入力!$M$9:$AD$128,6))</f>
        <v>0</v>
      </c>
      <c r="AI13" s="195">
        <v>63</v>
      </c>
      <c r="AJ13" s="169">
        <f>IF($AI13="","",VLOOKUP($AI13,ﾃﾞｰﾀ入力!$M$9:$AD$128,4))</f>
        <v>0</v>
      </c>
      <c r="AK13" s="427" t="str">
        <f>ASC(IF($AI13="","",VLOOKUP($AI13,ﾃﾞｰﾀ入力!$M$9:$AD$128,2)))</f>
        <v/>
      </c>
      <c r="AL13" s="169">
        <f>IF($AI13="","",VLOOKUP($AI13,ﾃﾞｰﾀ入力!$M$9:$AD$128,14))</f>
        <v>0</v>
      </c>
      <c r="AM13" s="427" t="str">
        <f>ASC(IF($AI13="","",VLOOKUP($AI13,ﾃﾞｰﾀ入力!$M$9:$AD$128,9)))</f>
        <v/>
      </c>
      <c r="AN13" s="427" t="str">
        <f>ASC(IF($AI13="","",VLOOKUP($AI13,ﾃﾞｰﾀ入力!$M$9:$AD$128,10)))</f>
        <v/>
      </c>
      <c r="AO13" s="169" t="str">
        <f>IF($AI13="","",VLOOKUP($AI13,ﾃﾞｰﾀ入力!$M$9:$AD$128,17))</f>
        <v/>
      </c>
      <c r="AP13" s="169" t="str">
        <f>IF($AI13="","",VLOOKUP($AI13,ﾃﾞｰﾀ入力!$M$9:$AD$128,18))</f>
        <v/>
      </c>
      <c r="AQ13" s="169">
        <f>IF($AI13="","",VLOOKUP($AI13,ﾃﾞｰﾀ入力!$M$9:$AD$128,6))</f>
        <v>0</v>
      </c>
      <c r="AR13" s="37"/>
      <c r="AS13" s="37"/>
      <c r="AT13" s="37"/>
      <c r="AU13" s="37"/>
      <c r="AV13" s="37"/>
      <c r="AW13" s="37"/>
      <c r="AX13" s="37"/>
      <c r="AY13" s="37"/>
    </row>
    <row r="14" spans="1:51" ht="14.25" customHeight="1">
      <c r="A14" s="37"/>
      <c r="B14" s="45">
        <f t="shared" si="0"/>
        <v>0</v>
      </c>
      <c r="C14" s="45">
        <f t="shared" si="0"/>
        <v>0</v>
      </c>
      <c r="D14" s="45"/>
      <c r="E14" s="160"/>
      <c r="F14" s="988"/>
      <c r="G14" s="989"/>
      <c r="H14" s="990"/>
      <c r="I14" s="154"/>
      <c r="J14" s="1004"/>
      <c r="K14" s="1004"/>
      <c r="L14" s="1004"/>
      <c r="M14" s="1004"/>
      <c r="N14" s="1004"/>
      <c r="O14" s="1004"/>
      <c r="P14" s="1004"/>
      <c r="Q14" s="1004"/>
      <c r="R14" s="1004"/>
      <c r="S14" s="1004"/>
      <c r="T14" s="1004"/>
      <c r="U14" s="1004"/>
      <c r="V14" s="1004"/>
      <c r="W14" s="1004"/>
      <c r="X14" s="157"/>
      <c r="Y14" s="155"/>
      <c r="Z14" s="192">
        <v>4</v>
      </c>
      <c r="AA14" s="169">
        <f>IF($Z14="","",VLOOKUP($Z14,ﾃﾞｰﾀ入力!$M$9:$AD$128,4))</f>
        <v>0</v>
      </c>
      <c r="AB14" s="427" t="str">
        <f>ASC(IF($Z14="","",VLOOKUP($Z14,ﾃﾞｰﾀ入力!$M$9:$AD$128,2)))</f>
        <v/>
      </c>
      <c r="AC14" s="169">
        <f>IF($Z14="","",VLOOKUP($Z14,ﾃﾞｰﾀ入力!$M$9:$AD$128,14))</f>
        <v>0</v>
      </c>
      <c r="AD14" s="427" t="str">
        <f>ASC(IF($Z14="","",VLOOKUP($Z14,ﾃﾞｰﾀ入力!$M$9:$AD$128,9)))</f>
        <v/>
      </c>
      <c r="AE14" s="427" t="str">
        <f>ASC(IF($Z14="","",VLOOKUP($Z14,ﾃﾞｰﾀ入力!$M$9:$AD$128,10)))</f>
        <v/>
      </c>
      <c r="AF14" s="340" t="str">
        <f>IF($Z14="","",VLOOKUP($Z14,ﾃﾞｰﾀ入力!$M$9:$AD$128,17))</f>
        <v/>
      </c>
      <c r="AG14" s="169" t="str">
        <f>IF($Z14="","",VLOOKUP($Z14,ﾃﾞｰﾀ入力!$M$9:$AD$128,18))</f>
        <v/>
      </c>
      <c r="AH14" s="172" t="str">
        <f>IF($Z14="","",VLOOKUP($Z14,ﾃﾞｰﾀ入力!$M$9:$AD$128,6))</f>
        <v xml:space="preserve"> </v>
      </c>
      <c r="AI14" s="195">
        <v>64</v>
      </c>
      <c r="AJ14" s="169">
        <f>IF($AI14="","",VLOOKUP($AI14,ﾃﾞｰﾀ入力!$M$9:$AD$128,4))</f>
        <v>0</v>
      </c>
      <c r="AK14" s="427" t="str">
        <f>ASC(IF($AI14="","",VLOOKUP($AI14,ﾃﾞｰﾀ入力!$M$9:$AD$128,2)))</f>
        <v/>
      </c>
      <c r="AL14" s="169">
        <f>IF($AI14="","",VLOOKUP($AI14,ﾃﾞｰﾀ入力!$M$9:$AD$128,14))</f>
        <v>0</v>
      </c>
      <c r="AM14" s="427" t="str">
        <f>ASC(IF($AI14="","",VLOOKUP($AI14,ﾃﾞｰﾀ入力!$M$9:$AD$128,9)))</f>
        <v/>
      </c>
      <c r="AN14" s="427" t="str">
        <f>ASC(IF($AI14="","",VLOOKUP($AI14,ﾃﾞｰﾀ入力!$M$9:$AD$128,10)))</f>
        <v/>
      </c>
      <c r="AO14" s="169" t="str">
        <f>IF($AI14="","",VLOOKUP($AI14,ﾃﾞｰﾀ入力!$M$9:$AD$128,17))</f>
        <v/>
      </c>
      <c r="AP14" s="169" t="str">
        <f>IF($AI14="","",VLOOKUP($AI14,ﾃﾞｰﾀ入力!$M$9:$AD$128,18))</f>
        <v/>
      </c>
      <c r="AQ14" s="169">
        <f>IF($AI14="","",VLOOKUP($AI14,ﾃﾞｰﾀ入力!$M$9:$AD$128,6))</f>
        <v>0</v>
      </c>
      <c r="AR14" s="37"/>
      <c r="AS14" s="37"/>
      <c r="AT14" s="37"/>
      <c r="AU14" s="37"/>
      <c r="AV14" s="37"/>
      <c r="AW14" s="37"/>
      <c r="AX14" s="37"/>
      <c r="AY14" s="37"/>
    </row>
    <row r="15" spans="1:51" ht="14.25" customHeight="1">
      <c r="A15" s="37"/>
      <c r="B15" s="45">
        <f t="shared" si="0"/>
        <v>0</v>
      </c>
      <c r="C15" s="45">
        <f t="shared" si="0"/>
        <v>0</v>
      </c>
      <c r="D15" s="45"/>
      <c r="E15" s="57"/>
      <c r="F15" s="988"/>
      <c r="G15" s="989"/>
      <c r="H15" s="990"/>
      <c r="I15" s="162"/>
      <c r="J15" s="346" t="s">
        <v>232</v>
      </c>
      <c r="K15" s="970" t="str">
        <f>ﾃﾞｰﾀ入力!$D$12</f>
        <v>○○○－○○○○</v>
      </c>
      <c r="L15" s="970"/>
      <c r="M15" s="970"/>
      <c r="N15" s="970"/>
      <c r="O15" s="971"/>
      <c r="P15" s="971"/>
      <c r="Q15" s="167"/>
      <c r="R15" s="1044" t="str">
        <f>ﾃﾞｰﾀ入力!$D$13</f>
        <v>○○市○○町○○○丁目○ー○○</v>
      </c>
      <c r="S15" s="1044"/>
      <c r="T15" s="1045"/>
      <c r="U15" s="1045"/>
      <c r="V15" s="1045"/>
      <c r="W15" s="1045"/>
      <c r="X15" s="161"/>
      <c r="Y15" s="155"/>
      <c r="Z15" s="192">
        <v>5</v>
      </c>
      <c r="AA15" s="169">
        <f>IF($Z15="","",VLOOKUP($Z15,ﾃﾞｰﾀ入力!$M$9:$AD$128,4))</f>
        <v>0</v>
      </c>
      <c r="AB15" s="427" t="str">
        <f>ASC(IF($Z15="","",VLOOKUP($Z15,ﾃﾞｰﾀ入力!$M$9:$AD$128,2)))</f>
        <v/>
      </c>
      <c r="AC15" s="169">
        <f>IF($Z15="","",VLOOKUP($Z15,ﾃﾞｰﾀ入力!$M$9:$AD$128,14))</f>
        <v>0</v>
      </c>
      <c r="AD15" s="427" t="str">
        <f>ASC(IF($Z15="","",VLOOKUP($Z15,ﾃﾞｰﾀ入力!$M$9:$AD$128,9)))</f>
        <v/>
      </c>
      <c r="AE15" s="427" t="str">
        <f>ASC(IF($Z15="","",VLOOKUP($Z15,ﾃﾞｰﾀ入力!$M$9:$AD$128,10)))</f>
        <v/>
      </c>
      <c r="AF15" s="340" t="str">
        <f>IF($Z15="","",VLOOKUP($Z15,ﾃﾞｰﾀ入力!$M$9:$AD$128,17))</f>
        <v/>
      </c>
      <c r="AG15" s="169" t="str">
        <f>IF($Z15="","",VLOOKUP($Z15,ﾃﾞｰﾀ入力!$M$9:$AD$128,18))</f>
        <v/>
      </c>
      <c r="AH15" s="172">
        <f>IF($Z15="","",VLOOKUP($Z15,ﾃﾞｰﾀ入力!$M$9:$AD$128,6))</f>
        <v>0</v>
      </c>
      <c r="AI15" s="195">
        <v>65</v>
      </c>
      <c r="AJ15" s="169">
        <f>IF($AI15="","",VLOOKUP($AI15,ﾃﾞｰﾀ入力!$M$9:$AD$128,4))</f>
        <v>0</v>
      </c>
      <c r="AK15" s="427" t="str">
        <f>ASC(IF($AI15="","",VLOOKUP($AI15,ﾃﾞｰﾀ入力!$M$9:$AD$128,2)))</f>
        <v/>
      </c>
      <c r="AL15" s="169">
        <f>IF($AI15="","",VLOOKUP($AI15,ﾃﾞｰﾀ入力!$M$9:$AD$128,14))</f>
        <v>0</v>
      </c>
      <c r="AM15" s="427" t="str">
        <f>ASC(IF($AI15="","",VLOOKUP($AI15,ﾃﾞｰﾀ入力!$M$9:$AD$128,9)))</f>
        <v/>
      </c>
      <c r="AN15" s="427" t="str">
        <f>ASC(IF($AI15="","",VLOOKUP($AI15,ﾃﾞｰﾀ入力!$M$9:$AD$128,10)))</f>
        <v/>
      </c>
      <c r="AO15" s="169" t="str">
        <f>IF($AI15="","",VLOOKUP($AI15,ﾃﾞｰﾀ入力!$M$9:$AD$128,17))</f>
        <v/>
      </c>
      <c r="AP15" s="169" t="str">
        <f>IF($AI15="","",VLOOKUP($AI15,ﾃﾞｰﾀ入力!$M$9:$AD$128,18))</f>
        <v/>
      </c>
      <c r="AQ15" s="169">
        <f>IF($AI15="","",VLOOKUP($AI15,ﾃﾞｰﾀ入力!$M$9:$AD$128,6))</f>
        <v>0</v>
      </c>
      <c r="AR15" s="37"/>
      <c r="AS15" s="37"/>
      <c r="AT15" s="37"/>
      <c r="AU15" s="37"/>
      <c r="AV15" s="37"/>
      <c r="AW15" s="37"/>
      <c r="AX15" s="37"/>
      <c r="AY15" s="37"/>
    </row>
    <row r="16" spans="1:51" ht="14.25" customHeight="1">
      <c r="A16" s="37"/>
      <c r="B16" s="45">
        <f t="shared" si="0"/>
        <v>0</v>
      </c>
      <c r="C16" s="45">
        <f t="shared" si="0"/>
        <v>0</v>
      </c>
      <c r="D16" s="45"/>
      <c r="F16" s="988"/>
      <c r="G16" s="989"/>
      <c r="H16" s="990"/>
      <c r="I16" s="161"/>
      <c r="J16" s="345"/>
      <c r="K16" s="434"/>
      <c r="L16" s="343"/>
      <c r="M16" s="434"/>
      <c r="N16" s="343"/>
      <c r="O16" s="434"/>
      <c r="P16" s="347"/>
      <c r="Q16" s="344"/>
      <c r="R16" s="342"/>
      <c r="S16" s="157"/>
      <c r="T16" s="157"/>
      <c r="U16" s="157"/>
      <c r="V16" s="157"/>
      <c r="W16" s="157"/>
      <c r="X16" s="157"/>
      <c r="Y16" s="155"/>
      <c r="Z16" s="192">
        <v>6</v>
      </c>
      <c r="AA16" s="169">
        <f>IF($Z16="","",VLOOKUP($Z16,ﾃﾞｰﾀ入力!$M$9:$AD$128,4))</f>
        <v>0</v>
      </c>
      <c r="AB16" s="427" t="str">
        <f>ASC(IF($Z16="","",VLOOKUP($Z16,ﾃﾞｰﾀ入力!$M$9:$AD$128,2)))</f>
        <v/>
      </c>
      <c r="AC16" s="169">
        <f>IF($Z16="","",VLOOKUP($Z16,ﾃﾞｰﾀ入力!$M$9:$AD$128,14))</f>
        <v>0</v>
      </c>
      <c r="AD16" s="427" t="str">
        <f>ASC(IF($Z16="","",VLOOKUP($Z16,ﾃﾞｰﾀ入力!$M$9:$AD$128,9)))</f>
        <v/>
      </c>
      <c r="AE16" s="427" t="str">
        <f>ASC(IF($Z16="","",VLOOKUP($Z16,ﾃﾞｰﾀ入力!$M$9:$AD$128,10)))</f>
        <v/>
      </c>
      <c r="AF16" s="340" t="str">
        <f>IF($Z16="","",VLOOKUP($Z16,ﾃﾞｰﾀ入力!$M$9:$AD$128,17))</f>
        <v/>
      </c>
      <c r="AG16" s="169" t="str">
        <f>IF($Z16="","",VLOOKUP($Z16,ﾃﾞｰﾀ入力!$M$9:$AD$128,18))</f>
        <v/>
      </c>
      <c r="AH16" s="172">
        <f>IF($Z16="","",VLOOKUP($Z16,ﾃﾞｰﾀ入力!$M$9:$AD$128,6))</f>
        <v>0</v>
      </c>
      <c r="AI16" s="195">
        <v>66</v>
      </c>
      <c r="AJ16" s="169">
        <f>IF($AI16="","",VLOOKUP($AI16,ﾃﾞｰﾀ入力!$M$9:$AD$128,4))</f>
        <v>0</v>
      </c>
      <c r="AK16" s="427" t="str">
        <f>ASC(IF($AI16="","",VLOOKUP($AI16,ﾃﾞｰﾀ入力!$M$9:$AD$128,2)))</f>
        <v/>
      </c>
      <c r="AL16" s="169">
        <f>IF($AI16="","",VLOOKUP($AI16,ﾃﾞｰﾀ入力!$M$9:$AD$128,14))</f>
        <v>0</v>
      </c>
      <c r="AM16" s="427" t="str">
        <f>ASC(IF($AI16="","",VLOOKUP($AI16,ﾃﾞｰﾀ入力!$M$9:$AD$128,9)))</f>
        <v/>
      </c>
      <c r="AN16" s="427" t="str">
        <f>ASC(IF($AI16="","",VLOOKUP($AI16,ﾃﾞｰﾀ入力!$M$9:$AD$128,10)))</f>
        <v/>
      </c>
      <c r="AO16" s="169" t="str">
        <f>IF($AI16="","",VLOOKUP($AI16,ﾃﾞｰﾀ入力!$M$9:$AD$128,17))</f>
        <v/>
      </c>
      <c r="AP16" s="169" t="str">
        <f>IF($AI16="","",VLOOKUP($AI16,ﾃﾞｰﾀ入力!$M$9:$AD$128,18))</f>
        <v/>
      </c>
      <c r="AQ16" s="169">
        <f>IF($AI16="","",VLOOKUP($AI16,ﾃﾞｰﾀ入力!$M$9:$AD$128,6))</f>
        <v>0</v>
      </c>
      <c r="AR16" s="37"/>
      <c r="AS16" s="37"/>
      <c r="AT16" s="37"/>
      <c r="AU16" s="37"/>
      <c r="AV16" s="37"/>
      <c r="AW16" s="37"/>
      <c r="AX16" s="37"/>
      <c r="AY16" s="37"/>
    </row>
    <row r="17" spans="1:51" ht="14.25" customHeight="1">
      <c r="A17" s="37"/>
      <c r="B17" s="45"/>
      <c r="C17" s="45"/>
      <c r="D17" s="45"/>
      <c r="F17" s="991"/>
      <c r="G17" s="992"/>
      <c r="H17" s="993"/>
      <c r="I17" s="159"/>
      <c r="J17" s="159"/>
      <c r="K17" s="159"/>
      <c r="L17" s="159"/>
      <c r="M17" s="159"/>
      <c r="N17" s="159"/>
      <c r="O17" s="159"/>
      <c r="P17" s="154"/>
      <c r="Q17" s="1047" t="s">
        <v>241</v>
      </c>
      <c r="R17" s="1048"/>
      <c r="S17" s="1048"/>
      <c r="T17" s="1048"/>
      <c r="U17" s="1048"/>
      <c r="V17" s="1048"/>
      <c r="W17" s="1049"/>
      <c r="X17" s="167"/>
      <c r="Y17" s="155"/>
      <c r="Z17" s="192">
        <v>7</v>
      </c>
      <c r="AA17" s="169">
        <f>IF($Z17="","",VLOOKUP($Z17,ﾃﾞｰﾀ入力!$M$9:$AD$128,4))</f>
        <v>0</v>
      </c>
      <c r="AB17" s="427" t="str">
        <f>ASC(IF($Z17="","",VLOOKUP($Z17,ﾃﾞｰﾀ入力!$M$9:$AD$128,2)))</f>
        <v/>
      </c>
      <c r="AC17" s="169">
        <f>IF($Z17="","",VLOOKUP($Z17,ﾃﾞｰﾀ入力!$M$9:$AD$128,14))</f>
        <v>0</v>
      </c>
      <c r="AD17" s="427" t="str">
        <f>ASC(IF($Z17="","",VLOOKUP($Z17,ﾃﾞｰﾀ入力!$M$9:$AD$128,9)))</f>
        <v/>
      </c>
      <c r="AE17" s="427" t="str">
        <f>ASC(IF($Z17="","",VLOOKUP($Z17,ﾃﾞｰﾀ入力!$M$9:$AD$128,10)))</f>
        <v/>
      </c>
      <c r="AF17" s="340" t="str">
        <f>IF($Z17="","",VLOOKUP($Z17,ﾃﾞｰﾀ入力!$M$9:$AD$128,17))</f>
        <v/>
      </c>
      <c r="AG17" s="169" t="str">
        <f>IF($Z17="","",VLOOKUP($Z17,ﾃﾞｰﾀ入力!$M$9:$AD$128,18))</f>
        <v/>
      </c>
      <c r="AH17" s="172">
        <f>IF($Z17="","",VLOOKUP($Z17,ﾃﾞｰﾀ入力!$M$9:$AD$128,6))</f>
        <v>0</v>
      </c>
      <c r="AI17" s="195">
        <v>67</v>
      </c>
      <c r="AJ17" s="169">
        <f>IF($AI17="","",VLOOKUP($AI17,ﾃﾞｰﾀ入力!$M$9:$AD$128,4))</f>
        <v>0</v>
      </c>
      <c r="AK17" s="427" t="str">
        <f>ASC(IF($AI17="","",VLOOKUP($AI17,ﾃﾞｰﾀ入力!$M$9:$AD$128,2)))</f>
        <v/>
      </c>
      <c r="AL17" s="169">
        <f>IF($AI17="","",VLOOKUP($AI17,ﾃﾞｰﾀ入力!$M$9:$AD$128,14))</f>
        <v>0</v>
      </c>
      <c r="AM17" s="427" t="str">
        <f>ASC(IF($AI17="","",VLOOKUP($AI17,ﾃﾞｰﾀ入力!$M$9:$AD$128,9)))</f>
        <v/>
      </c>
      <c r="AN17" s="427" t="str">
        <f>ASC(IF($AI17="","",VLOOKUP($AI17,ﾃﾞｰﾀ入力!$M$9:$AD$128,10)))</f>
        <v/>
      </c>
      <c r="AO17" s="169" t="str">
        <f>IF($AI17="","",VLOOKUP($AI17,ﾃﾞｰﾀ入力!$M$9:$AD$128,17))</f>
        <v/>
      </c>
      <c r="AP17" s="169" t="str">
        <f>IF($AI17="","",VLOOKUP($AI17,ﾃﾞｰﾀ入力!$M$9:$AD$128,18))</f>
        <v/>
      </c>
      <c r="AQ17" s="169">
        <f>IF($AI17="","",VLOOKUP($AI17,ﾃﾞｰﾀ入力!$M$9:$AD$128,6))</f>
        <v>0</v>
      </c>
      <c r="AR17" s="37"/>
      <c r="AS17" s="37"/>
      <c r="AT17" s="37"/>
      <c r="AU17" s="37"/>
      <c r="AV17" s="37"/>
      <c r="AW17" s="37"/>
      <c r="AX17" s="37"/>
      <c r="AY17" s="37"/>
    </row>
    <row r="18" spans="1:51" ht="14.25" customHeight="1">
      <c r="A18" s="37"/>
      <c r="B18" s="45"/>
      <c r="C18" s="45"/>
      <c r="D18" s="45"/>
      <c r="F18" s="994" t="s">
        <v>239</v>
      </c>
      <c r="G18" s="995"/>
      <c r="H18" s="1026"/>
      <c r="I18" s="1027"/>
      <c r="J18" s="1028"/>
      <c r="K18" s="159"/>
      <c r="L18" s="159"/>
      <c r="M18" s="159"/>
      <c r="N18" s="159"/>
      <c r="O18" s="159"/>
      <c r="P18" s="154"/>
      <c r="Q18" s="1050"/>
      <c r="R18" s="1051"/>
      <c r="S18" s="1051"/>
      <c r="T18" s="1051"/>
      <c r="U18" s="1051"/>
      <c r="V18" s="1051"/>
      <c r="W18" s="1052"/>
      <c r="X18" s="167"/>
      <c r="Y18" s="155"/>
      <c r="Z18" s="192">
        <v>8</v>
      </c>
      <c r="AA18" s="169">
        <f>IF($Z18="","",VLOOKUP($Z18,ﾃﾞｰﾀ入力!$M$9:$AD$128,4))</f>
        <v>0</v>
      </c>
      <c r="AB18" s="427" t="str">
        <f>ASC(IF($Z18="","",VLOOKUP($Z18,ﾃﾞｰﾀ入力!$M$9:$AD$128,2)))</f>
        <v/>
      </c>
      <c r="AC18" s="169">
        <f>IF($Z18="","",VLOOKUP($Z18,ﾃﾞｰﾀ入力!$M$9:$AD$128,14))</f>
        <v>0</v>
      </c>
      <c r="AD18" s="427" t="str">
        <f>ASC(IF($Z18="","",VLOOKUP($Z18,ﾃﾞｰﾀ入力!$M$9:$AD$128,9)))</f>
        <v/>
      </c>
      <c r="AE18" s="427" t="str">
        <f>ASC(IF($Z18="","",VLOOKUP($Z18,ﾃﾞｰﾀ入力!$M$9:$AD$128,10)))</f>
        <v/>
      </c>
      <c r="AF18" s="340" t="str">
        <f>IF($Z18="","",VLOOKUP($Z18,ﾃﾞｰﾀ入力!$M$9:$AD$128,17))</f>
        <v/>
      </c>
      <c r="AG18" s="169" t="str">
        <f>IF($Z18="","",VLOOKUP($Z18,ﾃﾞｰﾀ入力!$M$9:$AD$128,18))</f>
        <v/>
      </c>
      <c r="AH18" s="172">
        <f>IF($Z18="","",VLOOKUP($Z18,ﾃﾞｰﾀ入力!$M$9:$AD$128,6))</f>
        <v>0</v>
      </c>
      <c r="AI18" s="195">
        <v>68</v>
      </c>
      <c r="AJ18" s="169">
        <f>IF($AI18="","",VLOOKUP($AI18,ﾃﾞｰﾀ入力!$M$9:$AD$128,4))</f>
        <v>0</v>
      </c>
      <c r="AK18" s="427" t="str">
        <f>ASC(IF($AI18="","",VLOOKUP($AI18,ﾃﾞｰﾀ入力!$M$9:$AD$128,2)))</f>
        <v/>
      </c>
      <c r="AL18" s="169">
        <f>IF($AI18="","",VLOOKUP($AI18,ﾃﾞｰﾀ入力!$M$9:$AD$128,14))</f>
        <v>0</v>
      </c>
      <c r="AM18" s="427" t="str">
        <f>ASC(IF($AI18="","",VLOOKUP($AI18,ﾃﾞｰﾀ入力!$M$9:$AD$128,9)))</f>
        <v/>
      </c>
      <c r="AN18" s="427" t="str">
        <f>ASC(IF($AI18="","",VLOOKUP($AI18,ﾃﾞｰﾀ入力!$M$9:$AD$128,10)))</f>
        <v/>
      </c>
      <c r="AO18" s="169" t="str">
        <f>IF($AI18="","",VLOOKUP($AI18,ﾃﾞｰﾀ入力!$M$9:$AD$128,17))</f>
        <v/>
      </c>
      <c r="AP18" s="169" t="str">
        <f>IF($AI18="","",VLOOKUP($AI18,ﾃﾞｰﾀ入力!$M$9:$AD$128,18))</f>
        <v/>
      </c>
      <c r="AQ18" s="169">
        <f>IF($AI18="","",VLOOKUP($AI18,ﾃﾞｰﾀ入力!$M$9:$AD$128,6))</f>
        <v>0</v>
      </c>
      <c r="AR18" s="37"/>
      <c r="AS18" s="37"/>
      <c r="AT18" s="37"/>
      <c r="AU18" s="37"/>
      <c r="AV18" s="37"/>
      <c r="AW18" s="37"/>
      <c r="AX18" s="37"/>
      <c r="AY18" s="37"/>
    </row>
    <row r="19" spans="1:51" ht="14.25" customHeight="1">
      <c r="A19" s="37"/>
      <c r="B19" s="37"/>
      <c r="C19" s="37"/>
      <c r="D19" s="37"/>
      <c r="F19" s="996"/>
      <c r="G19" s="997"/>
      <c r="H19" s="1029"/>
      <c r="I19" s="1030"/>
      <c r="J19" s="1031"/>
      <c r="K19" s="159"/>
      <c r="L19" s="159"/>
      <c r="M19" s="159"/>
      <c r="N19" s="159"/>
      <c r="O19" s="159"/>
      <c r="P19" s="159"/>
      <c r="Q19" s="1050"/>
      <c r="R19" s="1051"/>
      <c r="S19" s="1051"/>
      <c r="T19" s="1051"/>
      <c r="U19" s="1051"/>
      <c r="V19" s="1051"/>
      <c r="W19" s="1052"/>
      <c r="X19" s="167"/>
      <c r="Y19" s="155"/>
      <c r="Z19" s="192">
        <v>9</v>
      </c>
      <c r="AA19" s="169">
        <f>IF($Z19="","",VLOOKUP($Z19,ﾃﾞｰﾀ入力!$M$9:$AD$128,4))</f>
        <v>0</v>
      </c>
      <c r="AB19" s="427" t="str">
        <f>ASC(IF($Z19="","",VLOOKUP($Z19,ﾃﾞｰﾀ入力!$M$9:$AD$128,2)))</f>
        <v/>
      </c>
      <c r="AC19" s="169">
        <f>IF($Z19="","",VLOOKUP($Z19,ﾃﾞｰﾀ入力!$M$9:$AD$128,14))</f>
        <v>0</v>
      </c>
      <c r="AD19" s="427" t="str">
        <f>ASC(IF($Z19="","",VLOOKUP($Z19,ﾃﾞｰﾀ入力!$M$9:$AD$128,9)))</f>
        <v/>
      </c>
      <c r="AE19" s="427" t="str">
        <f>ASC(IF($Z19="","",VLOOKUP($Z19,ﾃﾞｰﾀ入力!$M$9:$AD$128,10)))</f>
        <v/>
      </c>
      <c r="AF19" s="340" t="str">
        <f>IF($Z19="","",VLOOKUP($Z19,ﾃﾞｰﾀ入力!$M$9:$AD$128,17))</f>
        <v/>
      </c>
      <c r="AG19" s="169" t="str">
        <f>IF($Z19="","",VLOOKUP($Z19,ﾃﾞｰﾀ入力!$M$9:$AD$128,18))</f>
        <v/>
      </c>
      <c r="AH19" s="172">
        <f>IF($Z19="","",VLOOKUP($Z19,ﾃﾞｰﾀ入力!$M$9:$AD$128,6))</f>
        <v>0</v>
      </c>
      <c r="AI19" s="195">
        <v>69</v>
      </c>
      <c r="AJ19" s="169">
        <f>IF($AI19="","",VLOOKUP($AI19,ﾃﾞｰﾀ入力!$M$9:$AD$128,4))</f>
        <v>0</v>
      </c>
      <c r="AK19" s="427" t="str">
        <f>ASC(IF($AI19="","",VLOOKUP($AI19,ﾃﾞｰﾀ入力!$M$9:$AD$128,2)))</f>
        <v/>
      </c>
      <c r="AL19" s="169">
        <f>IF($AI19="","",VLOOKUP($AI19,ﾃﾞｰﾀ入力!$M$9:$AD$128,14))</f>
        <v>0</v>
      </c>
      <c r="AM19" s="427" t="str">
        <f>ASC(IF($AI19="","",VLOOKUP($AI19,ﾃﾞｰﾀ入力!$M$9:$AD$128,9)))</f>
        <v/>
      </c>
      <c r="AN19" s="427" t="str">
        <f>ASC(IF($AI19="","",VLOOKUP($AI19,ﾃﾞｰﾀ入力!$M$9:$AD$128,10)))</f>
        <v/>
      </c>
      <c r="AO19" s="169" t="str">
        <f>IF($AI19="","",VLOOKUP($AI19,ﾃﾞｰﾀ入力!$M$9:$AD$128,17))</f>
        <v/>
      </c>
      <c r="AP19" s="169" t="str">
        <f>IF($AI19="","",VLOOKUP($AI19,ﾃﾞｰﾀ入力!$M$9:$AD$128,18))</f>
        <v/>
      </c>
      <c r="AQ19" s="169">
        <f>IF($AI19="","",VLOOKUP($AI19,ﾃﾞｰﾀ入力!$M$9:$AD$128,6))</f>
        <v>0</v>
      </c>
      <c r="AR19" s="37"/>
      <c r="AS19" s="37"/>
      <c r="AT19" s="37"/>
      <c r="AU19" s="37"/>
      <c r="AV19" s="37"/>
      <c r="AW19" s="37"/>
      <c r="AX19" s="37"/>
      <c r="AY19" s="37"/>
    </row>
    <row r="20" spans="1:51" ht="14.25" customHeight="1">
      <c r="A20" s="37"/>
      <c r="B20" s="37"/>
      <c r="C20" s="37"/>
      <c r="D20" s="37"/>
      <c r="F20" s="998" t="s">
        <v>240</v>
      </c>
      <c r="G20" s="999"/>
      <c r="H20" s="1020"/>
      <c r="I20" s="1021"/>
      <c r="J20" s="1022"/>
      <c r="K20" s="159"/>
      <c r="L20" s="159"/>
      <c r="M20" s="159"/>
      <c r="N20" s="159"/>
      <c r="O20" s="159"/>
      <c r="Q20" s="1050"/>
      <c r="R20" s="1051"/>
      <c r="S20" s="1051"/>
      <c r="T20" s="1051"/>
      <c r="U20" s="1051"/>
      <c r="V20" s="1051"/>
      <c r="W20" s="1052"/>
      <c r="X20" s="167"/>
      <c r="Y20" s="155"/>
      <c r="Z20" s="192">
        <v>10</v>
      </c>
      <c r="AA20" s="169">
        <f>IF($Z20="","",VLOOKUP($Z20,ﾃﾞｰﾀ入力!$M$9:$AD$128,4))</f>
        <v>0</v>
      </c>
      <c r="AB20" s="427" t="str">
        <f>ASC(IF($Z20="","",VLOOKUP($Z20,ﾃﾞｰﾀ入力!$M$9:$AD$128,2)))</f>
        <v/>
      </c>
      <c r="AC20" s="169">
        <f>IF($Z20="","",VLOOKUP($Z20,ﾃﾞｰﾀ入力!$M$9:$AD$128,14))</f>
        <v>0</v>
      </c>
      <c r="AD20" s="427" t="str">
        <f>ASC(IF($Z20="","",VLOOKUP($Z20,ﾃﾞｰﾀ入力!$M$9:$AD$128,9)))</f>
        <v/>
      </c>
      <c r="AE20" s="427" t="str">
        <f>ASC(IF($Z20="","",VLOOKUP($Z20,ﾃﾞｰﾀ入力!$M$9:$AD$128,10)))</f>
        <v/>
      </c>
      <c r="AF20" s="340" t="str">
        <f>IF($Z20="","",VLOOKUP($Z20,ﾃﾞｰﾀ入力!$M$9:$AD$128,17))</f>
        <v/>
      </c>
      <c r="AG20" s="169" t="str">
        <f>IF($Z20="","",VLOOKUP($Z20,ﾃﾞｰﾀ入力!$M$9:$AD$128,18))</f>
        <v/>
      </c>
      <c r="AH20" s="172">
        <f>IF($Z20="","",VLOOKUP($Z20,ﾃﾞｰﾀ入力!$M$9:$AD$128,6))</f>
        <v>0</v>
      </c>
      <c r="AI20" s="195">
        <v>70</v>
      </c>
      <c r="AJ20" s="169">
        <f>IF($AI20="","",VLOOKUP($AI20,ﾃﾞｰﾀ入力!$M$9:$AD$128,4))</f>
        <v>0</v>
      </c>
      <c r="AK20" s="427" t="str">
        <f>ASC(IF($AI20="","",VLOOKUP($AI20,ﾃﾞｰﾀ入力!$M$9:$AD$128,2)))</f>
        <v/>
      </c>
      <c r="AL20" s="169">
        <f>IF($AI20="","",VLOOKUP($AI20,ﾃﾞｰﾀ入力!$M$9:$AD$128,14))</f>
        <v>0</v>
      </c>
      <c r="AM20" s="427" t="str">
        <f>ASC(IF($AI20="","",VLOOKUP($AI20,ﾃﾞｰﾀ入力!$M$9:$AD$128,9)))</f>
        <v/>
      </c>
      <c r="AN20" s="427" t="str">
        <f>ASC(IF($AI20="","",VLOOKUP($AI20,ﾃﾞｰﾀ入力!$M$9:$AD$128,10)))</f>
        <v/>
      </c>
      <c r="AO20" s="169" t="str">
        <f>IF($AI20="","",VLOOKUP($AI20,ﾃﾞｰﾀ入力!$M$9:$AD$128,17))</f>
        <v/>
      </c>
      <c r="AP20" s="169" t="str">
        <f>IF($AI20="","",VLOOKUP($AI20,ﾃﾞｰﾀ入力!$M$9:$AD$128,18))</f>
        <v/>
      </c>
      <c r="AQ20" s="169">
        <f>IF($AI20="","",VLOOKUP($AI20,ﾃﾞｰﾀ入力!$M$9:$AD$128,6))</f>
        <v>0</v>
      </c>
      <c r="AR20" s="37"/>
      <c r="AS20" s="37"/>
      <c r="AT20" s="37"/>
      <c r="AU20" s="37"/>
      <c r="AV20" s="37"/>
      <c r="AW20" s="37"/>
      <c r="AX20" s="37"/>
      <c r="AY20" s="37"/>
    </row>
    <row r="21" spans="1:51" ht="14.25" customHeight="1">
      <c r="A21" s="37"/>
      <c r="B21" s="37"/>
      <c r="C21" s="37"/>
      <c r="D21" s="37"/>
      <c r="F21" s="1000"/>
      <c r="G21" s="1001"/>
      <c r="H21" s="1023"/>
      <c r="I21" s="1024"/>
      <c r="J21" s="1025"/>
      <c r="K21" s="159"/>
      <c r="L21" s="159"/>
      <c r="M21" s="159"/>
      <c r="N21" s="159"/>
      <c r="O21" s="159"/>
      <c r="P21" s="159"/>
      <c r="Q21" s="1050"/>
      <c r="R21" s="1051"/>
      <c r="S21" s="1051"/>
      <c r="T21" s="1051"/>
      <c r="U21" s="1051"/>
      <c r="V21" s="1051"/>
      <c r="W21" s="1052"/>
      <c r="X21" s="167"/>
      <c r="Y21" s="155"/>
      <c r="Z21" s="192">
        <v>11</v>
      </c>
      <c r="AA21" s="169">
        <f>IF($Z21="","",VLOOKUP($Z21,ﾃﾞｰﾀ入力!$M$9:$AD$128,4))</f>
        <v>0</v>
      </c>
      <c r="AB21" s="427" t="str">
        <f>ASC(IF($Z21="","",VLOOKUP($Z21,ﾃﾞｰﾀ入力!$M$9:$AD$128,2)))</f>
        <v/>
      </c>
      <c r="AC21" s="169">
        <f>IF($Z21="","",VLOOKUP($Z21,ﾃﾞｰﾀ入力!$M$9:$AD$128,14))</f>
        <v>0</v>
      </c>
      <c r="AD21" s="427" t="str">
        <f>ASC(IF($Z21="","",VLOOKUP($Z21,ﾃﾞｰﾀ入力!$M$9:$AD$128,9)))</f>
        <v/>
      </c>
      <c r="AE21" s="427" t="str">
        <f>ASC(IF($Z21="","",VLOOKUP($Z21,ﾃﾞｰﾀ入力!$M$9:$AD$128,10)))</f>
        <v/>
      </c>
      <c r="AF21" s="340" t="str">
        <f>IF($Z21="","",VLOOKUP($Z21,ﾃﾞｰﾀ入力!$M$9:$AD$128,17))</f>
        <v/>
      </c>
      <c r="AG21" s="169" t="str">
        <f>IF($Z21="","",VLOOKUP($Z21,ﾃﾞｰﾀ入力!$M$9:$AD$128,18))</f>
        <v/>
      </c>
      <c r="AH21" s="172">
        <f>IF($Z21="","",VLOOKUP($Z21,ﾃﾞｰﾀ入力!$M$9:$AD$128,6))</f>
        <v>0</v>
      </c>
      <c r="AI21" s="195">
        <v>71</v>
      </c>
      <c r="AJ21" s="169">
        <f>IF($AI21="","",VLOOKUP($AI21,ﾃﾞｰﾀ入力!$M$9:$AD$128,4))</f>
        <v>0</v>
      </c>
      <c r="AK21" s="427" t="str">
        <f>ASC(IF($AI21="","",VLOOKUP($AI21,ﾃﾞｰﾀ入力!$M$9:$AD$128,2)))</f>
        <v/>
      </c>
      <c r="AL21" s="169">
        <f>IF($AI21="","",VLOOKUP($AI21,ﾃﾞｰﾀ入力!$M$9:$AD$128,14))</f>
        <v>0</v>
      </c>
      <c r="AM21" s="427" t="str">
        <f>ASC(IF($AI21="","",VLOOKUP($AI21,ﾃﾞｰﾀ入力!$M$9:$AD$128,9)))</f>
        <v/>
      </c>
      <c r="AN21" s="427" t="str">
        <f>ASC(IF($AI21="","",VLOOKUP($AI21,ﾃﾞｰﾀ入力!$M$9:$AD$128,10)))</f>
        <v/>
      </c>
      <c r="AO21" s="169" t="str">
        <f>IF($AI21="","",VLOOKUP($AI21,ﾃﾞｰﾀ入力!$M$9:$AD$128,17))</f>
        <v/>
      </c>
      <c r="AP21" s="169" t="str">
        <f>IF($AI21="","",VLOOKUP($AI21,ﾃﾞｰﾀ入力!$M$9:$AD$128,18))</f>
        <v/>
      </c>
      <c r="AQ21" s="169">
        <f>IF($AI21="","",VLOOKUP($AI21,ﾃﾞｰﾀ入力!$M$9:$AD$128,6))</f>
        <v>0</v>
      </c>
      <c r="AR21" s="37"/>
      <c r="AS21" s="37"/>
      <c r="AT21" s="37"/>
      <c r="AU21" s="37"/>
      <c r="AV21" s="37"/>
      <c r="AW21" s="37"/>
      <c r="AX21" s="37"/>
      <c r="AY21" s="37"/>
    </row>
    <row r="22" spans="1:51" ht="14.25" customHeight="1">
      <c r="A22" s="37"/>
      <c r="B22" s="37"/>
      <c r="C22" s="37"/>
      <c r="D22" s="37"/>
      <c r="F22" s="1041" t="s">
        <v>368</v>
      </c>
      <c r="G22" s="999"/>
      <c r="H22" s="1011"/>
      <c r="I22" s="1012"/>
      <c r="J22" s="1012"/>
      <c r="K22" s="1012"/>
      <c r="L22" s="1012"/>
      <c r="M22" s="1012"/>
      <c r="N22" s="1012"/>
      <c r="O22" s="1013"/>
      <c r="P22" s="154"/>
      <c r="Q22" s="1050"/>
      <c r="R22" s="1051"/>
      <c r="S22" s="1051"/>
      <c r="T22" s="1051"/>
      <c r="U22" s="1051"/>
      <c r="V22" s="1051"/>
      <c r="W22" s="1052"/>
      <c r="X22" s="167"/>
      <c r="Y22" s="155"/>
      <c r="Z22" s="192">
        <v>12</v>
      </c>
      <c r="AA22" s="169">
        <f>IF($Z22="","",VLOOKUP($Z22,ﾃﾞｰﾀ入力!$M$9:$AD$128,4))</f>
        <v>0</v>
      </c>
      <c r="AB22" s="427" t="str">
        <f>ASC(IF($Z22="","",VLOOKUP($Z22,ﾃﾞｰﾀ入力!$M$9:$AD$128,2)))</f>
        <v/>
      </c>
      <c r="AC22" s="169">
        <f>IF($Z22="","",VLOOKUP($Z22,ﾃﾞｰﾀ入力!$M$9:$AD$128,14))</f>
        <v>0</v>
      </c>
      <c r="AD22" s="427" t="str">
        <f>ASC(IF($Z22="","",VLOOKUP($Z22,ﾃﾞｰﾀ入力!$M$9:$AD$128,9)))</f>
        <v/>
      </c>
      <c r="AE22" s="427" t="str">
        <f>ASC(IF($Z22="","",VLOOKUP($Z22,ﾃﾞｰﾀ入力!$M$9:$AD$128,10)))</f>
        <v/>
      </c>
      <c r="AF22" s="340" t="str">
        <f>IF($Z22="","",VLOOKUP($Z22,ﾃﾞｰﾀ入力!$M$9:$AD$128,17))</f>
        <v/>
      </c>
      <c r="AG22" s="169" t="str">
        <f>IF($Z22="","",VLOOKUP($Z22,ﾃﾞｰﾀ入力!$M$9:$AD$128,18))</f>
        <v/>
      </c>
      <c r="AH22" s="172">
        <f>IF($Z22="","",VLOOKUP($Z22,ﾃﾞｰﾀ入力!$M$9:$AD$128,6))</f>
        <v>0</v>
      </c>
      <c r="AI22" s="195">
        <v>72</v>
      </c>
      <c r="AJ22" s="169">
        <f>IF($AI22="","",VLOOKUP($AI22,ﾃﾞｰﾀ入力!$M$9:$AD$128,4))</f>
        <v>0</v>
      </c>
      <c r="AK22" s="427" t="str">
        <f>ASC(IF($AI22="","",VLOOKUP($AI22,ﾃﾞｰﾀ入力!$M$9:$AD$128,2)))</f>
        <v/>
      </c>
      <c r="AL22" s="169">
        <f>IF($AI22="","",VLOOKUP($AI22,ﾃﾞｰﾀ入力!$M$9:$AD$128,14))</f>
        <v>0</v>
      </c>
      <c r="AM22" s="427" t="str">
        <f>ASC(IF($AI22="","",VLOOKUP($AI22,ﾃﾞｰﾀ入力!$M$9:$AD$128,9)))</f>
        <v/>
      </c>
      <c r="AN22" s="427" t="str">
        <f>ASC(IF($AI22="","",VLOOKUP($AI22,ﾃﾞｰﾀ入力!$M$9:$AD$128,10)))</f>
        <v/>
      </c>
      <c r="AO22" s="169" t="str">
        <f>IF($AI22="","",VLOOKUP($AI22,ﾃﾞｰﾀ入力!$M$9:$AD$128,17))</f>
        <v/>
      </c>
      <c r="AP22" s="169" t="str">
        <f>IF($AI22="","",VLOOKUP($AI22,ﾃﾞｰﾀ入力!$M$9:$AD$128,18))</f>
        <v/>
      </c>
      <c r="AQ22" s="169">
        <f>IF($AI22="","",VLOOKUP($AI22,ﾃﾞｰﾀ入力!$M$9:$AD$128,6))</f>
        <v>0</v>
      </c>
      <c r="AR22" s="37"/>
      <c r="AS22" s="37"/>
      <c r="AT22" s="37"/>
      <c r="AU22" s="37"/>
      <c r="AV22" s="37"/>
      <c r="AW22" s="37"/>
      <c r="AX22" s="37"/>
      <c r="AY22" s="37"/>
    </row>
    <row r="23" spans="1:51" ht="14.25" customHeight="1">
      <c r="A23" s="37"/>
      <c r="B23" s="37"/>
      <c r="C23" s="37"/>
      <c r="D23" s="37"/>
      <c r="F23" s="1042"/>
      <c r="G23" s="1043"/>
      <c r="H23" s="1014"/>
      <c r="I23" s="1015"/>
      <c r="J23" s="1015"/>
      <c r="K23" s="1015"/>
      <c r="L23" s="1015"/>
      <c r="M23" s="1015"/>
      <c r="N23" s="1015"/>
      <c r="O23" s="1016"/>
      <c r="P23" s="154"/>
      <c r="Q23" s="1050"/>
      <c r="R23" s="1051"/>
      <c r="S23" s="1051"/>
      <c r="T23" s="1051"/>
      <c r="U23" s="1051"/>
      <c r="V23" s="1051"/>
      <c r="W23" s="1052"/>
      <c r="X23" s="167"/>
      <c r="Y23" s="155"/>
      <c r="Z23" s="192">
        <v>13</v>
      </c>
      <c r="AA23" s="169">
        <f>IF($Z23="","",VLOOKUP($Z23,ﾃﾞｰﾀ入力!$M$9:$AD$128,4))</f>
        <v>0</v>
      </c>
      <c r="AB23" s="427" t="str">
        <f>ASC(IF($Z23="","",VLOOKUP($Z23,ﾃﾞｰﾀ入力!$M$9:$AD$128,2)))</f>
        <v/>
      </c>
      <c r="AC23" s="169">
        <f>IF($Z23="","",VLOOKUP($Z23,ﾃﾞｰﾀ入力!$M$9:$AD$128,14))</f>
        <v>0</v>
      </c>
      <c r="AD23" s="427" t="str">
        <f>ASC(IF($Z23="","",VLOOKUP($Z23,ﾃﾞｰﾀ入力!$M$9:$AD$128,9)))</f>
        <v/>
      </c>
      <c r="AE23" s="427" t="str">
        <f>ASC(IF($Z23="","",VLOOKUP($Z23,ﾃﾞｰﾀ入力!$M$9:$AD$128,10)))</f>
        <v/>
      </c>
      <c r="AF23" s="340" t="str">
        <f>IF($Z23="","",VLOOKUP($Z23,ﾃﾞｰﾀ入力!$M$9:$AD$128,17))</f>
        <v/>
      </c>
      <c r="AG23" s="169" t="str">
        <f>IF($Z23="","",VLOOKUP($Z23,ﾃﾞｰﾀ入力!$M$9:$AD$128,18))</f>
        <v/>
      </c>
      <c r="AH23" s="172">
        <f>IF($Z23="","",VLOOKUP($Z23,ﾃﾞｰﾀ入力!$M$9:$AD$128,6))</f>
        <v>0</v>
      </c>
      <c r="AI23" s="195">
        <v>73</v>
      </c>
      <c r="AJ23" s="169">
        <f>IF($AI23="","",VLOOKUP($AI23,ﾃﾞｰﾀ入力!$M$9:$AD$128,4))</f>
        <v>0</v>
      </c>
      <c r="AK23" s="427" t="str">
        <f>ASC(IF($AI23="","",VLOOKUP($AI23,ﾃﾞｰﾀ入力!$M$9:$AD$128,2)))</f>
        <v/>
      </c>
      <c r="AL23" s="169">
        <f>IF($AI23="","",VLOOKUP($AI23,ﾃﾞｰﾀ入力!$M$9:$AD$128,14))</f>
        <v>0</v>
      </c>
      <c r="AM23" s="427" t="str">
        <f>ASC(IF($AI23="","",VLOOKUP($AI23,ﾃﾞｰﾀ入力!$M$9:$AD$128,9)))</f>
        <v/>
      </c>
      <c r="AN23" s="427" t="str">
        <f>ASC(IF($AI23="","",VLOOKUP($AI23,ﾃﾞｰﾀ入力!$M$9:$AD$128,10)))</f>
        <v/>
      </c>
      <c r="AO23" s="169" t="str">
        <f>IF($AI23="","",VLOOKUP($AI23,ﾃﾞｰﾀ入力!$M$9:$AD$128,17))</f>
        <v/>
      </c>
      <c r="AP23" s="169" t="str">
        <f>IF($AI23="","",VLOOKUP($AI23,ﾃﾞｰﾀ入力!$M$9:$AD$128,18))</f>
        <v/>
      </c>
      <c r="AQ23" s="169">
        <f>IF($AI23="","",VLOOKUP($AI23,ﾃﾞｰﾀ入力!$M$9:$AD$128,6))</f>
        <v>0</v>
      </c>
      <c r="AR23" s="37"/>
      <c r="AS23" s="37"/>
      <c r="AT23" s="37"/>
      <c r="AU23" s="37"/>
      <c r="AV23" s="37"/>
      <c r="AW23" s="37"/>
      <c r="AX23" s="37"/>
      <c r="AY23" s="37"/>
    </row>
    <row r="24" spans="1:51" ht="14.25" customHeight="1">
      <c r="A24" s="37"/>
      <c r="B24" s="37"/>
      <c r="C24" s="37"/>
      <c r="D24" s="37"/>
      <c r="F24" s="1042"/>
      <c r="G24" s="1043"/>
      <c r="H24" s="1014"/>
      <c r="I24" s="1015"/>
      <c r="J24" s="1015"/>
      <c r="K24" s="1015"/>
      <c r="L24" s="1015"/>
      <c r="M24" s="1015"/>
      <c r="N24" s="1015"/>
      <c r="O24" s="1016"/>
      <c r="P24" s="154"/>
      <c r="Q24" s="1050"/>
      <c r="R24" s="1051"/>
      <c r="S24" s="1051"/>
      <c r="T24" s="1051"/>
      <c r="U24" s="1051"/>
      <c r="V24" s="1051"/>
      <c r="W24" s="1052"/>
      <c r="X24" s="167"/>
      <c r="Y24" s="155"/>
      <c r="Z24" s="192">
        <v>14</v>
      </c>
      <c r="AA24" s="169">
        <f>IF($Z24="","",VLOOKUP($Z24,ﾃﾞｰﾀ入力!$M$9:$AD$128,4))</f>
        <v>0</v>
      </c>
      <c r="AB24" s="427" t="str">
        <f>ASC(IF($Z24="","",VLOOKUP($Z24,ﾃﾞｰﾀ入力!$M$9:$AD$128,2)))</f>
        <v/>
      </c>
      <c r="AC24" s="169">
        <f>IF($Z24="","",VLOOKUP($Z24,ﾃﾞｰﾀ入力!$M$9:$AD$128,14))</f>
        <v>0</v>
      </c>
      <c r="AD24" s="427" t="str">
        <f>ASC(IF($Z24="","",VLOOKUP($Z24,ﾃﾞｰﾀ入力!$M$9:$AD$128,9)))</f>
        <v/>
      </c>
      <c r="AE24" s="427" t="str">
        <f>ASC(IF($Z24="","",VLOOKUP($Z24,ﾃﾞｰﾀ入力!$M$9:$AD$128,10)))</f>
        <v/>
      </c>
      <c r="AF24" s="340" t="str">
        <f>IF($Z24="","",VLOOKUP($Z24,ﾃﾞｰﾀ入力!$M$9:$AD$128,17))</f>
        <v/>
      </c>
      <c r="AG24" s="169" t="str">
        <f>IF($Z24="","",VLOOKUP($Z24,ﾃﾞｰﾀ入力!$M$9:$AD$128,18))</f>
        <v/>
      </c>
      <c r="AH24" s="172">
        <f>IF($Z24="","",VLOOKUP($Z24,ﾃﾞｰﾀ入力!$M$9:$AD$128,6))</f>
        <v>0</v>
      </c>
      <c r="AI24" s="195">
        <v>74</v>
      </c>
      <c r="AJ24" s="169">
        <f>IF($AI24="","",VLOOKUP($AI24,ﾃﾞｰﾀ入力!$M$9:$AD$128,4))</f>
        <v>0</v>
      </c>
      <c r="AK24" s="427" t="str">
        <f>ASC(IF($AI24="","",VLOOKUP($AI24,ﾃﾞｰﾀ入力!$M$9:$AD$128,2)))</f>
        <v/>
      </c>
      <c r="AL24" s="169">
        <f>IF($AI24="","",VLOOKUP($AI24,ﾃﾞｰﾀ入力!$M$9:$AD$128,14))</f>
        <v>0</v>
      </c>
      <c r="AM24" s="427" t="str">
        <f>ASC(IF($AI24="","",VLOOKUP($AI24,ﾃﾞｰﾀ入力!$M$9:$AD$128,9)))</f>
        <v/>
      </c>
      <c r="AN24" s="427" t="str">
        <f>ASC(IF($AI24="","",VLOOKUP($AI24,ﾃﾞｰﾀ入力!$M$9:$AD$128,10)))</f>
        <v/>
      </c>
      <c r="AO24" s="169" t="str">
        <f>IF($AI24="","",VLOOKUP($AI24,ﾃﾞｰﾀ入力!$M$9:$AD$128,17))</f>
        <v/>
      </c>
      <c r="AP24" s="169" t="str">
        <f>IF($AI24="","",VLOOKUP($AI24,ﾃﾞｰﾀ入力!$M$9:$AD$128,18))</f>
        <v/>
      </c>
      <c r="AQ24" s="169">
        <f>IF($AI24="","",VLOOKUP($AI24,ﾃﾞｰﾀ入力!$M$9:$AD$128,6))</f>
        <v>0</v>
      </c>
      <c r="AR24" s="37"/>
      <c r="AS24" s="37"/>
      <c r="AT24" s="37"/>
      <c r="AU24" s="37"/>
      <c r="AV24" s="37"/>
      <c r="AW24" s="37"/>
      <c r="AX24" s="37"/>
      <c r="AY24" s="37"/>
    </row>
    <row r="25" spans="1:51" ht="14.25" customHeight="1">
      <c r="A25" s="37"/>
      <c r="B25" s="37"/>
      <c r="C25" s="37"/>
      <c r="D25" s="37"/>
      <c r="F25" s="1000"/>
      <c r="G25" s="1001"/>
      <c r="H25" s="1017"/>
      <c r="I25" s="1018"/>
      <c r="J25" s="1018"/>
      <c r="K25" s="1018"/>
      <c r="L25" s="1018"/>
      <c r="M25" s="1018"/>
      <c r="N25" s="1018"/>
      <c r="O25" s="1019"/>
      <c r="P25" s="154"/>
      <c r="Q25" s="1053"/>
      <c r="R25" s="1054"/>
      <c r="S25" s="1054"/>
      <c r="T25" s="1054"/>
      <c r="U25" s="1054"/>
      <c r="V25" s="1054"/>
      <c r="W25" s="1055"/>
      <c r="X25" s="167"/>
      <c r="Y25" s="155"/>
      <c r="Z25" s="192">
        <v>15</v>
      </c>
      <c r="AA25" s="169">
        <f>IF($Z25="","",VLOOKUP($Z25,ﾃﾞｰﾀ入力!$M$9:$AD$128,4))</f>
        <v>0</v>
      </c>
      <c r="AB25" s="427" t="str">
        <f>ASC(IF($Z25="","",VLOOKUP($Z25,ﾃﾞｰﾀ入力!$M$9:$AD$128,2)))</f>
        <v/>
      </c>
      <c r="AC25" s="169">
        <f>IF($Z25="","",VLOOKUP($Z25,ﾃﾞｰﾀ入力!$M$9:$AD$128,14))</f>
        <v>0</v>
      </c>
      <c r="AD25" s="427" t="str">
        <f>ASC(IF($Z25="","",VLOOKUP($Z25,ﾃﾞｰﾀ入力!$M$9:$AD$128,9)))</f>
        <v/>
      </c>
      <c r="AE25" s="427" t="str">
        <f>ASC(IF($Z25="","",VLOOKUP($Z25,ﾃﾞｰﾀ入力!$M$9:$AD$128,10)))</f>
        <v/>
      </c>
      <c r="AF25" s="340" t="str">
        <f>IF($Z25="","",VLOOKUP($Z25,ﾃﾞｰﾀ入力!$M$9:$AD$128,17))</f>
        <v/>
      </c>
      <c r="AG25" s="169" t="str">
        <f>IF($Z25="","",VLOOKUP($Z25,ﾃﾞｰﾀ入力!$M$9:$AD$128,18))</f>
        <v/>
      </c>
      <c r="AH25" s="172">
        <f>IF($Z25="","",VLOOKUP($Z25,ﾃﾞｰﾀ入力!$M$9:$AD$128,6))</f>
        <v>0</v>
      </c>
      <c r="AI25" s="195">
        <v>75</v>
      </c>
      <c r="AJ25" s="169">
        <f>IF($AI25="","",VLOOKUP($AI25,ﾃﾞｰﾀ入力!$M$9:$AD$128,4))</f>
        <v>0</v>
      </c>
      <c r="AK25" s="427" t="str">
        <f>ASC(IF($AI25="","",VLOOKUP($AI25,ﾃﾞｰﾀ入力!$M$9:$AD$128,2)))</f>
        <v/>
      </c>
      <c r="AL25" s="169">
        <f>IF($AI25="","",VLOOKUP($AI25,ﾃﾞｰﾀ入力!$M$9:$AD$128,14))</f>
        <v>0</v>
      </c>
      <c r="AM25" s="427" t="str">
        <f>ASC(IF($AI25="","",VLOOKUP($AI25,ﾃﾞｰﾀ入力!$M$9:$AD$128,9)))</f>
        <v/>
      </c>
      <c r="AN25" s="427" t="str">
        <f>ASC(IF($AI25="","",VLOOKUP($AI25,ﾃﾞｰﾀ入力!$M$9:$AD$128,10)))</f>
        <v/>
      </c>
      <c r="AO25" s="169" t="str">
        <f>IF($AI25="","",VLOOKUP($AI25,ﾃﾞｰﾀ入力!$M$9:$AD$128,17))</f>
        <v/>
      </c>
      <c r="AP25" s="169" t="str">
        <f>IF($AI25="","",VLOOKUP($AI25,ﾃﾞｰﾀ入力!$M$9:$AD$128,18))</f>
        <v/>
      </c>
      <c r="AQ25" s="169">
        <f>IF($AI25="","",VLOOKUP($AI25,ﾃﾞｰﾀ入力!$M$9:$AD$128,6))</f>
        <v>0</v>
      </c>
      <c r="AR25" s="37"/>
      <c r="AS25" s="37"/>
      <c r="AT25" s="37"/>
      <c r="AU25" s="37"/>
      <c r="AV25" s="37"/>
      <c r="AW25" s="37"/>
      <c r="AX25" s="37"/>
      <c r="AY25" s="37"/>
    </row>
    <row r="26" spans="1:51" ht="14.25" customHeight="1">
      <c r="A26" s="37"/>
      <c r="B26" s="37"/>
      <c r="C26" s="37"/>
      <c r="D26" s="37"/>
      <c r="F26" s="1046" t="s">
        <v>70</v>
      </c>
      <c r="G26" s="1046"/>
      <c r="H26" s="981">
        <f>ﾃﾞｰﾀ入力!$D$16</f>
        <v>0</v>
      </c>
      <c r="I26" s="982"/>
      <c r="J26" s="982"/>
      <c r="K26" s="159"/>
      <c r="L26" s="159"/>
      <c r="M26" s="159"/>
      <c r="N26" s="159"/>
      <c r="O26" s="159"/>
      <c r="P26" s="156"/>
      <c r="Q26" s="155"/>
      <c r="R26" s="163" ph="1"/>
      <c r="S26" s="163" ph="1"/>
      <c r="T26" s="163" ph="1"/>
      <c r="U26" s="163" ph="1"/>
      <c r="V26" s="163" ph="1"/>
      <c r="W26" s="163" ph="1"/>
      <c r="X26" s="163" ph="1"/>
      <c r="Y26" s="155"/>
      <c r="Z26" s="192">
        <v>16</v>
      </c>
      <c r="AA26" s="169">
        <f>IF($Z26="","",VLOOKUP($Z26,ﾃﾞｰﾀ入力!$M$9:$AD$128,4))</f>
        <v>0</v>
      </c>
      <c r="AB26" s="427" t="str">
        <f>ASC(IF($Z26="","",VLOOKUP($Z26,ﾃﾞｰﾀ入力!$M$9:$AD$128,2)))</f>
        <v/>
      </c>
      <c r="AC26" s="169">
        <f>IF($Z26="","",VLOOKUP($Z26,ﾃﾞｰﾀ入力!$M$9:$AD$128,14))</f>
        <v>0</v>
      </c>
      <c r="AD26" s="427" t="str">
        <f>ASC(IF($Z26="","",VLOOKUP($Z26,ﾃﾞｰﾀ入力!$M$9:$AD$128,9)))</f>
        <v/>
      </c>
      <c r="AE26" s="427" t="str">
        <f>ASC(IF($Z26="","",VLOOKUP($Z26,ﾃﾞｰﾀ入力!$M$9:$AD$128,10)))</f>
        <v/>
      </c>
      <c r="AF26" s="340" t="str">
        <f>IF($Z26="","",VLOOKUP($Z26,ﾃﾞｰﾀ入力!$M$9:$AD$128,17))</f>
        <v/>
      </c>
      <c r="AG26" s="169" t="str">
        <f>IF($Z26="","",VLOOKUP($Z26,ﾃﾞｰﾀ入力!$M$9:$AD$128,18))</f>
        <v/>
      </c>
      <c r="AH26" s="172">
        <f>IF($Z26="","",VLOOKUP($Z26,ﾃﾞｰﾀ入力!$M$9:$AD$128,6))</f>
        <v>0</v>
      </c>
      <c r="AI26" s="195">
        <v>76</v>
      </c>
      <c r="AJ26" s="169">
        <f>IF($AI26="","",VLOOKUP($AI26,ﾃﾞｰﾀ入力!$M$9:$AD$128,4))</f>
        <v>0</v>
      </c>
      <c r="AK26" s="427" t="str">
        <f>ASC(IF($AI26="","",VLOOKUP($AI26,ﾃﾞｰﾀ入力!$M$9:$AD$128,2)))</f>
        <v/>
      </c>
      <c r="AL26" s="169">
        <f>IF($AI26="","",VLOOKUP($AI26,ﾃﾞｰﾀ入力!$M$9:$AD$128,14))</f>
        <v>0</v>
      </c>
      <c r="AM26" s="427" t="str">
        <f>ASC(IF($AI26="","",VLOOKUP($AI26,ﾃﾞｰﾀ入力!$M$9:$AD$128,9)))</f>
        <v/>
      </c>
      <c r="AN26" s="427" t="str">
        <f>ASC(IF($AI26="","",VLOOKUP($AI26,ﾃﾞｰﾀ入力!$M$9:$AD$128,10)))</f>
        <v/>
      </c>
      <c r="AO26" s="169" t="str">
        <f>IF($AI26="","",VLOOKUP($AI26,ﾃﾞｰﾀ入力!$M$9:$AD$128,17))</f>
        <v/>
      </c>
      <c r="AP26" s="169" t="str">
        <f>IF($AI26="","",VLOOKUP($AI26,ﾃﾞｰﾀ入力!$M$9:$AD$128,18))</f>
        <v/>
      </c>
      <c r="AQ26" s="169">
        <f>IF($AI26="","",VLOOKUP($AI26,ﾃﾞｰﾀ入力!$M$9:$AD$128,6))</f>
        <v>0</v>
      </c>
      <c r="AR26" s="37"/>
      <c r="AS26" s="37"/>
      <c r="AT26" s="37"/>
      <c r="AU26" s="37"/>
      <c r="AV26" s="37"/>
      <c r="AW26" s="37"/>
      <c r="AX26" s="37"/>
      <c r="AY26" s="37"/>
    </row>
    <row r="27" spans="1:51" ht="14.25" customHeight="1">
      <c r="A27" s="37"/>
      <c r="B27" s="37"/>
      <c r="C27" s="37"/>
      <c r="D27" s="37"/>
      <c r="F27" s="1046"/>
      <c r="G27" s="1046"/>
      <c r="H27" s="982"/>
      <c r="I27" s="982"/>
      <c r="J27" s="982"/>
      <c r="K27" s="159"/>
      <c r="L27" s="159"/>
      <c r="M27" s="159"/>
      <c r="N27" s="159"/>
      <c r="O27" s="1032" t="s">
        <v>242</v>
      </c>
      <c r="P27" s="1033"/>
      <c r="Q27" s="1033"/>
      <c r="R27" s="1034"/>
      <c r="S27" s="1047" t="s">
        <v>243</v>
      </c>
      <c r="T27" s="1056"/>
      <c r="U27" s="1056"/>
      <c r="V27" s="1056"/>
      <c r="W27" s="1057"/>
      <c r="X27" s="167"/>
      <c r="Y27" s="155"/>
      <c r="Z27" s="192">
        <v>17</v>
      </c>
      <c r="AA27" s="169">
        <f>IF($Z27="","",VLOOKUP($Z27,ﾃﾞｰﾀ入力!$M$9:$AD$128,4))</f>
        <v>0</v>
      </c>
      <c r="AB27" s="427" t="str">
        <f>ASC(IF($Z27="","",VLOOKUP($Z27,ﾃﾞｰﾀ入力!$M$9:$AD$128,2)))</f>
        <v/>
      </c>
      <c r="AC27" s="169">
        <f>IF($Z27="","",VLOOKUP($Z27,ﾃﾞｰﾀ入力!$M$9:$AD$128,14))</f>
        <v>0</v>
      </c>
      <c r="AD27" s="427" t="str">
        <f>ASC(IF($Z27="","",VLOOKUP($Z27,ﾃﾞｰﾀ入力!$M$9:$AD$128,9)))</f>
        <v/>
      </c>
      <c r="AE27" s="427" t="str">
        <f>ASC(IF($Z27="","",VLOOKUP($Z27,ﾃﾞｰﾀ入力!$M$9:$AD$128,10)))</f>
        <v/>
      </c>
      <c r="AF27" s="340" t="str">
        <f>IF($Z27="","",VLOOKUP($Z27,ﾃﾞｰﾀ入力!$M$9:$AD$128,17))</f>
        <v/>
      </c>
      <c r="AG27" s="169" t="str">
        <f>IF($Z27="","",VLOOKUP($Z27,ﾃﾞｰﾀ入力!$M$9:$AD$128,18))</f>
        <v/>
      </c>
      <c r="AH27" s="172">
        <f>IF($Z27="","",VLOOKUP($Z27,ﾃﾞｰﾀ入力!$M$9:$AD$128,6))</f>
        <v>0</v>
      </c>
      <c r="AI27" s="195">
        <v>77</v>
      </c>
      <c r="AJ27" s="169">
        <f>IF($AI27="","",VLOOKUP($AI27,ﾃﾞｰﾀ入力!$M$9:$AD$128,4))</f>
        <v>0</v>
      </c>
      <c r="AK27" s="427" t="str">
        <f>ASC(IF($AI27="","",VLOOKUP($AI27,ﾃﾞｰﾀ入力!$M$9:$AD$128,2)))</f>
        <v/>
      </c>
      <c r="AL27" s="169">
        <f>IF($AI27="","",VLOOKUP($AI27,ﾃﾞｰﾀ入力!$M$9:$AD$128,14))</f>
        <v>0</v>
      </c>
      <c r="AM27" s="427" t="str">
        <f>ASC(IF($AI27="","",VLOOKUP($AI27,ﾃﾞｰﾀ入力!$M$9:$AD$128,9)))</f>
        <v/>
      </c>
      <c r="AN27" s="427" t="str">
        <f>ASC(IF($AI27="","",VLOOKUP($AI27,ﾃﾞｰﾀ入力!$M$9:$AD$128,10)))</f>
        <v/>
      </c>
      <c r="AO27" s="169" t="str">
        <f>IF($AI27="","",VLOOKUP($AI27,ﾃﾞｰﾀ入力!$M$9:$AD$128,17))</f>
        <v/>
      </c>
      <c r="AP27" s="169" t="str">
        <f>IF($AI27="","",VLOOKUP($AI27,ﾃﾞｰﾀ入力!$M$9:$AD$128,18))</f>
        <v/>
      </c>
      <c r="AQ27" s="169">
        <f>IF($AI27="","",VLOOKUP($AI27,ﾃﾞｰﾀ入力!$M$9:$AD$128,6))</f>
        <v>0</v>
      </c>
      <c r="AR27" s="37"/>
      <c r="AS27" s="37"/>
      <c r="AT27" s="37"/>
      <c r="AU27" s="37"/>
      <c r="AV27" s="37"/>
      <c r="AW27" s="37"/>
      <c r="AX27" s="37"/>
      <c r="AY27" s="37"/>
    </row>
    <row r="28" spans="1:51" ht="14.25" customHeight="1">
      <c r="A28" s="37"/>
      <c r="B28" s="37"/>
      <c r="C28" s="37"/>
      <c r="D28" s="37"/>
      <c r="F28" s="1046" t="s">
        <v>18</v>
      </c>
      <c r="G28" s="1046"/>
      <c r="H28" s="981">
        <f>ﾃﾞｰﾀ入力!$D$21</f>
        <v>0</v>
      </c>
      <c r="I28" s="982"/>
      <c r="J28" s="982"/>
      <c r="K28" s="159"/>
      <c r="L28" s="159"/>
      <c r="M28" s="159"/>
      <c r="N28" s="159"/>
      <c r="O28" s="1035"/>
      <c r="P28" s="1036"/>
      <c r="Q28" s="1036"/>
      <c r="R28" s="1037"/>
      <c r="S28" s="1058"/>
      <c r="T28" s="1059"/>
      <c r="U28" s="1059"/>
      <c r="V28" s="1059"/>
      <c r="W28" s="1060"/>
      <c r="X28" s="167"/>
      <c r="Y28" s="155"/>
      <c r="Z28" s="192">
        <v>18</v>
      </c>
      <c r="AA28" s="169">
        <f>IF($Z28="","",VLOOKUP($Z28,ﾃﾞｰﾀ入力!$M$9:$AD$128,4))</f>
        <v>0</v>
      </c>
      <c r="AB28" s="427" t="str">
        <f>ASC(IF($Z28="","",VLOOKUP($Z28,ﾃﾞｰﾀ入力!$M$9:$AD$128,2)))</f>
        <v/>
      </c>
      <c r="AC28" s="169">
        <f>IF($Z28="","",VLOOKUP($Z28,ﾃﾞｰﾀ入力!$M$9:$AD$128,14))</f>
        <v>0</v>
      </c>
      <c r="AD28" s="427" t="str">
        <f>ASC(IF($Z28="","",VLOOKUP($Z28,ﾃﾞｰﾀ入力!$M$9:$AD$128,9)))</f>
        <v/>
      </c>
      <c r="AE28" s="427" t="str">
        <f>ASC(IF($Z28="","",VLOOKUP($Z28,ﾃﾞｰﾀ入力!$M$9:$AD$128,10)))</f>
        <v/>
      </c>
      <c r="AF28" s="340" t="str">
        <f>IF($Z28="","",VLOOKUP($Z28,ﾃﾞｰﾀ入力!$M$9:$AD$128,17))</f>
        <v/>
      </c>
      <c r="AG28" s="169" t="str">
        <f>IF($Z28="","",VLOOKUP($Z28,ﾃﾞｰﾀ入力!$M$9:$AD$128,18))</f>
        <v/>
      </c>
      <c r="AH28" s="172">
        <f>IF($Z28="","",VLOOKUP($Z28,ﾃﾞｰﾀ入力!$M$9:$AD$128,6))</f>
        <v>0</v>
      </c>
      <c r="AI28" s="195">
        <v>78</v>
      </c>
      <c r="AJ28" s="169">
        <f>IF($AI28="","",VLOOKUP($AI28,ﾃﾞｰﾀ入力!$M$9:$AD$128,4))</f>
        <v>0</v>
      </c>
      <c r="AK28" s="427" t="str">
        <f>ASC(IF($AI28="","",VLOOKUP($AI28,ﾃﾞｰﾀ入力!$M$9:$AD$128,2)))</f>
        <v/>
      </c>
      <c r="AL28" s="169">
        <f>IF($AI28="","",VLOOKUP($AI28,ﾃﾞｰﾀ入力!$M$9:$AD$128,14))</f>
        <v>0</v>
      </c>
      <c r="AM28" s="427" t="str">
        <f>ASC(IF($AI28="","",VLOOKUP($AI28,ﾃﾞｰﾀ入力!$M$9:$AD$128,9)))</f>
        <v/>
      </c>
      <c r="AN28" s="427" t="str">
        <f>ASC(IF($AI28="","",VLOOKUP($AI28,ﾃﾞｰﾀ入力!$M$9:$AD$128,10)))</f>
        <v/>
      </c>
      <c r="AO28" s="169" t="str">
        <f>IF($AI28="","",VLOOKUP($AI28,ﾃﾞｰﾀ入力!$M$9:$AD$128,17))</f>
        <v/>
      </c>
      <c r="AP28" s="169" t="str">
        <f>IF($AI28="","",VLOOKUP($AI28,ﾃﾞｰﾀ入力!$M$9:$AD$128,18))</f>
        <v/>
      </c>
      <c r="AQ28" s="169">
        <f>IF($AI28="","",VLOOKUP($AI28,ﾃﾞｰﾀ入力!$M$9:$AD$128,6))</f>
        <v>0</v>
      </c>
      <c r="AR28" s="37"/>
      <c r="AS28" s="37"/>
      <c r="AT28" s="37"/>
      <c r="AU28" s="37"/>
      <c r="AV28" s="37"/>
      <c r="AW28" s="37"/>
      <c r="AX28" s="37"/>
      <c r="AY28" s="37"/>
    </row>
    <row r="29" spans="1:51" ht="14.25" customHeight="1">
      <c r="A29" s="37"/>
      <c r="B29" s="37"/>
      <c r="C29" s="37"/>
      <c r="D29" s="37"/>
      <c r="F29" s="1046"/>
      <c r="G29" s="1046"/>
      <c r="H29" s="982"/>
      <c r="I29" s="982"/>
      <c r="J29" s="982"/>
      <c r="K29" s="159"/>
      <c r="L29" s="159"/>
      <c r="M29" s="159"/>
      <c r="N29" s="159"/>
      <c r="O29" s="1035"/>
      <c r="P29" s="1036"/>
      <c r="Q29" s="1036"/>
      <c r="R29" s="1037"/>
      <c r="S29" s="1058"/>
      <c r="T29" s="1059"/>
      <c r="U29" s="1059"/>
      <c r="V29" s="1059"/>
      <c r="W29" s="1060"/>
      <c r="X29" s="167"/>
      <c r="Y29" s="155"/>
      <c r="Z29" s="192">
        <v>19</v>
      </c>
      <c r="AA29" s="169">
        <f>IF($Z29="","",VLOOKUP($Z29,ﾃﾞｰﾀ入力!$M$9:$AD$128,4))</f>
        <v>0</v>
      </c>
      <c r="AB29" s="427" t="str">
        <f>ASC(IF($Z29="","",VLOOKUP($Z29,ﾃﾞｰﾀ入力!$M$9:$AD$128,2)))</f>
        <v/>
      </c>
      <c r="AC29" s="169">
        <f>IF($Z29="","",VLOOKUP($Z29,ﾃﾞｰﾀ入力!$M$9:$AD$128,14))</f>
        <v>0</v>
      </c>
      <c r="AD29" s="427" t="str">
        <f>ASC(IF($Z29="","",VLOOKUP($Z29,ﾃﾞｰﾀ入力!$M$9:$AD$128,9)))</f>
        <v/>
      </c>
      <c r="AE29" s="427" t="str">
        <f>ASC(IF($Z29="","",VLOOKUP($Z29,ﾃﾞｰﾀ入力!$M$9:$AD$128,10)))</f>
        <v/>
      </c>
      <c r="AF29" s="340" t="str">
        <f>IF($Z29="","",VLOOKUP($Z29,ﾃﾞｰﾀ入力!$M$9:$AD$128,17))</f>
        <v/>
      </c>
      <c r="AG29" s="169" t="str">
        <f>IF($Z29="","",VLOOKUP($Z29,ﾃﾞｰﾀ入力!$M$9:$AD$128,18))</f>
        <v/>
      </c>
      <c r="AH29" s="172">
        <f>IF($Z29="","",VLOOKUP($Z29,ﾃﾞｰﾀ入力!$M$9:$AD$128,6))</f>
        <v>0</v>
      </c>
      <c r="AI29" s="195">
        <v>79</v>
      </c>
      <c r="AJ29" s="169">
        <f>IF($AI29="","",VLOOKUP($AI29,ﾃﾞｰﾀ入力!$M$9:$AD$128,4))</f>
        <v>0</v>
      </c>
      <c r="AK29" s="427" t="str">
        <f>ASC(IF($AI29="","",VLOOKUP($AI29,ﾃﾞｰﾀ入力!$M$9:$AD$128,2)))</f>
        <v/>
      </c>
      <c r="AL29" s="169">
        <f>IF($AI29="","",VLOOKUP($AI29,ﾃﾞｰﾀ入力!$M$9:$AD$128,14))</f>
        <v>0</v>
      </c>
      <c r="AM29" s="427" t="str">
        <f>ASC(IF($AI29="","",VLOOKUP($AI29,ﾃﾞｰﾀ入力!$M$9:$AD$128,9)))</f>
        <v/>
      </c>
      <c r="AN29" s="427" t="str">
        <f>ASC(IF($AI29="","",VLOOKUP($AI29,ﾃﾞｰﾀ入力!$M$9:$AD$128,10)))</f>
        <v/>
      </c>
      <c r="AO29" s="169" t="str">
        <f>IF($AI29="","",VLOOKUP($AI29,ﾃﾞｰﾀ入力!$M$9:$AD$128,17))</f>
        <v/>
      </c>
      <c r="AP29" s="169" t="str">
        <f>IF($AI29="","",VLOOKUP($AI29,ﾃﾞｰﾀ入力!$M$9:$AD$128,18))</f>
        <v/>
      </c>
      <c r="AQ29" s="169">
        <f>IF($AI29="","",VLOOKUP($AI29,ﾃﾞｰﾀ入力!$M$9:$AD$128,6))</f>
        <v>0</v>
      </c>
      <c r="AR29" s="37"/>
      <c r="AS29" s="37"/>
      <c r="AT29" s="37"/>
      <c r="AU29" s="37"/>
      <c r="AV29" s="37"/>
      <c r="AW29" s="37"/>
      <c r="AX29" s="37"/>
      <c r="AY29" s="37"/>
    </row>
    <row r="30" spans="1:51" ht="14.25" customHeight="1">
      <c r="A30" s="37"/>
      <c r="B30" s="37"/>
      <c r="C30" s="37"/>
      <c r="D30" s="37"/>
      <c r="F30" s="1046" t="s">
        <v>65</v>
      </c>
      <c r="G30" s="1046"/>
      <c r="H30" s="981">
        <f>ﾃﾞｰﾀ入力!$D$24</f>
        <v>0</v>
      </c>
      <c r="I30" s="982"/>
      <c r="J30" s="982"/>
      <c r="K30" s="964">
        <f>ﾃﾞｰﾀ入力!$D$27</f>
        <v>0</v>
      </c>
      <c r="L30" s="965"/>
      <c r="M30" s="965"/>
      <c r="N30" s="159"/>
      <c r="O30" s="1035"/>
      <c r="P30" s="1036"/>
      <c r="Q30" s="1036"/>
      <c r="R30" s="1037"/>
      <c r="S30" s="1058"/>
      <c r="T30" s="1059"/>
      <c r="U30" s="1059"/>
      <c r="V30" s="1059"/>
      <c r="W30" s="1060"/>
      <c r="X30" s="167"/>
      <c r="Y30" s="155"/>
      <c r="Z30" s="192">
        <v>20</v>
      </c>
      <c r="AA30" s="169">
        <f>IF($Z30="","",VLOOKUP($Z30,ﾃﾞｰﾀ入力!$M$9:$AD$128,4))</f>
        <v>0</v>
      </c>
      <c r="AB30" s="427" t="str">
        <f>ASC(IF($Z30="","",VLOOKUP($Z30,ﾃﾞｰﾀ入力!$M$9:$AD$128,2)))</f>
        <v/>
      </c>
      <c r="AC30" s="169">
        <f>IF($Z30="","",VLOOKUP($Z30,ﾃﾞｰﾀ入力!$M$9:$AD$128,14))</f>
        <v>0</v>
      </c>
      <c r="AD30" s="427" t="str">
        <f>ASC(IF($Z30="","",VLOOKUP($Z30,ﾃﾞｰﾀ入力!$M$9:$AD$128,9)))</f>
        <v/>
      </c>
      <c r="AE30" s="427" t="str">
        <f>ASC(IF($Z30="","",VLOOKUP($Z30,ﾃﾞｰﾀ入力!$M$9:$AD$128,10)))</f>
        <v/>
      </c>
      <c r="AF30" s="340" t="str">
        <f>IF($Z30="","",VLOOKUP($Z30,ﾃﾞｰﾀ入力!$M$9:$AD$128,17))</f>
        <v/>
      </c>
      <c r="AG30" s="169" t="str">
        <f>IF($Z30="","",VLOOKUP($Z30,ﾃﾞｰﾀ入力!$M$9:$AD$128,18))</f>
        <v/>
      </c>
      <c r="AH30" s="172">
        <f>IF($Z30="","",VLOOKUP($Z30,ﾃﾞｰﾀ入力!$M$9:$AD$128,6))</f>
        <v>0</v>
      </c>
      <c r="AI30" s="195">
        <v>80</v>
      </c>
      <c r="AJ30" s="169">
        <f>IF($AI30="","",VLOOKUP($AI30,ﾃﾞｰﾀ入力!$M$9:$AD$128,4))</f>
        <v>0</v>
      </c>
      <c r="AK30" s="427" t="str">
        <f>ASC(IF($AI30="","",VLOOKUP($AI30,ﾃﾞｰﾀ入力!$M$9:$AD$128,2)))</f>
        <v/>
      </c>
      <c r="AL30" s="169">
        <f>IF($AI30="","",VLOOKUP($AI30,ﾃﾞｰﾀ入力!$M$9:$AD$128,14))</f>
        <v>0</v>
      </c>
      <c r="AM30" s="427" t="str">
        <f>ASC(IF($AI30="","",VLOOKUP($AI30,ﾃﾞｰﾀ入力!$M$9:$AD$128,9)))</f>
        <v/>
      </c>
      <c r="AN30" s="427" t="str">
        <f>ASC(IF($AI30="","",VLOOKUP($AI30,ﾃﾞｰﾀ入力!$M$9:$AD$128,10)))</f>
        <v/>
      </c>
      <c r="AO30" s="169" t="str">
        <f>IF($AI30="","",VLOOKUP($AI30,ﾃﾞｰﾀ入力!$M$9:$AD$128,17))</f>
        <v/>
      </c>
      <c r="AP30" s="169" t="str">
        <f>IF($AI30="","",VLOOKUP($AI30,ﾃﾞｰﾀ入力!$M$9:$AD$128,18))</f>
        <v/>
      </c>
      <c r="AQ30" s="169">
        <f>IF($AI30="","",VLOOKUP($AI30,ﾃﾞｰﾀ入力!$M$9:$AD$128,6))</f>
        <v>0</v>
      </c>
      <c r="AR30" s="37"/>
      <c r="AS30" s="37"/>
      <c r="AT30" s="37"/>
      <c r="AU30" s="37"/>
      <c r="AV30" s="37"/>
      <c r="AW30" s="37"/>
      <c r="AX30" s="37"/>
      <c r="AY30" s="37"/>
    </row>
    <row r="31" spans="1:51" ht="14.25" customHeight="1">
      <c r="A31" s="37"/>
      <c r="B31" s="37"/>
      <c r="C31" s="37"/>
      <c r="D31" s="37"/>
      <c r="F31" s="1046"/>
      <c r="G31" s="1046"/>
      <c r="H31" s="982"/>
      <c r="I31" s="982"/>
      <c r="J31" s="982"/>
      <c r="K31" s="965"/>
      <c r="L31" s="965"/>
      <c r="M31" s="965"/>
      <c r="N31" s="159"/>
      <c r="O31" s="1035"/>
      <c r="P31" s="1036"/>
      <c r="Q31" s="1036"/>
      <c r="R31" s="1037"/>
      <c r="S31" s="1058"/>
      <c r="T31" s="1059"/>
      <c r="U31" s="1059"/>
      <c r="V31" s="1059"/>
      <c r="W31" s="1060"/>
      <c r="X31" s="167"/>
      <c r="Y31" s="155"/>
      <c r="Z31" s="192">
        <v>21</v>
      </c>
      <c r="AA31" s="169">
        <f>IF($Z31="","",VLOOKUP($Z31,ﾃﾞｰﾀ入力!$M$9:$AD$128,4))</f>
        <v>0</v>
      </c>
      <c r="AB31" s="427" t="str">
        <f>ASC(IF($Z31="","",VLOOKUP($Z31,ﾃﾞｰﾀ入力!$M$9:$AD$128,2)))</f>
        <v/>
      </c>
      <c r="AC31" s="169">
        <f>IF($Z31="","",VLOOKUP($Z31,ﾃﾞｰﾀ入力!$M$9:$AD$128,14))</f>
        <v>0</v>
      </c>
      <c r="AD31" s="427" t="str">
        <f>ASC(IF($Z31="","",VLOOKUP($Z31,ﾃﾞｰﾀ入力!$M$9:$AD$128,9)))</f>
        <v/>
      </c>
      <c r="AE31" s="427" t="str">
        <f>ASC(IF($Z31="","",VLOOKUP($Z31,ﾃﾞｰﾀ入力!$M$9:$AD$128,10)))</f>
        <v/>
      </c>
      <c r="AF31" s="340" t="str">
        <f>IF($Z31="","",VLOOKUP($Z31,ﾃﾞｰﾀ入力!$M$9:$AD$128,17))</f>
        <v/>
      </c>
      <c r="AG31" s="169" t="str">
        <f>IF($Z31="","",VLOOKUP($Z31,ﾃﾞｰﾀ入力!$M$9:$AD$128,18))</f>
        <v/>
      </c>
      <c r="AH31" s="172">
        <f>IF($Z31="","",VLOOKUP($Z31,ﾃﾞｰﾀ入力!$M$9:$AD$128,6))</f>
        <v>0</v>
      </c>
      <c r="AI31" s="195">
        <v>81</v>
      </c>
      <c r="AJ31" s="169">
        <f>IF($AI31="","",VLOOKUP($AI31,ﾃﾞｰﾀ入力!$M$9:$AD$128,4))</f>
        <v>0</v>
      </c>
      <c r="AK31" s="427" t="str">
        <f>ASC(IF($AI31="","",VLOOKUP($AI31,ﾃﾞｰﾀ入力!$M$9:$AD$128,2)))</f>
        <v/>
      </c>
      <c r="AL31" s="169">
        <f>IF($AI31="","",VLOOKUP($AI31,ﾃﾞｰﾀ入力!$M$9:$AD$128,14))</f>
        <v>0</v>
      </c>
      <c r="AM31" s="427" t="str">
        <f>ASC(IF($AI31="","",VLOOKUP($AI31,ﾃﾞｰﾀ入力!$M$9:$AD$128,9)))</f>
        <v/>
      </c>
      <c r="AN31" s="427" t="str">
        <f>ASC(IF($AI31="","",VLOOKUP($AI31,ﾃﾞｰﾀ入力!$M$9:$AD$128,10)))</f>
        <v/>
      </c>
      <c r="AO31" s="169" t="str">
        <f>IF($AI31="","",VLOOKUP($AI31,ﾃﾞｰﾀ入力!$M$9:$AD$128,17))</f>
        <v/>
      </c>
      <c r="AP31" s="169" t="str">
        <f>IF($AI31="","",VLOOKUP($AI31,ﾃﾞｰﾀ入力!$M$9:$AD$128,18))</f>
        <v/>
      </c>
      <c r="AQ31" s="169">
        <f>IF($AI31="","",VLOOKUP($AI31,ﾃﾞｰﾀ入力!$M$9:$AD$128,6))</f>
        <v>0</v>
      </c>
      <c r="AR31" s="37"/>
      <c r="AS31" s="37"/>
      <c r="AT31" s="37"/>
      <c r="AU31" s="37"/>
      <c r="AV31" s="37"/>
      <c r="AW31" s="37"/>
      <c r="AX31" s="37"/>
      <c r="AY31" s="37"/>
    </row>
    <row r="32" spans="1:51" ht="14.25" customHeight="1">
      <c r="A32" s="37"/>
      <c r="B32" s="37"/>
      <c r="C32" s="37"/>
      <c r="D32" s="37"/>
      <c r="F32" s="1046" t="s">
        <v>19</v>
      </c>
      <c r="G32" s="1046"/>
      <c r="H32" s="981">
        <f>ﾃﾞｰﾀ入力!$D$18</f>
        <v>0</v>
      </c>
      <c r="I32" s="982"/>
      <c r="J32" s="982"/>
      <c r="K32" s="159"/>
      <c r="L32" s="159"/>
      <c r="M32" s="159"/>
      <c r="N32" s="159"/>
      <c r="O32" s="1035"/>
      <c r="P32" s="1036"/>
      <c r="Q32" s="1036"/>
      <c r="R32" s="1037"/>
      <c r="S32" s="1058"/>
      <c r="T32" s="1059"/>
      <c r="U32" s="1059"/>
      <c r="V32" s="1059"/>
      <c r="W32" s="1060"/>
      <c r="X32" s="167"/>
      <c r="Y32" s="155"/>
      <c r="Z32" s="192">
        <v>22</v>
      </c>
      <c r="AA32" s="169">
        <f>IF($Z32="","",VLOOKUP($Z32,ﾃﾞｰﾀ入力!$M$9:$AD$128,4))</f>
        <v>0</v>
      </c>
      <c r="AB32" s="427" t="str">
        <f>ASC(IF($Z32="","",VLOOKUP($Z32,ﾃﾞｰﾀ入力!$M$9:$AD$128,2)))</f>
        <v/>
      </c>
      <c r="AC32" s="169">
        <f>IF($Z32="","",VLOOKUP($Z32,ﾃﾞｰﾀ入力!$M$9:$AD$128,14))</f>
        <v>0</v>
      </c>
      <c r="AD32" s="427" t="str">
        <f>ASC(IF($Z32="","",VLOOKUP($Z32,ﾃﾞｰﾀ入力!$M$9:$AD$128,9)))</f>
        <v/>
      </c>
      <c r="AE32" s="427" t="str">
        <f>ASC(IF($Z32="","",VLOOKUP($Z32,ﾃﾞｰﾀ入力!$M$9:$AD$128,10)))</f>
        <v/>
      </c>
      <c r="AF32" s="340" t="str">
        <f>IF($Z32="","",VLOOKUP($Z32,ﾃﾞｰﾀ入力!$M$9:$AD$128,17))</f>
        <v/>
      </c>
      <c r="AG32" s="169" t="str">
        <f>IF($Z32="","",VLOOKUP($Z32,ﾃﾞｰﾀ入力!$M$9:$AD$128,18))</f>
        <v/>
      </c>
      <c r="AH32" s="172">
        <f>IF($Z32="","",VLOOKUP($Z32,ﾃﾞｰﾀ入力!$M$9:$AD$128,6))</f>
        <v>0</v>
      </c>
      <c r="AI32" s="195">
        <v>82</v>
      </c>
      <c r="AJ32" s="169">
        <f>IF($AI32="","",VLOOKUP($AI32,ﾃﾞｰﾀ入力!$M$9:$AD$128,4))</f>
        <v>0</v>
      </c>
      <c r="AK32" s="427" t="str">
        <f>ASC(IF($AI32="","",VLOOKUP($AI32,ﾃﾞｰﾀ入力!$M$9:$AD$128,2)))</f>
        <v/>
      </c>
      <c r="AL32" s="169">
        <f>IF($AI32="","",VLOOKUP($AI32,ﾃﾞｰﾀ入力!$M$9:$AD$128,14))</f>
        <v>0</v>
      </c>
      <c r="AM32" s="427" t="str">
        <f>ASC(IF($AI32="","",VLOOKUP($AI32,ﾃﾞｰﾀ入力!$M$9:$AD$128,9)))</f>
        <v/>
      </c>
      <c r="AN32" s="427" t="str">
        <f>ASC(IF($AI32="","",VLOOKUP($AI32,ﾃﾞｰﾀ入力!$M$9:$AD$128,10)))</f>
        <v/>
      </c>
      <c r="AO32" s="169" t="str">
        <f>IF($AI32="","",VLOOKUP($AI32,ﾃﾞｰﾀ入力!$M$9:$AD$128,17))</f>
        <v/>
      </c>
      <c r="AP32" s="169" t="str">
        <f>IF($AI32="","",VLOOKUP($AI32,ﾃﾞｰﾀ入力!$M$9:$AD$128,18))</f>
        <v/>
      </c>
      <c r="AQ32" s="169">
        <f>IF($AI32="","",VLOOKUP($AI32,ﾃﾞｰﾀ入力!$M$9:$AD$128,6))</f>
        <v>0</v>
      </c>
      <c r="AR32" s="37"/>
      <c r="AS32" s="37"/>
      <c r="AT32" s="37"/>
      <c r="AU32" s="37"/>
      <c r="AV32" s="37"/>
      <c r="AW32" s="37"/>
      <c r="AX32" s="37"/>
      <c r="AY32" s="37"/>
    </row>
    <row r="33" spans="1:51" ht="14.25" customHeight="1">
      <c r="A33" s="37"/>
      <c r="B33" s="37"/>
      <c r="C33" s="37"/>
      <c r="D33" s="37"/>
      <c r="F33" s="1046"/>
      <c r="G33" s="1046"/>
      <c r="H33" s="982"/>
      <c r="I33" s="982"/>
      <c r="J33" s="982"/>
      <c r="K33" s="159"/>
      <c r="L33" s="159"/>
      <c r="M33" s="159"/>
      <c r="N33" s="159"/>
      <c r="O33" s="1035"/>
      <c r="P33" s="1036"/>
      <c r="Q33" s="1036"/>
      <c r="R33" s="1037"/>
      <c r="S33" s="1058"/>
      <c r="T33" s="1059"/>
      <c r="U33" s="1059"/>
      <c r="V33" s="1059"/>
      <c r="W33" s="1060"/>
      <c r="X33" s="167"/>
      <c r="Y33" s="155"/>
      <c r="Z33" s="192">
        <v>23</v>
      </c>
      <c r="AA33" s="169">
        <f>IF($Z33="","",VLOOKUP($Z33,ﾃﾞｰﾀ入力!$M$9:$AD$128,4))</f>
        <v>0</v>
      </c>
      <c r="AB33" s="427" t="str">
        <f>ASC(IF($Z33="","",VLOOKUP($Z33,ﾃﾞｰﾀ入力!$M$9:$AD$128,2)))</f>
        <v/>
      </c>
      <c r="AC33" s="169">
        <f>IF($Z33="","",VLOOKUP($Z33,ﾃﾞｰﾀ入力!$M$9:$AD$128,14))</f>
        <v>0</v>
      </c>
      <c r="AD33" s="427" t="str">
        <f>ASC(IF($Z33="","",VLOOKUP($Z33,ﾃﾞｰﾀ入力!$M$9:$AD$128,9)))</f>
        <v/>
      </c>
      <c r="AE33" s="427" t="str">
        <f>ASC(IF($Z33="","",VLOOKUP($Z33,ﾃﾞｰﾀ入力!$M$9:$AD$128,10)))</f>
        <v/>
      </c>
      <c r="AF33" s="340" t="str">
        <f>IF($Z33="","",VLOOKUP($Z33,ﾃﾞｰﾀ入力!$M$9:$AD$128,17))</f>
        <v/>
      </c>
      <c r="AG33" s="169" t="str">
        <f>IF($Z33="","",VLOOKUP($Z33,ﾃﾞｰﾀ入力!$M$9:$AD$128,18))</f>
        <v/>
      </c>
      <c r="AH33" s="172">
        <f>IF($Z33="","",VLOOKUP($Z33,ﾃﾞｰﾀ入力!$M$9:$AD$128,6))</f>
        <v>0</v>
      </c>
      <c r="AI33" s="195">
        <v>83</v>
      </c>
      <c r="AJ33" s="169">
        <f>IF($AI33="","",VLOOKUP($AI33,ﾃﾞｰﾀ入力!$M$9:$AD$128,4))</f>
        <v>0</v>
      </c>
      <c r="AK33" s="427" t="str">
        <f>ASC(IF($AI33="","",VLOOKUP($AI33,ﾃﾞｰﾀ入力!$M$9:$AD$128,2)))</f>
        <v/>
      </c>
      <c r="AL33" s="169">
        <f>IF($AI33="","",VLOOKUP($AI33,ﾃﾞｰﾀ入力!$M$9:$AD$128,14))</f>
        <v>0</v>
      </c>
      <c r="AM33" s="427" t="str">
        <f>ASC(IF($AI33="","",VLOOKUP($AI33,ﾃﾞｰﾀ入力!$M$9:$AD$128,9)))</f>
        <v/>
      </c>
      <c r="AN33" s="427" t="str">
        <f>ASC(IF($AI33="","",VLOOKUP($AI33,ﾃﾞｰﾀ入力!$M$9:$AD$128,10)))</f>
        <v/>
      </c>
      <c r="AO33" s="169" t="str">
        <f>IF($AI33="","",VLOOKUP($AI33,ﾃﾞｰﾀ入力!$M$9:$AD$128,17))</f>
        <v/>
      </c>
      <c r="AP33" s="169" t="str">
        <f>IF($AI33="","",VLOOKUP($AI33,ﾃﾞｰﾀ入力!$M$9:$AD$128,18))</f>
        <v/>
      </c>
      <c r="AQ33" s="169">
        <f>IF($AI33="","",VLOOKUP($AI33,ﾃﾞｰﾀ入力!$M$9:$AD$128,6))</f>
        <v>0</v>
      </c>
      <c r="AR33" s="37"/>
      <c r="AS33" s="37"/>
      <c r="AT33" s="37"/>
      <c r="AU33" s="37"/>
      <c r="AV33" s="37"/>
      <c r="AW33" s="37"/>
      <c r="AX33" s="37"/>
      <c r="AY33" s="37"/>
    </row>
    <row r="34" spans="1:51" ht="14.25" customHeight="1">
      <c r="A34" s="37"/>
      <c r="B34" s="37"/>
      <c r="C34" s="37"/>
      <c r="D34" s="37"/>
      <c r="F34" s="1046" t="s">
        <v>20</v>
      </c>
      <c r="G34" s="1046"/>
      <c r="H34" s="1003">
        <f>ﾃﾞｰﾀ入力!$D$30</f>
        <v>0</v>
      </c>
      <c r="I34" s="982"/>
      <c r="J34" s="982"/>
      <c r="K34" s="159"/>
      <c r="L34" s="159"/>
      <c r="M34" s="159"/>
      <c r="N34" s="159"/>
      <c r="O34" s="1035"/>
      <c r="P34" s="1036"/>
      <c r="Q34" s="1036"/>
      <c r="R34" s="1037"/>
      <c r="S34" s="1058"/>
      <c r="T34" s="1059"/>
      <c r="U34" s="1059"/>
      <c r="V34" s="1059"/>
      <c r="W34" s="1060"/>
      <c r="X34" s="167"/>
      <c r="Y34" s="155"/>
      <c r="Z34" s="192">
        <v>24</v>
      </c>
      <c r="AA34" s="169">
        <f>IF($Z34="","",VLOOKUP($Z34,ﾃﾞｰﾀ入力!$M$9:$AD$128,4))</f>
        <v>0</v>
      </c>
      <c r="AB34" s="427" t="str">
        <f>ASC(IF($Z34="","",VLOOKUP($Z34,ﾃﾞｰﾀ入力!$M$9:$AD$128,2)))</f>
        <v/>
      </c>
      <c r="AC34" s="169">
        <f>IF($Z34="","",VLOOKUP($Z34,ﾃﾞｰﾀ入力!$M$9:$AD$128,14))</f>
        <v>0</v>
      </c>
      <c r="AD34" s="427" t="str">
        <f>ASC(IF($Z34="","",VLOOKUP($Z34,ﾃﾞｰﾀ入力!$M$9:$AD$128,9)))</f>
        <v/>
      </c>
      <c r="AE34" s="427" t="str">
        <f>ASC(IF($Z34="","",VLOOKUP($Z34,ﾃﾞｰﾀ入力!$M$9:$AD$128,10)))</f>
        <v/>
      </c>
      <c r="AF34" s="340" t="str">
        <f>IF($Z34="","",VLOOKUP($Z34,ﾃﾞｰﾀ入力!$M$9:$AD$128,17))</f>
        <v/>
      </c>
      <c r="AG34" s="169" t="str">
        <f>IF($Z34="","",VLOOKUP($Z34,ﾃﾞｰﾀ入力!$M$9:$AD$128,18))</f>
        <v/>
      </c>
      <c r="AH34" s="172">
        <f>IF($Z34="","",VLOOKUP($Z34,ﾃﾞｰﾀ入力!$M$9:$AD$128,6))</f>
        <v>0</v>
      </c>
      <c r="AI34" s="195">
        <v>84</v>
      </c>
      <c r="AJ34" s="169">
        <f>IF($AI34="","",VLOOKUP($AI34,ﾃﾞｰﾀ入力!$M$9:$AD$128,4))</f>
        <v>0</v>
      </c>
      <c r="AK34" s="427" t="str">
        <f>ASC(IF($AI34="","",VLOOKUP($AI34,ﾃﾞｰﾀ入力!$M$9:$AD$128,2)))</f>
        <v/>
      </c>
      <c r="AL34" s="169">
        <f>IF($AI34="","",VLOOKUP($AI34,ﾃﾞｰﾀ入力!$M$9:$AD$128,14))</f>
        <v>0</v>
      </c>
      <c r="AM34" s="427" t="str">
        <f>ASC(IF($AI34="","",VLOOKUP($AI34,ﾃﾞｰﾀ入力!$M$9:$AD$128,9)))</f>
        <v/>
      </c>
      <c r="AN34" s="427" t="str">
        <f>ASC(IF($AI34="","",VLOOKUP($AI34,ﾃﾞｰﾀ入力!$M$9:$AD$128,10)))</f>
        <v/>
      </c>
      <c r="AO34" s="169" t="str">
        <f>IF($AI34="","",VLOOKUP($AI34,ﾃﾞｰﾀ入力!$M$9:$AD$128,17))</f>
        <v/>
      </c>
      <c r="AP34" s="169" t="str">
        <f>IF($AI34="","",VLOOKUP($AI34,ﾃﾞｰﾀ入力!$M$9:$AD$128,18))</f>
        <v/>
      </c>
      <c r="AQ34" s="169">
        <f>IF($AI34="","",VLOOKUP($AI34,ﾃﾞｰﾀ入力!$M$9:$AD$128,6))</f>
        <v>0</v>
      </c>
      <c r="AR34" s="37"/>
      <c r="AS34" s="37"/>
      <c r="AT34" s="37"/>
      <c r="AU34" s="37"/>
      <c r="AV34" s="37"/>
      <c r="AW34" s="37"/>
      <c r="AX34" s="37"/>
      <c r="AY34" s="37"/>
    </row>
    <row r="35" spans="1:51" ht="14.25" customHeight="1">
      <c r="A35" s="37"/>
      <c r="B35" s="37"/>
      <c r="C35" s="37"/>
      <c r="D35" s="37"/>
      <c r="F35" s="1046"/>
      <c r="G35" s="1046"/>
      <c r="H35" s="982"/>
      <c r="I35" s="982"/>
      <c r="J35" s="982"/>
      <c r="K35" s="153"/>
      <c r="L35" s="153"/>
      <c r="M35" s="153"/>
      <c r="N35" s="153"/>
      <c r="O35" s="1038"/>
      <c r="P35" s="1039"/>
      <c r="Q35" s="1039"/>
      <c r="R35" s="1040"/>
      <c r="S35" s="1061"/>
      <c r="T35" s="1062"/>
      <c r="U35" s="1062"/>
      <c r="V35" s="1062"/>
      <c r="W35" s="1063"/>
      <c r="X35" s="167"/>
      <c r="Y35" s="155"/>
      <c r="Z35" s="192">
        <v>25</v>
      </c>
      <c r="AA35" s="169">
        <f>IF($Z35="","",VLOOKUP($Z35,ﾃﾞｰﾀ入力!$M$9:$AD$128,4))</f>
        <v>0</v>
      </c>
      <c r="AB35" s="427" t="str">
        <f>ASC(IF($Z35="","",VLOOKUP($Z35,ﾃﾞｰﾀ入力!$M$9:$AD$128,2)))</f>
        <v/>
      </c>
      <c r="AC35" s="169">
        <f>IF($Z35="","",VLOOKUP($Z35,ﾃﾞｰﾀ入力!$M$9:$AD$128,14))</f>
        <v>0</v>
      </c>
      <c r="AD35" s="427" t="str">
        <f>ASC(IF($Z35="","",VLOOKUP($Z35,ﾃﾞｰﾀ入力!$M$9:$AD$128,9)))</f>
        <v/>
      </c>
      <c r="AE35" s="427" t="str">
        <f>ASC(IF($Z35="","",VLOOKUP($Z35,ﾃﾞｰﾀ入力!$M$9:$AD$128,10)))</f>
        <v/>
      </c>
      <c r="AF35" s="340" t="str">
        <f>IF($Z35="","",VLOOKUP($Z35,ﾃﾞｰﾀ入力!$M$9:$AD$128,17))</f>
        <v/>
      </c>
      <c r="AG35" s="169" t="str">
        <f>IF($Z35="","",VLOOKUP($Z35,ﾃﾞｰﾀ入力!$M$9:$AD$128,18))</f>
        <v/>
      </c>
      <c r="AH35" s="172">
        <f>IF($Z35="","",VLOOKUP($Z35,ﾃﾞｰﾀ入力!$M$9:$AD$128,6))</f>
        <v>0</v>
      </c>
      <c r="AI35" s="195">
        <v>85</v>
      </c>
      <c r="AJ35" s="169">
        <f>IF($AI35="","",VLOOKUP($AI35,ﾃﾞｰﾀ入力!$M$9:$AD$128,4))</f>
        <v>0</v>
      </c>
      <c r="AK35" s="427" t="str">
        <f>ASC(IF($AI35="","",VLOOKUP($AI35,ﾃﾞｰﾀ入力!$M$9:$AD$128,2)))</f>
        <v/>
      </c>
      <c r="AL35" s="169">
        <f>IF($AI35="","",VLOOKUP($AI35,ﾃﾞｰﾀ入力!$M$9:$AD$128,14))</f>
        <v>0</v>
      </c>
      <c r="AM35" s="427" t="str">
        <f>ASC(IF($AI35="","",VLOOKUP($AI35,ﾃﾞｰﾀ入力!$M$9:$AD$128,9)))</f>
        <v/>
      </c>
      <c r="AN35" s="427" t="str">
        <f>ASC(IF($AI35="","",VLOOKUP($AI35,ﾃﾞｰﾀ入力!$M$9:$AD$128,10)))</f>
        <v/>
      </c>
      <c r="AO35" s="169" t="str">
        <f>IF($AI35="","",VLOOKUP($AI35,ﾃﾞｰﾀ入力!$M$9:$AD$128,17))</f>
        <v/>
      </c>
      <c r="AP35" s="169" t="str">
        <f>IF($AI35="","",VLOOKUP($AI35,ﾃﾞｰﾀ入力!$M$9:$AD$128,18))</f>
        <v/>
      </c>
      <c r="AQ35" s="169">
        <f>IF($AI35="","",VLOOKUP($AI35,ﾃﾞｰﾀ入力!$M$9:$AD$128,6))</f>
        <v>0</v>
      </c>
      <c r="AR35" s="37"/>
      <c r="AS35" s="37"/>
      <c r="AT35" s="37"/>
      <c r="AU35" s="37"/>
      <c r="AV35" s="37"/>
      <c r="AW35" s="37"/>
      <c r="AX35" s="37"/>
      <c r="AY35" s="37"/>
    </row>
    <row r="36" spans="1:51" ht="14.25" customHeight="1">
      <c r="A36" s="37"/>
      <c r="B36" s="37"/>
      <c r="C36" s="37"/>
      <c r="D36" s="37"/>
      <c r="F36" s="154"/>
      <c r="G36" s="155"/>
      <c r="H36" s="154"/>
      <c r="I36" s="154"/>
      <c r="J36" s="154"/>
      <c r="K36" s="154"/>
      <c r="L36" s="154"/>
      <c r="M36" s="154"/>
      <c r="N36" s="154"/>
      <c r="O36" s="154"/>
      <c r="P36" s="154"/>
      <c r="Q36" s="155"/>
      <c r="R36" s="155"/>
      <c r="S36" s="155"/>
      <c r="T36" s="154"/>
      <c r="U36" s="155"/>
      <c r="V36" s="154"/>
      <c r="W36" s="154"/>
      <c r="X36" s="154"/>
      <c r="Y36" s="155"/>
      <c r="Z36" s="192">
        <v>26</v>
      </c>
      <c r="AA36" s="169">
        <f>IF($Z36="","",VLOOKUP($Z36,ﾃﾞｰﾀ入力!$M$9:$AD$128,4))</f>
        <v>0</v>
      </c>
      <c r="AB36" s="427" t="str">
        <f>ASC(IF($Z36="","",VLOOKUP($Z36,ﾃﾞｰﾀ入力!$M$9:$AD$128,2)))</f>
        <v/>
      </c>
      <c r="AC36" s="169">
        <f>IF($Z36="","",VLOOKUP($Z36,ﾃﾞｰﾀ入力!$M$9:$AD$128,14))</f>
        <v>0</v>
      </c>
      <c r="AD36" s="427" t="str">
        <f>ASC(IF($Z36="","",VLOOKUP($Z36,ﾃﾞｰﾀ入力!$M$9:$AD$128,9)))</f>
        <v/>
      </c>
      <c r="AE36" s="427" t="str">
        <f>ASC(IF($Z36="","",VLOOKUP($Z36,ﾃﾞｰﾀ入力!$M$9:$AD$128,10)))</f>
        <v/>
      </c>
      <c r="AF36" s="340" t="str">
        <f>IF($Z36="","",VLOOKUP($Z36,ﾃﾞｰﾀ入力!$M$9:$AD$128,17))</f>
        <v/>
      </c>
      <c r="AG36" s="169" t="str">
        <f>IF($Z36="","",VLOOKUP($Z36,ﾃﾞｰﾀ入力!$M$9:$AD$128,18))</f>
        <v/>
      </c>
      <c r="AH36" s="172">
        <f>IF($Z36="","",VLOOKUP($Z36,ﾃﾞｰﾀ入力!$M$9:$AD$128,6))</f>
        <v>0</v>
      </c>
      <c r="AI36" s="195">
        <v>86</v>
      </c>
      <c r="AJ36" s="169">
        <f>IF($AI36="","",VLOOKUP($AI36,ﾃﾞｰﾀ入力!$M$9:$AD$128,4))</f>
        <v>0</v>
      </c>
      <c r="AK36" s="427" t="str">
        <f>ASC(IF($AI36="","",VLOOKUP($AI36,ﾃﾞｰﾀ入力!$M$9:$AD$128,2)))</f>
        <v/>
      </c>
      <c r="AL36" s="169">
        <f>IF($AI36="","",VLOOKUP($AI36,ﾃﾞｰﾀ入力!$M$9:$AD$128,14))</f>
        <v>0</v>
      </c>
      <c r="AM36" s="427" t="str">
        <f>ASC(IF($AI36="","",VLOOKUP($AI36,ﾃﾞｰﾀ入力!$M$9:$AD$128,9)))</f>
        <v/>
      </c>
      <c r="AN36" s="427" t="str">
        <f>ASC(IF($AI36="","",VLOOKUP($AI36,ﾃﾞｰﾀ入力!$M$9:$AD$128,10)))</f>
        <v/>
      </c>
      <c r="AO36" s="169" t="str">
        <f>IF($AI36="","",VLOOKUP($AI36,ﾃﾞｰﾀ入力!$M$9:$AD$128,17))</f>
        <v/>
      </c>
      <c r="AP36" s="169" t="str">
        <f>IF($AI36="","",VLOOKUP($AI36,ﾃﾞｰﾀ入力!$M$9:$AD$128,18))</f>
        <v/>
      </c>
      <c r="AQ36" s="169">
        <f>IF($AI36="","",VLOOKUP($AI36,ﾃﾞｰﾀ入力!$M$9:$AD$128,6))</f>
        <v>0</v>
      </c>
      <c r="AR36" s="37"/>
      <c r="AS36" s="37"/>
      <c r="AT36" s="37"/>
      <c r="AU36" s="37"/>
      <c r="AV36" s="37"/>
      <c r="AW36" s="37"/>
      <c r="AX36" s="37"/>
      <c r="AY36" s="37"/>
    </row>
    <row r="37" spans="1:51" ht="14.25" customHeight="1">
      <c r="A37" s="37"/>
      <c r="B37" s="37"/>
      <c r="C37" s="37"/>
      <c r="D37" s="37"/>
      <c r="F37" s="1032" t="s">
        <v>244</v>
      </c>
      <c r="G37" s="1064"/>
      <c r="H37" s="1064"/>
      <c r="I37" s="1064"/>
      <c r="J37" s="1064"/>
      <c r="K37" s="1064"/>
      <c r="L37" s="1064"/>
      <c r="M37" s="1064"/>
      <c r="N37" s="1064"/>
      <c r="O37" s="1064"/>
      <c r="P37" s="1064"/>
      <c r="Q37" s="1064"/>
      <c r="R37" s="1064"/>
      <c r="S37" s="1064"/>
      <c r="T37" s="1064"/>
      <c r="U37" s="1064"/>
      <c r="V37" s="1064"/>
      <c r="W37" s="1065"/>
      <c r="X37" s="180"/>
      <c r="Y37" s="155"/>
      <c r="Z37" s="192">
        <v>27</v>
      </c>
      <c r="AA37" s="169">
        <f>IF($Z37="","",VLOOKUP($Z37,ﾃﾞｰﾀ入力!$M$9:$AD$128,4))</f>
        <v>0</v>
      </c>
      <c r="AB37" s="427" t="str">
        <f>ASC(IF($Z37="","",VLOOKUP($Z37,ﾃﾞｰﾀ入力!$M$9:$AD$128,2)))</f>
        <v/>
      </c>
      <c r="AC37" s="169">
        <f>IF($Z37="","",VLOOKUP($Z37,ﾃﾞｰﾀ入力!$M$9:$AD$128,14))</f>
        <v>0</v>
      </c>
      <c r="AD37" s="427" t="str">
        <f>ASC(IF($Z37="","",VLOOKUP($Z37,ﾃﾞｰﾀ入力!$M$9:$AD$128,9)))</f>
        <v/>
      </c>
      <c r="AE37" s="427" t="str">
        <f>ASC(IF($Z37="","",VLOOKUP($Z37,ﾃﾞｰﾀ入力!$M$9:$AD$128,10)))</f>
        <v/>
      </c>
      <c r="AF37" s="340" t="str">
        <f>IF($Z37="","",VLOOKUP($Z37,ﾃﾞｰﾀ入力!$M$9:$AD$128,17))</f>
        <v/>
      </c>
      <c r="AG37" s="169" t="str">
        <f>IF($Z37="","",VLOOKUP($Z37,ﾃﾞｰﾀ入力!$M$9:$AD$128,18))</f>
        <v/>
      </c>
      <c r="AH37" s="172">
        <f>IF($Z37="","",VLOOKUP($Z37,ﾃﾞｰﾀ入力!$M$9:$AD$128,6))</f>
        <v>0</v>
      </c>
      <c r="AI37" s="195">
        <v>87</v>
      </c>
      <c r="AJ37" s="169">
        <f>IF($AI37="","",VLOOKUP($AI37,ﾃﾞｰﾀ入力!$M$9:$AD$128,4))</f>
        <v>0</v>
      </c>
      <c r="AK37" s="427" t="str">
        <f>ASC(IF($AI37="","",VLOOKUP($AI37,ﾃﾞｰﾀ入力!$M$9:$AD$128,2)))</f>
        <v/>
      </c>
      <c r="AL37" s="169">
        <f>IF($AI37="","",VLOOKUP($AI37,ﾃﾞｰﾀ入力!$M$9:$AD$128,14))</f>
        <v>0</v>
      </c>
      <c r="AM37" s="427" t="str">
        <f>ASC(IF($AI37="","",VLOOKUP($AI37,ﾃﾞｰﾀ入力!$M$9:$AD$128,9)))</f>
        <v/>
      </c>
      <c r="AN37" s="427" t="str">
        <f>ASC(IF($AI37="","",VLOOKUP($AI37,ﾃﾞｰﾀ入力!$M$9:$AD$128,10)))</f>
        <v/>
      </c>
      <c r="AO37" s="169" t="str">
        <f>IF($AI37="","",VLOOKUP($AI37,ﾃﾞｰﾀ入力!$M$9:$AD$128,17))</f>
        <v/>
      </c>
      <c r="AP37" s="169" t="str">
        <f>IF($AI37="","",VLOOKUP($AI37,ﾃﾞｰﾀ入力!$M$9:$AD$128,18))</f>
        <v/>
      </c>
      <c r="AQ37" s="169">
        <f>IF($AI37="","",VLOOKUP($AI37,ﾃﾞｰﾀ入力!$M$9:$AD$128,6))</f>
        <v>0</v>
      </c>
      <c r="AR37" s="37"/>
      <c r="AS37" s="37"/>
      <c r="AT37" s="37"/>
      <c r="AU37" s="37"/>
      <c r="AV37" s="37"/>
      <c r="AW37" s="37"/>
      <c r="AX37" s="37"/>
      <c r="AY37" s="37"/>
    </row>
    <row r="38" spans="1:51" ht="14.25" customHeight="1">
      <c r="A38" s="37"/>
      <c r="B38" s="37"/>
      <c r="C38" s="37"/>
      <c r="D38" s="37"/>
      <c r="F38" s="1066"/>
      <c r="G38" s="1067"/>
      <c r="H38" s="1067"/>
      <c r="I38" s="1067"/>
      <c r="J38" s="1067"/>
      <c r="K38" s="1067"/>
      <c r="L38" s="1067"/>
      <c r="M38" s="1067"/>
      <c r="N38" s="1067"/>
      <c r="O38" s="1067"/>
      <c r="P38" s="1067"/>
      <c r="Q38" s="1067"/>
      <c r="R38" s="1067"/>
      <c r="S38" s="1067"/>
      <c r="T38" s="1067"/>
      <c r="U38" s="1067"/>
      <c r="V38" s="1067"/>
      <c r="W38" s="1068"/>
      <c r="X38" s="180"/>
      <c r="Y38" s="155"/>
      <c r="Z38" s="192">
        <v>28</v>
      </c>
      <c r="AA38" s="169">
        <f>IF($Z38="","",VLOOKUP($Z38,ﾃﾞｰﾀ入力!$M$9:$AD$128,4))</f>
        <v>0</v>
      </c>
      <c r="AB38" s="427" t="str">
        <f>ASC(IF($Z38="","",VLOOKUP($Z38,ﾃﾞｰﾀ入力!$M$9:$AD$128,2)))</f>
        <v/>
      </c>
      <c r="AC38" s="169">
        <f>IF($Z38="","",VLOOKUP($Z38,ﾃﾞｰﾀ入力!$M$9:$AD$128,14))</f>
        <v>0</v>
      </c>
      <c r="AD38" s="427" t="str">
        <f>ASC(IF($Z38="","",VLOOKUP($Z38,ﾃﾞｰﾀ入力!$M$9:$AD$128,9)))</f>
        <v/>
      </c>
      <c r="AE38" s="427" t="str">
        <f>ASC(IF($Z38="","",VLOOKUP($Z38,ﾃﾞｰﾀ入力!$M$9:$AD$128,10)))</f>
        <v/>
      </c>
      <c r="AF38" s="340" t="str">
        <f>IF($Z38="","",VLOOKUP($Z38,ﾃﾞｰﾀ入力!$M$9:$AD$128,17))</f>
        <v/>
      </c>
      <c r="AG38" s="169" t="str">
        <f>IF($Z38="","",VLOOKUP($Z38,ﾃﾞｰﾀ入力!$M$9:$AD$128,18))</f>
        <v/>
      </c>
      <c r="AH38" s="172">
        <f>IF($Z38="","",VLOOKUP($Z38,ﾃﾞｰﾀ入力!$M$9:$AD$128,6))</f>
        <v>0</v>
      </c>
      <c r="AI38" s="195">
        <v>88</v>
      </c>
      <c r="AJ38" s="169">
        <f>IF($AI38="","",VLOOKUP($AI38,ﾃﾞｰﾀ入力!$M$9:$AD$128,4))</f>
        <v>0</v>
      </c>
      <c r="AK38" s="427" t="str">
        <f>ASC(IF($AI38="","",VLOOKUP($AI38,ﾃﾞｰﾀ入力!$M$9:$AD$128,2)))</f>
        <v/>
      </c>
      <c r="AL38" s="169">
        <f>IF($AI38="","",VLOOKUP($AI38,ﾃﾞｰﾀ入力!$M$9:$AD$128,14))</f>
        <v>0</v>
      </c>
      <c r="AM38" s="427" t="str">
        <f>ASC(IF($AI38="","",VLOOKUP($AI38,ﾃﾞｰﾀ入力!$M$9:$AD$128,9)))</f>
        <v/>
      </c>
      <c r="AN38" s="427" t="str">
        <f>ASC(IF($AI38="","",VLOOKUP($AI38,ﾃﾞｰﾀ入力!$M$9:$AD$128,10)))</f>
        <v/>
      </c>
      <c r="AO38" s="169" t="str">
        <f>IF($AI38="","",VLOOKUP($AI38,ﾃﾞｰﾀ入力!$M$9:$AD$128,17))</f>
        <v/>
      </c>
      <c r="AP38" s="169" t="str">
        <f>IF($AI38="","",VLOOKUP($AI38,ﾃﾞｰﾀ入力!$M$9:$AD$128,18))</f>
        <v/>
      </c>
      <c r="AQ38" s="169">
        <f>IF($AI38="","",VLOOKUP($AI38,ﾃﾞｰﾀ入力!$M$9:$AD$128,6))</f>
        <v>0</v>
      </c>
      <c r="AR38" s="37"/>
      <c r="AS38" s="37"/>
      <c r="AT38" s="37"/>
      <c r="AU38" s="37"/>
      <c r="AV38" s="37"/>
      <c r="AW38" s="37"/>
      <c r="AX38" s="37"/>
      <c r="AY38" s="37"/>
    </row>
    <row r="39" spans="1:51" ht="14.25" customHeight="1">
      <c r="A39" s="37"/>
      <c r="B39" s="37"/>
      <c r="C39" s="37"/>
      <c r="D39" s="37"/>
      <c r="F39" s="1066"/>
      <c r="G39" s="1067"/>
      <c r="H39" s="1067"/>
      <c r="I39" s="1067"/>
      <c r="J39" s="1067"/>
      <c r="K39" s="1067"/>
      <c r="L39" s="1067"/>
      <c r="M39" s="1067"/>
      <c r="N39" s="1067"/>
      <c r="O39" s="1067"/>
      <c r="P39" s="1067"/>
      <c r="Q39" s="1067"/>
      <c r="R39" s="1067"/>
      <c r="S39" s="1067"/>
      <c r="T39" s="1067"/>
      <c r="U39" s="1067"/>
      <c r="V39" s="1067"/>
      <c r="W39" s="1068"/>
      <c r="X39" s="180"/>
      <c r="Y39" s="155"/>
      <c r="Z39" s="192">
        <v>29</v>
      </c>
      <c r="AA39" s="169">
        <f>IF($Z39="","",VLOOKUP($Z39,ﾃﾞｰﾀ入力!$M$9:$AD$128,4))</f>
        <v>0</v>
      </c>
      <c r="AB39" s="427" t="str">
        <f>ASC(IF($Z39="","",VLOOKUP($Z39,ﾃﾞｰﾀ入力!$M$9:$AD$128,2)))</f>
        <v/>
      </c>
      <c r="AC39" s="169">
        <f>IF($Z39="","",VLOOKUP($Z39,ﾃﾞｰﾀ入力!$M$9:$AD$128,14))</f>
        <v>0</v>
      </c>
      <c r="AD39" s="427" t="str">
        <f>ASC(IF($Z39="","",VLOOKUP($Z39,ﾃﾞｰﾀ入力!$M$9:$AD$128,9)))</f>
        <v/>
      </c>
      <c r="AE39" s="427" t="str">
        <f>ASC(IF($Z39="","",VLOOKUP($Z39,ﾃﾞｰﾀ入力!$M$9:$AD$128,10)))</f>
        <v/>
      </c>
      <c r="AF39" s="340" t="str">
        <f>IF($Z39="","",VLOOKUP($Z39,ﾃﾞｰﾀ入力!$M$9:$AD$128,17))</f>
        <v/>
      </c>
      <c r="AG39" s="169" t="str">
        <f>IF($Z39="","",VLOOKUP($Z39,ﾃﾞｰﾀ入力!$M$9:$AD$128,18))</f>
        <v/>
      </c>
      <c r="AH39" s="172">
        <f>IF($Z39="","",VLOOKUP($Z39,ﾃﾞｰﾀ入力!$M$9:$AD$128,6))</f>
        <v>0</v>
      </c>
      <c r="AI39" s="195">
        <v>89</v>
      </c>
      <c r="AJ39" s="169">
        <f>IF($AI39="","",VLOOKUP($AI39,ﾃﾞｰﾀ入力!$M$9:$AD$128,4))</f>
        <v>0</v>
      </c>
      <c r="AK39" s="427" t="str">
        <f>ASC(IF($AI39="","",VLOOKUP($AI39,ﾃﾞｰﾀ入力!$M$9:$AD$128,2)))</f>
        <v/>
      </c>
      <c r="AL39" s="169">
        <f>IF($AI39="","",VLOOKUP($AI39,ﾃﾞｰﾀ入力!$M$9:$AD$128,14))</f>
        <v>0</v>
      </c>
      <c r="AM39" s="427" t="str">
        <f>ASC(IF($AI39="","",VLOOKUP($AI39,ﾃﾞｰﾀ入力!$M$9:$AD$128,9)))</f>
        <v/>
      </c>
      <c r="AN39" s="427" t="str">
        <f>ASC(IF($AI39="","",VLOOKUP($AI39,ﾃﾞｰﾀ入力!$M$9:$AD$128,10)))</f>
        <v/>
      </c>
      <c r="AO39" s="169" t="str">
        <f>IF($AI39="","",VLOOKUP($AI39,ﾃﾞｰﾀ入力!$M$9:$AD$128,17))</f>
        <v/>
      </c>
      <c r="AP39" s="169" t="str">
        <f>IF($AI39="","",VLOOKUP($AI39,ﾃﾞｰﾀ入力!$M$9:$AD$128,18))</f>
        <v/>
      </c>
      <c r="AQ39" s="169">
        <f>IF($AI39="","",VLOOKUP($AI39,ﾃﾞｰﾀ入力!$M$9:$AD$128,6))</f>
        <v>0</v>
      </c>
      <c r="AR39" s="37"/>
      <c r="AS39" s="37"/>
      <c r="AT39" s="37"/>
      <c r="AU39" s="37"/>
      <c r="AV39" s="37"/>
      <c r="AW39" s="37"/>
      <c r="AX39" s="37"/>
      <c r="AY39" s="37"/>
    </row>
    <row r="40" spans="1:51" ht="14.25" customHeight="1">
      <c r="A40" s="37"/>
      <c r="B40" s="37"/>
      <c r="C40" s="37"/>
      <c r="D40" s="37"/>
      <c r="F40" s="1066"/>
      <c r="G40" s="1067"/>
      <c r="H40" s="1067"/>
      <c r="I40" s="1067"/>
      <c r="J40" s="1067"/>
      <c r="K40" s="1067"/>
      <c r="L40" s="1067"/>
      <c r="M40" s="1067"/>
      <c r="N40" s="1067"/>
      <c r="O40" s="1067"/>
      <c r="P40" s="1067"/>
      <c r="Q40" s="1067"/>
      <c r="R40" s="1067"/>
      <c r="S40" s="1067"/>
      <c r="T40" s="1067"/>
      <c r="U40" s="1067"/>
      <c r="V40" s="1067"/>
      <c r="W40" s="1068"/>
      <c r="X40" s="180"/>
      <c r="Y40" s="155"/>
      <c r="Z40" s="192">
        <v>30</v>
      </c>
      <c r="AA40" s="169">
        <f>IF($Z40="","",VLOOKUP($Z40,ﾃﾞｰﾀ入力!$M$9:$AD$128,4))</f>
        <v>0</v>
      </c>
      <c r="AB40" s="427" t="str">
        <f>ASC(IF($Z40="","",VLOOKUP($Z40,ﾃﾞｰﾀ入力!$M$9:$AD$128,2)))</f>
        <v/>
      </c>
      <c r="AC40" s="169">
        <f>IF($Z40="","",VLOOKUP($Z40,ﾃﾞｰﾀ入力!$M$9:$AD$128,14))</f>
        <v>0</v>
      </c>
      <c r="AD40" s="427" t="str">
        <f>ASC(IF($Z40="","",VLOOKUP($Z40,ﾃﾞｰﾀ入力!$M$9:$AD$128,9)))</f>
        <v/>
      </c>
      <c r="AE40" s="427" t="str">
        <f>ASC(IF($Z40="","",VLOOKUP($Z40,ﾃﾞｰﾀ入力!$M$9:$AD$128,10)))</f>
        <v/>
      </c>
      <c r="AF40" s="340" t="str">
        <f>IF($Z40="","",VLOOKUP($Z40,ﾃﾞｰﾀ入力!$M$9:$AD$128,17))</f>
        <v/>
      </c>
      <c r="AG40" s="169" t="str">
        <f>IF($Z40="","",VLOOKUP($Z40,ﾃﾞｰﾀ入力!$M$9:$AD$128,18))</f>
        <v/>
      </c>
      <c r="AH40" s="172">
        <f>IF($Z40="","",VLOOKUP($Z40,ﾃﾞｰﾀ入力!$M$9:$AD$128,6))</f>
        <v>0</v>
      </c>
      <c r="AI40" s="195">
        <v>90</v>
      </c>
      <c r="AJ40" s="169">
        <f>IF($AI40="","",VLOOKUP($AI40,ﾃﾞｰﾀ入力!$M$9:$AD$128,4))</f>
        <v>0</v>
      </c>
      <c r="AK40" s="427" t="str">
        <f>ASC(IF($AI40="","",VLOOKUP($AI40,ﾃﾞｰﾀ入力!$M$9:$AD$128,2)))</f>
        <v/>
      </c>
      <c r="AL40" s="169">
        <f>IF($AI40="","",VLOOKUP($AI40,ﾃﾞｰﾀ入力!$M$9:$AD$128,14))</f>
        <v>0</v>
      </c>
      <c r="AM40" s="427" t="str">
        <f>ASC(IF($AI40="","",VLOOKUP($AI40,ﾃﾞｰﾀ入力!$M$9:$AD$128,9)))</f>
        <v/>
      </c>
      <c r="AN40" s="427" t="str">
        <f>ASC(IF($AI40="","",VLOOKUP($AI40,ﾃﾞｰﾀ入力!$M$9:$AD$128,10)))</f>
        <v/>
      </c>
      <c r="AO40" s="169" t="str">
        <f>IF($AI40="","",VLOOKUP($AI40,ﾃﾞｰﾀ入力!$M$9:$AD$128,17))</f>
        <v/>
      </c>
      <c r="AP40" s="169" t="str">
        <f>IF($AI40="","",VLOOKUP($AI40,ﾃﾞｰﾀ入力!$M$9:$AD$128,18))</f>
        <v/>
      </c>
      <c r="AQ40" s="169">
        <f>IF($AI40="","",VLOOKUP($AI40,ﾃﾞｰﾀ入力!$M$9:$AD$128,6))</f>
        <v>0</v>
      </c>
      <c r="AR40" s="37"/>
      <c r="AS40" s="37"/>
      <c r="AT40" s="37"/>
      <c r="AU40" s="37"/>
      <c r="AV40" s="37"/>
      <c r="AW40" s="37"/>
      <c r="AX40" s="37"/>
      <c r="AY40" s="37"/>
    </row>
    <row r="41" spans="1:51" ht="14.25" customHeight="1">
      <c r="A41" s="37"/>
      <c r="B41" s="37"/>
      <c r="C41" s="37"/>
      <c r="D41" s="37"/>
      <c r="F41" s="1066"/>
      <c r="G41" s="1067"/>
      <c r="H41" s="1067"/>
      <c r="I41" s="1067"/>
      <c r="J41" s="1067"/>
      <c r="K41" s="1067"/>
      <c r="L41" s="1067"/>
      <c r="M41" s="1067"/>
      <c r="N41" s="1067"/>
      <c r="O41" s="1067"/>
      <c r="P41" s="1067"/>
      <c r="Q41" s="1067"/>
      <c r="R41" s="1067"/>
      <c r="S41" s="1067"/>
      <c r="T41" s="1067"/>
      <c r="U41" s="1067"/>
      <c r="V41" s="1067"/>
      <c r="W41" s="1068"/>
      <c r="X41" s="180"/>
      <c r="Y41" s="155"/>
      <c r="Z41" s="192">
        <v>31</v>
      </c>
      <c r="AA41" s="169">
        <f>IF($Z41="","",VLOOKUP($Z41,ﾃﾞｰﾀ入力!$M$9:$AD$128,4))</f>
        <v>0</v>
      </c>
      <c r="AB41" s="427" t="str">
        <f>ASC(IF($Z41="","",VLOOKUP($Z41,ﾃﾞｰﾀ入力!$M$9:$AD$128,2)))</f>
        <v/>
      </c>
      <c r="AC41" s="169">
        <f>IF($Z41="","",VLOOKUP($Z41,ﾃﾞｰﾀ入力!$M$9:$AD$128,14))</f>
        <v>0</v>
      </c>
      <c r="AD41" s="427" t="str">
        <f>ASC(IF($Z41="","",VLOOKUP($Z41,ﾃﾞｰﾀ入力!$M$9:$AD$128,9)))</f>
        <v/>
      </c>
      <c r="AE41" s="427" t="str">
        <f>ASC(IF($Z41="","",VLOOKUP($Z41,ﾃﾞｰﾀ入力!$M$9:$AD$128,10)))</f>
        <v/>
      </c>
      <c r="AF41" s="340" t="str">
        <f>IF($Z41="","",VLOOKUP($Z41,ﾃﾞｰﾀ入力!$M$9:$AD$128,17))</f>
        <v/>
      </c>
      <c r="AG41" s="169" t="str">
        <f>IF($Z41="","",VLOOKUP($Z41,ﾃﾞｰﾀ入力!$M$9:$AD$128,18))</f>
        <v/>
      </c>
      <c r="AH41" s="172">
        <f>IF($Z41="","",VLOOKUP($Z41,ﾃﾞｰﾀ入力!$M$9:$AD$128,6))</f>
        <v>0</v>
      </c>
      <c r="AI41" s="195">
        <v>91</v>
      </c>
      <c r="AJ41" s="169">
        <f>IF($AI41="","",VLOOKUP($AI41,ﾃﾞｰﾀ入力!$M$9:$AD$128,4))</f>
        <v>0</v>
      </c>
      <c r="AK41" s="427" t="str">
        <f>ASC(IF($AI41="","",VLOOKUP($AI41,ﾃﾞｰﾀ入力!$M$9:$AD$128,2)))</f>
        <v/>
      </c>
      <c r="AL41" s="169">
        <f>IF($AI41="","",VLOOKUP($AI41,ﾃﾞｰﾀ入力!$M$9:$AD$128,14))</f>
        <v>0</v>
      </c>
      <c r="AM41" s="427" t="str">
        <f>ASC(IF($AI41="","",VLOOKUP($AI41,ﾃﾞｰﾀ入力!$M$9:$AD$128,9)))</f>
        <v/>
      </c>
      <c r="AN41" s="427" t="str">
        <f>ASC(IF($AI41="","",VLOOKUP($AI41,ﾃﾞｰﾀ入力!$M$9:$AD$128,10)))</f>
        <v/>
      </c>
      <c r="AO41" s="169" t="str">
        <f>IF($AI41="","",VLOOKUP($AI41,ﾃﾞｰﾀ入力!$M$9:$AD$128,17))</f>
        <v/>
      </c>
      <c r="AP41" s="169" t="str">
        <f>IF($AI41="","",VLOOKUP($AI41,ﾃﾞｰﾀ入力!$M$9:$AD$128,18))</f>
        <v/>
      </c>
      <c r="AQ41" s="169">
        <f>IF($AI41="","",VLOOKUP($AI41,ﾃﾞｰﾀ入力!$M$9:$AD$128,6))</f>
        <v>0</v>
      </c>
      <c r="AR41" s="37"/>
      <c r="AS41" s="37"/>
      <c r="AT41" s="37"/>
      <c r="AU41" s="37"/>
      <c r="AV41" s="37"/>
      <c r="AW41" s="37"/>
      <c r="AX41" s="37"/>
      <c r="AY41" s="37"/>
    </row>
    <row r="42" spans="1:51" ht="14.25" customHeight="1">
      <c r="A42" s="37"/>
      <c r="B42" s="37"/>
      <c r="C42" s="37"/>
      <c r="D42" s="37"/>
      <c r="F42" s="1066"/>
      <c r="G42" s="1067"/>
      <c r="H42" s="1067"/>
      <c r="I42" s="1067"/>
      <c r="J42" s="1067"/>
      <c r="K42" s="1067"/>
      <c r="L42" s="1067"/>
      <c r="M42" s="1067"/>
      <c r="N42" s="1067"/>
      <c r="O42" s="1067"/>
      <c r="P42" s="1067"/>
      <c r="Q42" s="1067"/>
      <c r="R42" s="1067"/>
      <c r="S42" s="1067"/>
      <c r="T42" s="1067"/>
      <c r="U42" s="1067"/>
      <c r="V42" s="1067"/>
      <c r="W42" s="1068"/>
      <c r="X42" s="180"/>
      <c r="Y42" s="155"/>
      <c r="Z42" s="192">
        <v>32</v>
      </c>
      <c r="AA42" s="169">
        <f>IF($Z42="","",VLOOKUP($Z42,ﾃﾞｰﾀ入力!$M$9:$AD$128,4))</f>
        <v>0</v>
      </c>
      <c r="AB42" s="427" t="str">
        <f>ASC(IF($Z42="","",VLOOKUP($Z42,ﾃﾞｰﾀ入力!$M$9:$AD$128,2)))</f>
        <v/>
      </c>
      <c r="AC42" s="169">
        <f>IF($Z42="","",VLOOKUP($Z42,ﾃﾞｰﾀ入力!$M$9:$AD$128,14))</f>
        <v>0</v>
      </c>
      <c r="AD42" s="427" t="str">
        <f>ASC(IF($Z42="","",VLOOKUP($Z42,ﾃﾞｰﾀ入力!$M$9:$AD$128,9)))</f>
        <v/>
      </c>
      <c r="AE42" s="427" t="str">
        <f>ASC(IF($Z42="","",VLOOKUP($Z42,ﾃﾞｰﾀ入力!$M$9:$AD$128,10)))</f>
        <v/>
      </c>
      <c r="AF42" s="340" t="str">
        <f>IF($Z42="","",VLOOKUP($Z42,ﾃﾞｰﾀ入力!$M$9:$AD$128,17))</f>
        <v/>
      </c>
      <c r="AG42" s="169" t="str">
        <f>IF($Z42="","",VLOOKUP($Z42,ﾃﾞｰﾀ入力!$M$9:$AD$128,18))</f>
        <v/>
      </c>
      <c r="AH42" s="172">
        <f>IF($Z42="","",VLOOKUP($Z42,ﾃﾞｰﾀ入力!$M$9:$AD$128,6))</f>
        <v>0</v>
      </c>
      <c r="AI42" s="195">
        <v>92</v>
      </c>
      <c r="AJ42" s="169">
        <f>IF($AI42="","",VLOOKUP($AI42,ﾃﾞｰﾀ入力!$M$9:$AD$128,4))</f>
        <v>0</v>
      </c>
      <c r="AK42" s="427" t="str">
        <f>ASC(IF($AI42="","",VLOOKUP($AI42,ﾃﾞｰﾀ入力!$M$9:$AD$128,2)))</f>
        <v/>
      </c>
      <c r="AL42" s="169">
        <f>IF($AI42="","",VLOOKUP($AI42,ﾃﾞｰﾀ入力!$M$9:$AD$128,14))</f>
        <v>0</v>
      </c>
      <c r="AM42" s="427" t="str">
        <f>ASC(IF($AI42="","",VLOOKUP($AI42,ﾃﾞｰﾀ入力!$M$9:$AD$128,9)))</f>
        <v/>
      </c>
      <c r="AN42" s="427" t="str">
        <f>ASC(IF($AI42="","",VLOOKUP($AI42,ﾃﾞｰﾀ入力!$M$9:$AD$128,10)))</f>
        <v/>
      </c>
      <c r="AO42" s="169" t="str">
        <f>IF($AI42="","",VLOOKUP($AI42,ﾃﾞｰﾀ入力!$M$9:$AD$128,17))</f>
        <v/>
      </c>
      <c r="AP42" s="169" t="str">
        <f>IF($AI42="","",VLOOKUP($AI42,ﾃﾞｰﾀ入力!$M$9:$AD$128,18))</f>
        <v/>
      </c>
      <c r="AQ42" s="169">
        <f>IF($AI42="","",VLOOKUP($AI42,ﾃﾞｰﾀ入力!$M$9:$AD$128,6))</f>
        <v>0</v>
      </c>
      <c r="AR42" s="37"/>
      <c r="AS42" s="37"/>
      <c r="AT42" s="37"/>
      <c r="AU42" s="37"/>
      <c r="AV42" s="37"/>
      <c r="AW42" s="37"/>
      <c r="AX42" s="37"/>
      <c r="AY42" s="37"/>
    </row>
    <row r="43" spans="1:51" ht="14.25" customHeight="1">
      <c r="A43" s="37"/>
      <c r="B43" s="37"/>
      <c r="C43" s="37"/>
      <c r="D43" s="37"/>
      <c r="F43" s="1066"/>
      <c r="G43" s="1067"/>
      <c r="H43" s="1067"/>
      <c r="I43" s="1067"/>
      <c r="J43" s="1067"/>
      <c r="K43" s="1067"/>
      <c r="L43" s="1067"/>
      <c r="M43" s="1067"/>
      <c r="N43" s="1067"/>
      <c r="O43" s="1067"/>
      <c r="P43" s="1067"/>
      <c r="Q43" s="1067"/>
      <c r="R43" s="1067"/>
      <c r="S43" s="1067"/>
      <c r="T43" s="1067"/>
      <c r="U43" s="1067"/>
      <c r="V43" s="1067"/>
      <c r="W43" s="1068"/>
      <c r="X43" s="180"/>
      <c r="Y43" s="155"/>
      <c r="Z43" s="192">
        <v>33</v>
      </c>
      <c r="AA43" s="169">
        <f>IF($Z43="","",VLOOKUP($Z43,ﾃﾞｰﾀ入力!$M$9:$AD$128,4))</f>
        <v>0</v>
      </c>
      <c r="AB43" s="427" t="str">
        <f>ASC(IF($Z43="","",VLOOKUP($Z43,ﾃﾞｰﾀ入力!$M$9:$AD$128,2)))</f>
        <v/>
      </c>
      <c r="AC43" s="169">
        <f>IF($Z43="","",VLOOKUP($Z43,ﾃﾞｰﾀ入力!$M$9:$AD$128,14))</f>
        <v>0</v>
      </c>
      <c r="AD43" s="427" t="str">
        <f>ASC(IF($Z43="","",VLOOKUP($Z43,ﾃﾞｰﾀ入力!$M$9:$AD$128,9)))</f>
        <v/>
      </c>
      <c r="AE43" s="427" t="str">
        <f>ASC(IF($Z43="","",VLOOKUP($Z43,ﾃﾞｰﾀ入力!$M$9:$AD$128,10)))</f>
        <v/>
      </c>
      <c r="AF43" s="340" t="str">
        <f>IF($Z43="","",VLOOKUP($Z43,ﾃﾞｰﾀ入力!$M$9:$AD$128,17))</f>
        <v/>
      </c>
      <c r="AG43" s="169" t="str">
        <f>IF($Z43="","",VLOOKUP($Z43,ﾃﾞｰﾀ入力!$M$9:$AD$128,18))</f>
        <v/>
      </c>
      <c r="AH43" s="172">
        <f>IF($Z43="","",VLOOKUP($Z43,ﾃﾞｰﾀ入力!$M$9:$AD$128,6))</f>
        <v>0</v>
      </c>
      <c r="AI43" s="195">
        <v>93</v>
      </c>
      <c r="AJ43" s="169">
        <f>IF($AI43="","",VLOOKUP($AI43,ﾃﾞｰﾀ入力!$M$9:$AD$128,4))</f>
        <v>0</v>
      </c>
      <c r="AK43" s="427" t="str">
        <f>ASC(IF($AI43="","",VLOOKUP($AI43,ﾃﾞｰﾀ入力!$M$9:$AD$128,2)))</f>
        <v/>
      </c>
      <c r="AL43" s="169">
        <f>IF($AI43="","",VLOOKUP($AI43,ﾃﾞｰﾀ入力!$M$9:$AD$128,14))</f>
        <v>0</v>
      </c>
      <c r="AM43" s="427" t="str">
        <f>ASC(IF($AI43="","",VLOOKUP($AI43,ﾃﾞｰﾀ入力!$M$9:$AD$128,9)))</f>
        <v/>
      </c>
      <c r="AN43" s="427" t="str">
        <f>ASC(IF($AI43="","",VLOOKUP($AI43,ﾃﾞｰﾀ入力!$M$9:$AD$128,10)))</f>
        <v/>
      </c>
      <c r="AO43" s="169" t="str">
        <f>IF($AI43="","",VLOOKUP($AI43,ﾃﾞｰﾀ入力!$M$9:$AD$128,17))</f>
        <v/>
      </c>
      <c r="AP43" s="169" t="str">
        <f>IF($AI43="","",VLOOKUP($AI43,ﾃﾞｰﾀ入力!$M$9:$AD$128,18))</f>
        <v/>
      </c>
      <c r="AQ43" s="169">
        <f>IF($AI43="","",VLOOKUP($AI43,ﾃﾞｰﾀ入力!$M$9:$AD$128,6))</f>
        <v>0</v>
      </c>
      <c r="AR43" s="37"/>
      <c r="AS43" s="37"/>
      <c r="AT43" s="37"/>
      <c r="AU43" s="37"/>
      <c r="AV43" s="37"/>
      <c r="AW43" s="37"/>
      <c r="AX43" s="37"/>
      <c r="AY43" s="37"/>
    </row>
    <row r="44" spans="1:51" ht="14.25" customHeight="1">
      <c r="A44" s="37"/>
      <c r="B44" s="37"/>
      <c r="C44" s="37"/>
      <c r="D44" s="37"/>
      <c r="F44" s="1066"/>
      <c r="G44" s="1067"/>
      <c r="H44" s="1067"/>
      <c r="I44" s="1067"/>
      <c r="J44" s="1067"/>
      <c r="K44" s="1067"/>
      <c r="L44" s="1067"/>
      <c r="M44" s="1067"/>
      <c r="N44" s="1067"/>
      <c r="O44" s="1067"/>
      <c r="P44" s="1067"/>
      <c r="Q44" s="1067"/>
      <c r="R44" s="1067"/>
      <c r="S44" s="1067"/>
      <c r="T44" s="1067"/>
      <c r="U44" s="1067"/>
      <c r="V44" s="1067"/>
      <c r="W44" s="1068"/>
      <c r="X44" s="180"/>
      <c r="Y44" s="155"/>
      <c r="Z44" s="192">
        <v>34</v>
      </c>
      <c r="AA44" s="169">
        <f>IF($Z44="","",VLOOKUP($Z44,ﾃﾞｰﾀ入力!$M$9:$AD$128,4))</f>
        <v>0</v>
      </c>
      <c r="AB44" s="427" t="str">
        <f>ASC(IF($Z44="","",VLOOKUP($Z44,ﾃﾞｰﾀ入力!$M$9:$AD$128,2)))</f>
        <v/>
      </c>
      <c r="AC44" s="169">
        <f>IF($Z44="","",VLOOKUP($Z44,ﾃﾞｰﾀ入力!$M$9:$AD$128,14))</f>
        <v>0</v>
      </c>
      <c r="AD44" s="427" t="str">
        <f>ASC(IF($Z44="","",VLOOKUP($Z44,ﾃﾞｰﾀ入力!$M$9:$AD$128,9)))</f>
        <v/>
      </c>
      <c r="AE44" s="427" t="str">
        <f>ASC(IF($Z44="","",VLOOKUP($Z44,ﾃﾞｰﾀ入力!$M$9:$AD$128,10)))</f>
        <v/>
      </c>
      <c r="AF44" s="340" t="str">
        <f>IF($Z44="","",VLOOKUP($Z44,ﾃﾞｰﾀ入力!$M$9:$AD$128,17))</f>
        <v/>
      </c>
      <c r="AG44" s="169" t="str">
        <f>IF($Z44="","",VLOOKUP($Z44,ﾃﾞｰﾀ入力!$M$9:$AD$128,18))</f>
        <v/>
      </c>
      <c r="AH44" s="172">
        <f>IF($Z44="","",VLOOKUP($Z44,ﾃﾞｰﾀ入力!$M$9:$AD$128,6))</f>
        <v>0</v>
      </c>
      <c r="AI44" s="195">
        <v>94</v>
      </c>
      <c r="AJ44" s="169">
        <f>IF($AI44="","",VLOOKUP($AI44,ﾃﾞｰﾀ入力!$M$9:$AD$128,4))</f>
        <v>0</v>
      </c>
      <c r="AK44" s="427" t="str">
        <f>ASC(IF($AI44="","",VLOOKUP($AI44,ﾃﾞｰﾀ入力!$M$9:$AD$128,2)))</f>
        <v/>
      </c>
      <c r="AL44" s="169">
        <f>IF($AI44="","",VLOOKUP($AI44,ﾃﾞｰﾀ入力!$M$9:$AD$128,14))</f>
        <v>0</v>
      </c>
      <c r="AM44" s="427" t="str">
        <f>ASC(IF($AI44="","",VLOOKUP($AI44,ﾃﾞｰﾀ入力!$M$9:$AD$128,9)))</f>
        <v/>
      </c>
      <c r="AN44" s="427" t="str">
        <f>ASC(IF($AI44="","",VLOOKUP($AI44,ﾃﾞｰﾀ入力!$M$9:$AD$128,10)))</f>
        <v/>
      </c>
      <c r="AO44" s="169" t="str">
        <f>IF($AI44="","",VLOOKUP($AI44,ﾃﾞｰﾀ入力!$M$9:$AD$128,17))</f>
        <v/>
      </c>
      <c r="AP44" s="169" t="str">
        <f>IF($AI44="","",VLOOKUP($AI44,ﾃﾞｰﾀ入力!$M$9:$AD$128,18))</f>
        <v/>
      </c>
      <c r="AQ44" s="169">
        <f>IF($AI44="","",VLOOKUP($AI44,ﾃﾞｰﾀ入力!$M$9:$AD$128,6))</f>
        <v>0</v>
      </c>
      <c r="AR44" s="37"/>
      <c r="AS44" s="37"/>
      <c r="AT44" s="37"/>
      <c r="AU44" s="37"/>
      <c r="AV44" s="37"/>
      <c r="AW44" s="37"/>
      <c r="AX44" s="37"/>
      <c r="AY44" s="37"/>
    </row>
    <row r="45" spans="1:51" ht="14.25" customHeight="1">
      <c r="A45" s="37"/>
      <c r="B45" s="37"/>
      <c r="C45" s="37"/>
      <c r="D45" s="37"/>
      <c r="F45" s="1066"/>
      <c r="G45" s="1067"/>
      <c r="H45" s="1067"/>
      <c r="I45" s="1067"/>
      <c r="J45" s="1067"/>
      <c r="K45" s="1067"/>
      <c r="L45" s="1067"/>
      <c r="M45" s="1067"/>
      <c r="N45" s="1067"/>
      <c r="O45" s="1067"/>
      <c r="P45" s="1067"/>
      <c r="Q45" s="1067"/>
      <c r="R45" s="1067"/>
      <c r="S45" s="1067"/>
      <c r="T45" s="1067"/>
      <c r="U45" s="1067"/>
      <c r="V45" s="1067"/>
      <c r="W45" s="1068"/>
      <c r="X45" s="180"/>
      <c r="Y45" s="155"/>
      <c r="Z45" s="192">
        <v>35</v>
      </c>
      <c r="AA45" s="169">
        <f>IF($Z45="","",VLOOKUP($Z45,ﾃﾞｰﾀ入力!$M$9:$AD$128,4))</f>
        <v>0</v>
      </c>
      <c r="AB45" s="427" t="str">
        <f>ASC(IF($Z45="","",VLOOKUP($Z45,ﾃﾞｰﾀ入力!$M$9:$AD$128,2)))</f>
        <v/>
      </c>
      <c r="AC45" s="169">
        <f>IF($Z45="","",VLOOKUP($Z45,ﾃﾞｰﾀ入力!$M$9:$AD$128,14))</f>
        <v>0</v>
      </c>
      <c r="AD45" s="427" t="str">
        <f>ASC(IF($Z45="","",VLOOKUP($Z45,ﾃﾞｰﾀ入力!$M$9:$AD$128,9)))</f>
        <v/>
      </c>
      <c r="AE45" s="427" t="str">
        <f>ASC(IF($Z45="","",VLOOKUP($Z45,ﾃﾞｰﾀ入力!$M$9:$AD$128,10)))</f>
        <v/>
      </c>
      <c r="AF45" s="340" t="str">
        <f>IF($Z45="","",VLOOKUP($Z45,ﾃﾞｰﾀ入力!$M$9:$AD$128,17))</f>
        <v/>
      </c>
      <c r="AG45" s="169" t="str">
        <f>IF($Z45="","",VLOOKUP($Z45,ﾃﾞｰﾀ入力!$M$9:$AD$128,18))</f>
        <v/>
      </c>
      <c r="AH45" s="172">
        <f>IF($Z45="","",VLOOKUP($Z45,ﾃﾞｰﾀ入力!$M$9:$AD$128,6))</f>
        <v>0</v>
      </c>
      <c r="AI45" s="195">
        <v>95</v>
      </c>
      <c r="AJ45" s="169">
        <f>IF($AI45="","",VLOOKUP($AI45,ﾃﾞｰﾀ入力!$M$9:$AD$128,4))</f>
        <v>0</v>
      </c>
      <c r="AK45" s="427" t="str">
        <f>ASC(IF($AI45="","",VLOOKUP($AI45,ﾃﾞｰﾀ入力!$M$9:$AD$128,2)))</f>
        <v/>
      </c>
      <c r="AL45" s="169">
        <f>IF($AI45="","",VLOOKUP($AI45,ﾃﾞｰﾀ入力!$M$9:$AD$128,14))</f>
        <v>0</v>
      </c>
      <c r="AM45" s="427" t="str">
        <f>ASC(IF($AI45="","",VLOOKUP($AI45,ﾃﾞｰﾀ入力!$M$9:$AD$128,9)))</f>
        <v/>
      </c>
      <c r="AN45" s="427" t="str">
        <f>ASC(IF($AI45="","",VLOOKUP($AI45,ﾃﾞｰﾀ入力!$M$9:$AD$128,10)))</f>
        <v/>
      </c>
      <c r="AO45" s="169" t="str">
        <f>IF($AI45="","",VLOOKUP($AI45,ﾃﾞｰﾀ入力!$M$9:$AD$128,17))</f>
        <v/>
      </c>
      <c r="AP45" s="169" t="str">
        <f>IF($AI45="","",VLOOKUP($AI45,ﾃﾞｰﾀ入力!$M$9:$AD$128,18))</f>
        <v/>
      </c>
      <c r="AQ45" s="169">
        <f>IF($AI45="","",VLOOKUP($AI45,ﾃﾞｰﾀ入力!$M$9:$AD$128,6))</f>
        <v>0</v>
      </c>
      <c r="AR45" s="37"/>
      <c r="AS45" s="37"/>
      <c r="AT45" s="37"/>
      <c r="AU45" s="37"/>
      <c r="AV45" s="37"/>
      <c r="AW45" s="37"/>
      <c r="AX45" s="37"/>
      <c r="AY45" s="37"/>
    </row>
    <row r="46" spans="1:51" ht="14.25" customHeight="1">
      <c r="A46" s="37"/>
      <c r="B46" s="37"/>
      <c r="C46" s="37"/>
      <c r="D46" s="37"/>
      <c r="F46" s="1066"/>
      <c r="G46" s="1067"/>
      <c r="H46" s="1067"/>
      <c r="I46" s="1067"/>
      <c r="J46" s="1067"/>
      <c r="K46" s="1067"/>
      <c r="L46" s="1067"/>
      <c r="M46" s="1067"/>
      <c r="N46" s="1067"/>
      <c r="O46" s="1067"/>
      <c r="P46" s="1067"/>
      <c r="Q46" s="1067"/>
      <c r="R46" s="1067"/>
      <c r="S46" s="1067"/>
      <c r="T46" s="1067"/>
      <c r="U46" s="1067"/>
      <c r="V46" s="1067"/>
      <c r="W46" s="1068"/>
      <c r="X46" s="180"/>
      <c r="Y46" s="155"/>
      <c r="Z46" s="192">
        <v>36</v>
      </c>
      <c r="AA46" s="169">
        <f>IF($Z46="","",VLOOKUP($Z46,ﾃﾞｰﾀ入力!$M$9:$AD$128,4))</f>
        <v>0</v>
      </c>
      <c r="AB46" s="427" t="str">
        <f>ASC(IF($Z46="","",VLOOKUP($Z46,ﾃﾞｰﾀ入力!$M$9:$AD$128,2)))</f>
        <v/>
      </c>
      <c r="AC46" s="169">
        <f>IF($Z46="","",VLOOKUP($Z46,ﾃﾞｰﾀ入力!$M$9:$AD$128,14))</f>
        <v>0</v>
      </c>
      <c r="AD46" s="427" t="str">
        <f>ASC(IF($Z46="","",VLOOKUP($Z46,ﾃﾞｰﾀ入力!$M$9:$AD$128,9)))</f>
        <v/>
      </c>
      <c r="AE46" s="427" t="str">
        <f>ASC(IF($Z46="","",VLOOKUP($Z46,ﾃﾞｰﾀ入力!$M$9:$AD$128,10)))</f>
        <v/>
      </c>
      <c r="AF46" s="340" t="str">
        <f>IF($Z46="","",VLOOKUP($Z46,ﾃﾞｰﾀ入力!$M$9:$AD$128,17))</f>
        <v/>
      </c>
      <c r="AG46" s="169" t="str">
        <f>IF($Z46="","",VLOOKUP($Z46,ﾃﾞｰﾀ入力!$M$9:$AD$128,18))</f>
        <v/>
      </c>
      <c r="AH46" s="172">
        <f>IF($Z46="","",VLOOKUP($Z46,ﾃﾞｰﾀ入力!$M$9:$AD$128,6))</f>
        <v>0</v>
      </c>
      <c r="AI46" s="195">
        <v>96</v>
      </c>
      <c r="AJ46" s="169">
        <f>IF($AI46="","",VLOOKUP($AI46,ﾃﾞｰﾀ入力!$M$9:$AD$128,4))</f>
        <v>0</v>
      </c>
      <c r="AK46" s="427" t="str">
        <f>ASC(IF($AI46="","",VLOOKUP($AI46,ﾃﾞｰﾀ入力!$M$9:$AD$128,2)))</f>
        <v/>
      </c>
      <c r="AL46" s="169">
        <f>IF($AI46="","",VLOOKUP($AI46,ﾃﾞｰﾀ入力!$M$9:$AD$128,14))</f>
        <v>0</v>
      </c>
      <c r="AM46" s="427" t="str">
        <f>ASC(IF($AI46="","",VLOOKUP($AI46,ﾃﾞｰﾀ入力!$M$9:$AD$128,9)))</f>
        <v/>
      </c>
      <c r="AN46" s="427" t="str">
        <f>ASC(IF($AI46="","",VLOOKUP($AI46,ﾃﾞｰﾀ入力!$M$9:$AD$128,10)))</f>
        <v/>
      </c>
      <c r="AO46" s="169" t="str">
        <f>IF($AI46="","",VLOOKUP($AI46,ﾃﾞｰﾀ入力!$M$9:$AD$128,17))</f>
        <v/>
      </c>
      <c r="AP46" s="169" t="str">
        <f>IF($AI46="","",VLOOKUP($AI46,ﾃﾞｰﾀ入力!$M$9:$AD$128,18))</f>
        <v/>
      </c>
      <c r="AQ46" s="169">
        <f>IF($AI46="","",VLOOKUP($AI46,ﾃﾞｰﾀ入力!$M$9:$AD$128,6))</f>
        <v>0</v>
      </c>
      <c r="AR46" s="37"/>
      <c r="AS46" s="37"/>
      <c r="AT46" s="37"/>
      <c r="AU46" s="37"/>
      <c r="AV46" s="37"/>
      <c r="AW46" s="37"/>
      <c r="AX46" s="37"/>
      <c r="AY46" s="37"/>
    </row>
    <row r="47" spans="1:51" ht="14.25" customHeight="1">
      <c r="A47" s="37"/>
      <c r="B47" s="37"/>
      <c r="C47" s="37"/>
      <c r="D47" s="37"/>
      <c r="F47" s="1066"/>
      <c r="G47" s="1067"/>
      <c r="H47" s="1067"/>
      <c r="I47" s="1067"/>
      <c r="J47" s="1067"/>
      <c r="K47" s="1067"/>
      <c r="L47" s="1067"/>
      <c r="M47" s="1067"/>
      <c r="N47" s="1067"/>
      <c r="O47" s="1067"/>
      <c r="P47" s="1067"/>
      <c r="Q47" s="1067"/>
      <c r="R47" s="1067"/>
      <c r="S47" s="1067"/>
      <c r="T47" s="1067"/>
      <c r="U47" s="1067"/>
      <c r="V47" s="1067"/>
      <c r="W47" s="1068"/>
      <c r="X47" s="180"/>
      <c r="Y47" s="155"/>
      <c r="Z47" s="192">
        <v>37</v>
      </c>
      <c r="AA47" s="169">
        <f>IF($Z47="","",VLOOKUP($Z47,ﾃﾞｰﾀ入力!$M$9:$AD$128,4))</f>
        <v>0</v>
      </c>
      <c r="AB47" s="427" t="str">
        <f>ASC(IF($Z47="","",VLOOKUP($Z47,ﾃﾞｰﾀ入力!$M$9:$AD$128,2)))</f>
        <v/>
      </c>
      <c r="AC47" s="169">
        <f>IF($Z47="","",VLOOKUP($Z47,ﾃﾞｰﾀ入力!$M$9:$AD$128,14))</f>
        <v>0</v>
      </c>
      <c r="AD47" s="427" t="str">
        <f>ASC(IF($Z47="","",VLOOKUP($Z47,ﾃﾞｰﾀ入力!$M$9:$AD$128,9)))</f>
        <v/>
      </c>
      <c r="AE47" s="427" t="str">
        <f>ASC(IF($Z47="","",VLOOKUP($Z47,ﾃﾞｰﾀ入力!$M$9:$AD$128,10)))</f>
        <v/>
      </c>
      <c r="AF47" s="340" t="str">
        <f>IF($Z47="","",VLOOKUP($Z47,ﾃﾞｰﾀ入力!$M$9:$AD$128,17))</f>
        <v/>
      </c>
      <c r="AG47" s="169" t="str">
        <f>IF($Z47="","",VLOOKUP($Z47,ﾃﾞｰﾀ入力!$M$9:$AD$128,18))</f>
        <v/>
      </c>
      <c r="AH47" s="172">
        <f>IF($Z47="","",VLOOKUP($Z47,ﾃﾞｰﾀ入力!$M$9:$AD$128,6))</f>
        <v>0</v>
      </c>
      <c r="AI47" s="195">
        <v>97</v>
      </c>
      <c r="AJ47" s="169">
        <f>IF($AI47="","",VLOOKUP($AI47,ﾃﾞｰﾀ入力!$M$9:$AD$128,4))</f>
        <v>0</v>
      </c>
      <c r="AK47" s="427" t="str">
        <f>ASC(IF($AI47="","",VLOOKUP($AI47,ﾃﾞｰﾀ入力!$M$9:$AD$128,2)))</f>
        <v/>
      </c>
      <c r="AL47" s="169">
        <f>IF($AI47="","",VLOOKUP($AI47,ﾃﾞｰﾀ入力!$M$9:$AD$128,14))</f>
        <v>0</v>
      </c>
      <c r="AM47" s="427" t="str">
        <f>ASC(IF($AI47="","",VLOOKUP($AI47,ﾃﾞｰﾀ入力!$M$9:$AD$128,9)))</f>
        <v/>
      </c>
      <c r="AN47" s="427" t="str">
        <f>ASC(IF($AI47="","",VLOOKUP($AI47,ﾃﾞｰﾀ入力!$M$9:$AD$128,10)))</f>
        <v/>
      </c>
      <c r="AO47" s="169" t="str">
        <f>IF($AI47="","",VLOOKUP($AI47,ﾃﾞｰﾀ入力!$M$9:$AD$128,17))</f>
        <v/>
      </c>
      <c r="AP47" s="169" t="str">
        <f>IF($AI47="","",VLOOKUP($AI47,ﾃﾞｰﾀ入力!$M$9:$AD$128,18))</f>
        <v/>
      </c>
      <c r="AQ47" s="169">
        <f>IF($AI47="","",VLOOKUP($AI47,ﾃﾞｰﾀ入力!$M$9:$AD$128,6))</f>
        <v>0</v>
      </c>
      <c r="AR47" s="37"/>
      <c r="AS47" s="37"/>
      <c r="AT47" s="37"/>
      <c r="AU47" s="37"/>
      <c r="AV47" s="37"/>
      <c r="AW47" s="37"/>
      <c r="AX47" s="37"/>
      <c r="AY47" s="37"/>
    </row>
    <row r="48" spans="1:51" ht="14.25" customHeight="1">
      <c r="A48" s="37"/>
      <c r="B48" s="37"/>
      <c r="C48" s="37"/>
      <c r="D48" s="37"/>
      <c r="F48" s="1066"/>
      <c r="G48" s="1067"/>
      <c r="H48" s="1067"/>
      <c r="I48" s="1067"/>
      <c r="J48" s="1067"/>
      <c r="K48" s="1067"/>
      <c r="L48" s="1067"/>
      <c r="M48" s="1067"/>
      <c r="N48" s="1067"/>
      <c r="O48" s="1067"/>
      <c r="P48" s="1067"/>
      <c r="Q48" s="1067"/>
      <c r="R48" s="1067"/>
      <c r="S48" s="1067"/>
      <c r="T48" s="1067"/>
      <c r="U48" s="1067"/>
      <c r="V48" s="1067"/>
      <c r="W48" s="1068"/>
      <c r="X48" s="180"/>
      <c r="Y48" s="155"/>
      <c r="Z48" s="192">
        <v>38</v>
      </c>
      <c r="AA48" s="169">
        <f>IF($Z48="","",VLOOKUP($Z48,ﾃﾞｰﾀ入力!$M$9:$AD$128,4))</f>
        <v>0</v>
      </c>
      <c r="AB48" s="427" t="str">
        <f>ASC(IF($Z48="","",VLOOKUP($Z48,ﾃﾞｰﾀ入力!$M$9:$AD$128,2)))</f>
        <v/>
      </c>
      <c r="AC48" s="169">
        <f>IF($Z48="","",VLOOKUP($Z48,ﾃﾞｰﾀ入力!$M$9:$AD$128,14))</f>
        <v>0</v>
      </c>
      <c r="AD48" s="427" t="str">
        <f>ASC(IF($Z48="","",VLOOKUP($Z48,ﾃﾞｰﾀ入力!$M$9:$AD$128,9)))</f>
        <v/>
      </c>
      <c r="AE48" s="427" t="str">
        <f>ASC(IF($Z48="","",VLOOKUP($Z48,ﾃﾞｰﾀ入力!$M$9:$AD$128,10)))</f>
        <v/>
      </c>
      <c r="AF48" s="340" t="str">
        <f>IF($Z48="","",VLOOKUP($Z48,ﾃﾞｰﾀ入力!$M$9:$AD$128,17))</f>
        <v/>
      </c>
      <c r="AG48" s="169" t="str">
        <f>IF($Z48="","",VLOOKUP($Z48,ﾃﾞｰﾀ入力!$M$9:$AD$128,18))</f>
        <v/>
      </c>
      <c r="AH48" s="172">
        <f>IF($Z48="","",VLOOKUP($Z48,ﾃﾞｰﾀ入力!$M$9:$AD$128,6))</f>
        <v>0</v>
      </c>
      <c r="AI48" s="195">
        <v>98</v>
      </c>
      <c r="AJ48" s="169">
        <f>IF($AI48="","",VLOOKUP($AI48,ﾃﾞｰﾀ入力!$M$9:$AD$128,4))</f>
        <v>0</v>
      </c>
      <c r="AK48" s="427" t="str">
        <f>ASC(IF($AI48="","",VLOOKUP($AI48,ﾃﾞｰﾀ入力!$M$9:$AD$128,2)))</f>
        <v/>
      </c>
      <c r="AL48" s="169">
        <f>IF($AI48="","",VLOOKUP($AI48,ﾃﾞｰﾀ入力!$M$9:$AD$128,14))</f>
        <v>0</v>
      </c>
      <c r="AM48" s="427" t="str">
        <f>ASC(IF($AI48="","",VLOOKUP($AI48,ﾃﾞｰﾀ入力!$M$9:$AD$128,9)))</f>
        <v/>
      </c>
      <c r="AN48" s="427" t="str">
        <f>ASC(IF($AI48="","",VLOOKUP($AI48,ﾃﾞｰﾀ入力!$M$9:$AD$128,10)))</f>
        <v/>
      </c>
      <c r="AO48" s="169" t="str">
        <f>IF($AI48="","",VLOOKUP($AI48,ﾃﾞｰﾀ入力!$M$9:$AD$128,17))</f>
        <v/>
      </c>
      <c r="AP48" s="169" t="str">
        <f>IF($AI48="","",VLOOKUP($AI48,ﾃﾞｰﾀ入力!$M$9:$AD$128,18))</f>
        <v/>
      </c>
      <c r="AQ48" s="169">
        <f>IF($AI48="","",VLOOKUP($AI48,ﾃﾞｰﾀ入力!$M$9:$AD$128,6))</f>
        <v>0</v>
      </c>
      <c r="AR48" s="37"/>
      <c r="AS48" s="37"/>
      <c r="AT48" s="37"/>
      <c r="AU48" s="37"/>
      <c r="AV48" s="37"/>
      <c r="AW48" s="37"/>
      <c r="AX48" s="37"/>
      <c r="AY48" s="37"/>
    </row>
    <row r="49" spans="1:51" ht="14.25" customHeight="1">
      <c r="A49" s="37"/>
      <c r="B49" s="37"/>
      <c r="C49" s="37"/>
      <c r="D49" s="37"/>
      <c r="F49" s="1066"/>
      <c r="G49" s="1067"/>
      <c r="H49" s="1067"/>
      <c r="I49" s="1067"/>
      <c r="J49" s="1067"/>
      <c r="K49" s="1067"/>
      <c r="L49" s="1067"/>
      <c r="M49" s="1067"/>
      <c r="N49" s="1067"/>
      <c r="O49" s="1067"/>
      <c r="P49" s="1067"/>
      <c r="Q49" s="1067"/>
      <c r="R49" s="1067"/>
      <c r="S49" s="1067"/>
      <c r="T49" s="1067"/>
      <c r="U49" s="1067"/>
      <c r="V49" s="1067"/>
      <c r="W49" s="1068"/>
      <c r="X49" s="180"/>
      <c r="Y49" s="155"/>
      <c r="Z49" s="192">
        <v>39</v>
      </c>
      <c r="AA49" s="169">
        <f>IF($Z49="","",VLOOKUP($Z49,ﾃﾞｰﾀ入力!$M$9:$AD$128,4))</f>
        <v>0</v>
      </c>
      <c r="AB49" s="427" t="str">
        <f>ASC(IF($Z49="","",VLOOKUP($Z49,ﾃﾞｰﾀ入力!$M$9:$AD$128,2)))</f>
        <v/>
      </c>
      <c r="AC49" s="169">
        <f>IF($Z49="","",VLOOKUP($Z49,ﾃﾞｰﾀ入力!$M$9:$AD$128,14))</f>
        <v>0</v>
      </c>
      <c r="AD49" s="427" t="str">
        <f>ASC(IF($Z49="","",VLOOKUP($Z49,ﾃﾞｰﾀ入力!$M$9:$AD$128,9)))</f>
        <v/>
      </c>
      <c r="AE49" s="427" t="str">
        <f>ASC(IF($Z49="","",VLOOKUP($Z49,ﾃﾞｰﾀ入力!$M$9:$AD$128,10)))</f>
        <v/>
      </c>
      <c r="AF49" s="340" t="str">
        <f>IF($Z49="","",VLOOKUP($Z49,ﾃﾞｰﾀ入力!$M$9:$AD$128,17))</f>
        <v/>
      </c>
      <c r="AG49" s="169" t="str">
        <f>IF($Z49="","",VLOOKUP($Z49,ﾃﾞｰﾀ入力!$M$9:$AD$128,18))</f>
        <v/>
      </c>
      <c r="AH49" s="172">
        <f>IF($Z49="","",VLOOKUP($Z49,ﾃﾞｰﾀ入力!$M$9:$AD$128,6))</f>
        <v>0</v>
      </c>
      <c r="AI49" s="195">
        <v>99</v>
      </c>
      <c r="AJ49" s="169">
        <f>IF($AI49="","",VLOOKUP($AI49,ﾃﾞｰﾀ入力!$M$9:$AD$128,4))</f>
        <v>0</v>
      </c>
      <c r="AK49" s="427" t="str">
        <f>ASC(IF($AI49="","",VLOOKUP($AI49,ﾃﾞｰﾀ入力!$M$9:$AD$128,2)))</f>
        <v/>
      </c>
      <c r="AL49" s="169">
        <f>IF($AI49="","",VLOOKUP($AI49,ﾃﾞｰﾀ入力!$M$9:$AD$128,14))</f>
        <v>0</v>
      </c>
      <c r="AM49" s="427" t="str">
        <f>ASC(IF($AI49="","",VLOOKUP($AI49,ﾃﾞｰﾀ入力!$M$9:$AD$128,9)))</f>
        <v/>
      </c>
      <c r="AN49" s="427" t="str">
        <f>ASC(IF($AI49="","",VLOOKUP($AI49,ﾃﾞｰﾀ入力!$M$9:$AD$128,10)))</f>
        <v/>
      </c>
      <c r="AO49" s="169" t="str">
        <f>IF($AI49="","",VLOOKUP($AI49,ﾃﾞｰﾀ入力!$M$9:$AD$128,17))</f>
        <v/>
      </c>
      <c r="AP49" s="169" t="str">
        <f>IF($AI49="","",VLOOKUP($AI49,ﾃﾞｰﾀ入力!$M$9:$AD$128,18))</f>
        <v/>
      </c>
      <c r="AQ49" s="169">
        <f>IF($AI49="","",VLOOKUP($AI49,ﾃﾞｰﾀ入力!$M$9:$AD$128,6))</f>
        <v>0</v>
      </c>
      <c r="AR49" s="37"/>
      <c r="AS49" s="37"/>
      <c r="AT49" s="37"/>
      <c r="AU49" s="37"/>
      <c r="AV49" s="37"/>
      <c r="AW49" s="37"/>
      <c r="AX49" s="37"/>
      <c r="AY49" s="37"/>
    </row>
    <row r="50" spans="1:51" ht="14.25" customHeight="1">
      <c r="A50" s="37"/>
      <c r="B50" s="37"/>
      <c r="C50" s="37"/>
      <c r="D50" s="37"/>
      <c r="F50" s="1066"/>
      <c r="G50" s="1067"/>
      <c r="H50" s="1067"/>
      <c r="I50" s="1067"/>
      <c r="J50" s="1067"/>
      <c r="K50" s="1067"/>
      <c r="L50" s="1067"/>
      <c r="M50" s="1067"/>
      <c r="N50" s="1067"/>
      <c r="O50" s="1067"/>
      <c r="P50" s="1067"/>
      <c r="Q50" s="1067"/>
      <c r="R50" s="1067"/>
      <c r="S50" s="1067"/>
      <c r="T50" s="1067"/>
      <c r="U50" s="1067"/>
      <c r="V50" s="1067"/>
      <c r="W50" s="1068"/>
      <c r="X50" s="180"/>
      <c r="Y50" s="155"/>
      <c r="Z50" s="192">
        <v>40</v>
      </c>
      <c r="AA50" s="169">
        <f>IF($Z50="","",VLOOKUP($Z50,ﾃﾞｰﾀ入力!$M$9:$AD$128,4))</f>
        <v>0</v>
      </c>
      <c r="AB50" s="427" t="str">
        <f>ASC(IF($Z50="","",VLOOKUP($Z50,ﾃﾞｰﾀ入力!$M$9:$AD$128,2)))</f>
        <v/>
      </c>
      <c r="AC50" s="169">
        <f>IF($Z50="","",VLOOKUP($Z50,ﾃﾞｰﾀ入力!$M$9:$AD$128,14))</f>
        <v>0</v>
      </c>
      <c r="AD50" s="427" t="str">
        <f>ASC(IF($Z50="","",VLOOKUP($Z50,ﾃﾞｰﾀ入力!$M$9:$AD$128,9)))</f>
        <v/>
      </c>
      <c r="AE50" s="427" t="str">
        <f>ASC(IF($Z50="","",VLOOKUP($Z50,ﾃﾞｰﾀ入力!$M$9:$AD$128,10)))</f>
        <v/>
      </c>
      <c r="AF50" s="340" t="str">
        <f>IF($Z50="","",VLOOKUP($Z50,ﾃﾞｰﾀ入力!$M$9:$AD$128,17))</f>
        <v/>
      </c>
      <c r="AG50" s="169" t="str">
        <f>IF($Z50="","",VLOOKUP($Z50,ﾃﾞｰﾀ入力!$M$9:$AD$128,18))</f>
        <v/>
      </c>
      <c r="AH50" s="172">
        <f>IF($Z50="","",VLOOKUP($Z50,ﾃﾞｰﾀ入力!$M$9:$AD$128,6))</f>
        <v>0</v>
      </c>
      <c r="AI50" s="195">
        <v>100</v>
      </c>
      <c r="AJ50" s="169">
        <f>IF($AI50="","",VLOOKUP($AI50,ﾃﾞｰﾀ入力!$M$9:$AD$128,4))</f>
        <v>0</v>
      </c>
      <c r="AK50" s="427" t="str">
        <f>ASC(IF($AI50="","",VLOOKUP($AI50,ﾃﾞｰﾀ入力!$M$9:$AD$128,2)))</f>
        <v/>
      </c>
      <c r="AL50" s="169">
        <f>IF($AI50="","",VLOOKUP($AI50,ﾃﾞｰﾀ入力!$M$9:$AD$128,14))</f>
        <v>0</v>
      </c>
      <c r="AM50" s="427" t="str">
        <f>ASC(IF($AI50="","",VLOOKUP($AI50,ﾃﾞｰﾀ入力!$M$9:$AD$128,9)))</f>
        <v/>
      </c>
      <c r="AN50" s="427" t="str">
        <f>ASC(IF($AI50="","",VLOOKUP($AI50,ﾃﾞｰﾀ入力!$M$9:$AD$128,10)))</f>
        <v/>
      </c>
      <c r="AO50" s="169" t="str">
        <f>IF($AI50="","",VLOOKUP($AI50,ﾃﾞｰﾀ入力!$M$9:$AD$128,17))</f>
        <v/>
      </c>
      <c r="AP50" s="169" t="str">
        <f>IF($AI50="","",VLOOKUP($AI50,ﾃﾞｰﾀ入力!$M$9:$AD$128,18))</f>
        <v/>
      </c>
      <c r="AQ50" s="169">
        <f>IF($AI50="","",VLOOKUP($AI50,ﾃﾞｰﾀ入力!$M$9:$AD$128,6))</f>
        <v>0</v>
      </c>
      <c r="AR50" s="37"/>
      <c r="AS50" s="37"/>
      <c r="AT50" s="37"/>
      <c r="AU50" s="37"/>
      <c r="AV50" s="37"/>
      <c r="AW50" s="37"/>
      <c r="AX50" s="37"/>
      <c r="AY50" s="37"/>
    </row>
    <row r="51" spans="1:51" ht="14.25" customHeight="1">
      <c r="A51" s="37"/>
      <c r="B51" s="37"/>
      <c r="C51" s="37"/>
      <c r="D51" s="37"/>
      <c r="F51" s="1066"/>
      <c r="G51" s="1067"/>
      <c r="H51" s="1067"/>
      <c r="I51" s="1067"/>
      <c r="J51" s="1067"/>
      <c r="K51" s="1067"/>
      <c r="L51" s="1067"/>
      <c r="M51" s="1067"/>
      <c r="N51" s="1067"/>
      <c r="O51" s="1067"/>
      <c r="P51" s="1067"/>
      <c r="Q51" s="1067"/>
      <c r="R51" s="1067"/>
      <c r="S51" s="1067"/>
      <c r="T51" s="1067"/>
      <c r="U51" s="1067"/>
      <c r="V51" s="1067"/>
      <c r="W51" s="1068"/>
      <c r="X51" s="180"/>
      <c r="Y51" s="155"/>
      <c r="Z51" s="192">
        <v>41</v>
      </c>
      <c r="AA51" s="169">
        <f>IF($Z51="","",VLOOKUP($Z51,ﾃﾞｰﾀ入力!$M$9:$AD$128,4))</f>
        <v>0</v>
      </c>
      <c r="AB51" s="427" t="str">
        <f>ASC(IF($Z51="","",VLOOKUP($Z51,ﾃﾞｰﾀ入力!$M$9:$AD$128,2)))</f>
        <v/>
      </c>
      <c r="AC51" s="169">
        <f>IF($Z51="","",VLOOKUP($Z51,ﾃﾞｰﾀ入力!$M$9:$AD$128,14))</f>
        <v>0</v>
      </c>
      <c r="AD51" s="427" t="str">
        <f>ASC(IF($Z51="","",VLOOKUP($Z51,ﾃﾞｰﾀ入力!$M$9:$AD$128,9)))</f>
        <v/>
      </c>
      <c r="AE51" s="427" t="str">
        <f>ASC(IF($Z51="","",VLOOKUP($Z51,ﾃﾞｰﾀ入力!$M$9:$AD$128,10)))</f>
        <v/>
      </c>
      <c r="AF51" s="340" t="str">
        <f>IF($Z51="","",VLOOKUP($Z51,ﾃﾞｰﾀ入力!$M$9:$AD$128,17))</f>
        <v/>
      </c>
      <c r="AG51" s="169" t="str">
        <f>IF($Z51="","",VLOOKUP($Z51,ﾃﾞｰﾀ入力!$M$9:$AD$128,18))</f>
        <v/>
      </c>
      <c r="AH51" s="172">
        <f>IF($Z51="","",VLOOKUP($Z51,ﾃﾞｰﾀ入力!$M$9:$AD$128,6))</f>
        <v>0</v>
      </c>
      <c r="AI51" s="195">
        <v>101</v>
      </c>
      <c r="AJ51" s="169">
        <f>IF($AI51="","",VLOOKUP($AI51,ﾃﾞｰﾀ入力!$M$9:$AD$128,4))</f>
        <v>0</v>
      </c>
      <c r="AK51" s="427" t="str">
        <f>ASC(IF($AI51="","",VLOOKUP($AI51,ﾃﾞｰﾀ入力!$M$9:$AD$128,2)))</f>
        <v/>
      </c>
      <c r="AL51" s="169">
        <f>IF($AI51="","",VLOOKUP($AI51,ﾃﾞｰﾀ入力!$M$9:$AD$128,14))</f>
        <v>0</v>
      </c>
      <c r="AM51" s="427" t="str">
        <f>ASC(IF($AI51="","",VLOOKUP($AI51,ﾃﾞｰﾀ入力!$M$9:$AD$128,9)))</f>
        <v/>
      </c>
      <c r="AN51" s="427" t="str">
        <f>ASC(IF($AI51="","",VLOOKUP($AI51,ﾃﾞｰﾀ入力!$M$9:$AD$128,10)))</f>
        <v/>
      </c>
      <c r="AO51" s="169" t="str">
        <f>IF($AI51="","",VLOOKUP($AI51,ﾃﾞｰﾀ入力!$M$9:$AD$128,17))</f>
        <v/>
      </c>
      <c r="AP51" s="169" t="str">
        <f>IF($AI51="","",VLOOKUP($AI51,ﾃﾞｰﾀ入力!$M$9:$AD$128,18))</f>
        <v/>
      </c>
      <c r="AQ51" s="169">
        <f>IF($AI51="","",VLOOKUP($AI51,ﾃﾞｰﾀ入力!$M$9:$AD$128,6))</f>
        <v>0</v>
      </c>
      <c r="AR51" s="37"/>
      <c r="AS51" s="37"/>
      <c r="AT51" s="37"/>
      <c r="AU51" s="37"/>
      <c r="AV51" s="37"/>
      <c r="AW51" s="37"/>
      <c r="AX51" s="37"/>
      <c r="AY51" s="37"/>
    </row>
    <row r="52" spans="1:51" ht="14.25" customHeight="1">
      <c r="A52" s="37"/>
      <c r="B52" s="37"/>
      <c r="C52" s="37"/>
      <c r="D52" s="37"/>
      <c r="F52" s="1066"/>
      <c r="G52" s="1067"/>
      <c r="H52" s="1067"/>
      <c r="I52" s="1067"/>
      <c r="J52" s="1067"/>
      <c r="K52" s="1067"/>
      <c r="L52" s="1067"/>
      <c r="M52" s="1067"/>
      <c r="N52" s="1067"/>
      <c r="O52" s="1067"/>
      <c r="P52" s="1067"/>
      <c r="Q52" s="1067"/>
      <c r="R52" s="1067"/>
      <c r="S52" s="1067"/>
      <c r="T52" s="1067"/>
      <c r="U52" s="1067"/>
      <c r="V52" s="1067"/>
      <c r="W52" s="1068"/>
      <c r="X52" s="180"/>
      <c r="Y52" s="155"/>
      <c r="Z52" s="192">
        <v>42</v>
      </c>
      <c r="AA52" s="169">
        <f>IF($Z52="","",VLOOKUP($Z52,ﾃﾞｰﾀ入力!$M$9:$AD$128,4))</f>
        <v>0</v>
      </c>
      <c r="AB52" s="427" t="str">
        <f>ASC(IF($Z52="","",VLOOKUP($Z52,ﾃﾞｰﾀ入力!$M$9:$AD$128,2)))</f>
        <v/>
      </c>
      <c r="AC52" s="169">
        <f>IF($Z52="","",VLOOKUP($Z52,ﾃﾞｰﾀ入力!$M$9:$AD$128,14))</f>
        <v>0</v>
      </c>
      <c r="AD52" s="427" t="str">
        <f>ASC(IF($Z52="","",VLOOKUP($Z52,ﾃﾞｰﾀ入力!$M$9:$AD$128,9)))</f>
        <v/>
      </c>
      <c r="AE52" s="427" t="str">
        <f>ASC(IF($Z52="","",VLOOKUP($Z52,ﾃﾞｰﾀ入力!$M$9:$AD$128,10)))</f>
        <v/>
      </c>
      <c r="AF52" s="340" t="str">
        <f>IF($Z52="","",VLOOKUP($Z52,ﾃﾞｰﾀ入力!$M$9:$AD$128,17))</f>
        <v/>
      </c>
      <c r="AG52" s="169" t="str">
        <f>IF($Z52="","",VLOOKUP($Z52,ﾃﾞｰﾀ入力!$M$9:$AD$128,18))</f>
        <v/>
      </c>
      <c r="AH52" s="172">
        <f>IF($Z52="","",VLOOKUP($Z52,ﾃﾞｰﾀ入力!$M$9:$AD$128,6))</f>
        <v>0</v>
      </c>
      <c r="AI52" s="195">
        <v>102</v>
      </c>
      <c r="AJ52" s="169">
        <f>IF($AI52="","",VLOOKUP($AI52,ﾃﾞｰﾀ入力!$M$9:$AD$128,4))</f>
        <v>0</v>
      </c>
      <c r="AK52" s="427" t="str">
        <f>ASC(IF($AI52="","",VLOOKUP($AI52,ﾃﾞｰﾀ入力!$M$9:$AD$128,2)))</f>
        <v/>
      </c>
      <c r="AL52" s="169">
        <f>IF($AI52="","",VLOOKUP($AI52,ﾃﾞｰﾀ入力!$M$9:$AD$128,14))</f>
        <v>0</v>
      </c>
      <c r="AM52" s="427" t="str">
        <f>ASC(IF($AI52="","",VLOOKUP($AI52,ﾃﾞｰﾀ入力!$M$9:$AD$128,9)))</f>
        <v/>
      </c>
      <c r="AN52" s="427" t="str">
        <f>ASC(IF($AI52="","",VLOOKUP($AI52,ﾃﾞｰﾀ入力!$M$9:$AD$128,10)))</f>
        <v/>
      </c>
      <c r="AO52" s="169" t="str">
        <f>IF($AI52="","",VLOOKUP($AI52,ﾃﾞｰﾀ入力!$M$9:$AD$128,17))</f>
        <v/>
      </c>
      <c r="AP52" s="169" t="str">
        <f>IF($AI52="","",VLOOKUP($AI52,ﾃﾞｰﾀ入力!$M$9:$AD$128,18))</f>
        <v/>
      </c>
      <c r="AQ52" s="169">
        <f>IF($AI52="","",VLOOKUP($AI52,ﾃﾞｰﾀ入力!$M$9:$AD$128,6))</f>
        <v>0</v>
      </c>
      <c r="AR52" s="37"/>
      <c r="AS52" s="37"/>
      <c r="AT52" s="37"/>
      <c r="AU52" s="37"/>
      <c r="AV52" s="37"/>
      <c r="AW52" s="37"/>
      <c r="AX52" s="37"/>
      <c r="AY52" s="37"/>
    </row>
    <row r="53" spans="1:51" ht="14.25" customHeight="1">
      <c r="A53" s="37"/>
      <c r="B53" s="37"/>
      <c r="C53" s="37"/>
      <c r="D53" s="37"/>
      <c r="F53" s="1066"/>
      <c r="G53" s="1067"/>
      <c r="H53" s="1067"/>
      <c r="I53" s="1067"/>
      <c r="J53" s="1067"/>
      <c r="K53" s="1067"/>
      <c r="L53" s="1067"/>
      <c r="M53" s="1067"/>
      <c r="N53" s="1067"/>
      <c r="O53" s="1067"/>
      <c r="P53" s="1067"/>
      <c r="Q53" s="1067"/>
      <c r="R53" s="1067"/>
      <c r="S53" s="1067"/>
      <c r="T53" s="1067"/>
      <c r="U53" s="1067"/>
      <c r="V53" s="1067"/>
      <c r="W53" s="1068"/>
      <c r="X53" s="180"/>
      <c r="Y53" s="155"/>
      <c r="Z53" s="192">
        <v>43</v>
      </c>
      <c r="AA53" s="169">
        <f>IF($Z53="","",VLOOKUP($Z53,ﾃﾞｰﾀ入力!$M$9:$AD$128,4))</f>
        <v>0</v>
      </c>
      <c r="AB53" s="427" t="str">
        <f>ASC(IF($Z53="","",VLOOKUP($Z53,ﾃﾞｰﾀ入力!$M$9:$AD$128,2)))</f>
        <v/>
      </c>
      <c r="AC53" s="169">
        <f>IF($Z53="","",VLOOKUP($Z53,ﾃﾞｰﾀ入力!$M$9:$AD$128,14))</f>
        <v>0</v>
      </c>
      <c r="AD53" s="427" t="str">
        <f>ASC(IF($Z53="","",VLOOKUP($Z53,ﾃﾞｰﾀ入力!$M$9:$AD$128,9)))</f>
        <v/>
      </c>
      <c r="AE53" s="427" t="str">
        <f>ASC(IF($Z53="","",VLOOKUP($Z53,ﾃﾞｰﾀ入力!$M$9:$AD$128,10)))</f>
        <v/>
      </c>
      <c r="AF53" s="340" t="str">
        <f>IF($Z53="","",VLOOKUP($Z53,ﾃﾞｰﾀ入力!$M$9:$AD$128,17))</f>
        <v/>
      </c>
      <c r="AG53" s="169" t="str">
        <f>IF($Z53="","",VLOOKUP($Z53,ﾃﾞｰﾀ入力!$M$9:$AD$128,18))</f>
        <v/>
      </c>
      <c r="AH53" s="172">
        <f>IF($Z53="","",VLOOKUP($Z53,ﾃﾞｰﾀ入力!$M$9:$AD$128,6))</f>
        <v>0</v>
      </c>
      <c r="AI53" s="195">
        <v>103</v>
      </c>
      <c r="AJ53" s="169">
        <f>IF($AI53="","",VLOOKUP($AI53,ﾃﾞｰﾀ入力!$M$9:$AD$128,4))</f>
        <v>0</v>
      </c>
      <c r="AK53" s="427" t="str">
        <f>ASC(IF($AI53="","",VLOOKUP($AI53,ﾃﾞｰﾀ入力!$M$9:$AD$128,2)))</f>
        <v/>
      </c>
      <c r="AL53" s="169">
        <f>IF($AI53="","",VLOOKUP($AI53,ﾃﾞｰﾀ入力!$M$9:$AD$128,14))</f>
        <v>0</v>
      </c>
      <c r="AM53" s="427" t="str">
        <f>ASC(IF($AI53="","",VLOOKUP($AI53,ﾃﾞｰﾀ入力!$M$9:$AD$128,9)))</f>
        <v/>
      </c>
      <c r="AN53" s="427" t="str">
        <f>ASC(IF($AI53="","",VLOOKUP($AI53,ﾃﾞｰﾀ入力!$M$9:$AD$128,10)))</f>
        <v/>
      </c>
      <c r="AO53" s="169" t="str">
        <f>IF($AI53="","",VLOOKUP($AI53,ﾃﾞｰﾀ入力!$M$9:$AD$128,17))</f>
        <v/>
      </c>
      <c r="AP53" s="169" t="str">
        <f>IF($AI53="","",VLOOKUP($AI53,ﾃﾞｰﾀ入力!$M$9:$AD$128,18))</f>
        <v/>
      </c>
      <c r="AQ53" s="169">
        <f>IF($AI53="","",VLOOKUP($AI53,ﾃﾞｰﾀ入力!$M$9:$AD$128,6))</f>
        <v>0</v>
      </c>
      <c r="AR53" s="37"/>
      <c r="AS53" s="37"/>
      <c r="AT53" s="37"/>
      <c r="AU53" s="37"/>
      <c r="AV53" s="37"/>
      <c r="AW53" s="37"/>
      <c r="AX53" s="37"/>
      <c r="AY53" s="37"/>
    </row>
    <row r="54" spans="1:51" ht="14.25" customHeight="1">
      <c r="A54" s="37"/>
      <c r="B54" s="37"/>
      <c r="C54" s="37"/>
      <c r="D54" s="37"/>
      <c r="F54" s="1066"/>
      <c r="G54" s="1067"/>
      <c r="H54" s="1067"/>
      <c r="I54" s="1067"/>
      <c r="J54" s="1067"/>
      <c r="K54" s="1067"/>
      <c r="L54" s="1067"/>
      <c r="M54" s="1067"/>
      <c r="N54" s="1067"/>
      <c r="O54" s="1067"/>
      <c r="P54" s="1067"/>
      <c r="Q54" s="1067"/>
      <c r="R54" s="1067"/>
      <c r="S54" s="1067"/>
      <c r="T54" s="1067"/>
      <c r="U54" s="1067"/>
      <c r="V54" s="1067"/>
      <c r="W54" s="1068"/>
      <c r="X54" s="180"/>
      <c r="Y54" s="155"/>
      <c r="Z54" s="192">
        <v>44</v>
      </c>
      <c r="AA54" s="169">
        <f>IF($Z54="","",VLOOKUP($Z54,ﾃﾞｰﾀ入力!$M$9:$AD$128,4))</f>
        <v>0</v>
      </c>
      <c r="AB54" s="427" t="str">
        <f>ASC(IF($Z54="","",VLOOKUP($Z54,ﾃﾞｰﾀ入力!$M$9:$AD$128,2)))</f>
        <v/>
      </c>
      <c r="AC54" s="169">
        <f>IF($Z54="","",VLOOKUP($Z54,ﾃﾞｰﾀ入力!$M$9:$AD$128,14))</f>
        <v>0</v>
      </c>
      <c r="AD54" s="427" t="str">
        <f>ASC(IF($Z54="","",VLOOKUP($Z54,ﾃﾞｰﾀ入力!$M$9:$AD$128,9)))</f>
        <v/>
      </c>
      <c r="AE54" s="427" t="str">
        <f>ASC(IF($Z54="","",VLOOKUP($Z54,ﾃﾞｰﾀ入力!$M$9:$AD$128,10)))</f>
        <v/>
      </c>
      <c r="AF54" s="340" t="str">
        <f>IF($Z54="","",VLOOKUP($Z54,ﾃﾞｰﾀ入力!$M$9:$AD$128,17))</f>
        <v/>
      </c>
      <c r="AG54" s="169" t="str">
        <f>IF($Z54="","",VLOOKUP($Z54,ﾃﾞｰﾀ入力!$M$9:$AD$128,18))</f>
        <v/>
      </c>
      <c r="AH54" s="172">
        <f>IF($Z54="","",VLOOKUP($Z54,ﾃﾞｰﾀ入力!$M$9:$AD$128,6))</f>
        <v>0</v>
      </c>
      <c r="AI54" s="195">
        <v>104</v>
      </c>
      <c r="AJ54" s="169">
        <f>IF($AI54="","",VLOOKUP($AI54,ﾃﾞｰﾀ入力!$M$9:$AD$128,4))</f>
        <v>0</v>
      </c>
      <c r="AK54" s="427" t="str">
        <f>ASC(IF($AI54="","",VLOOKUP($AI54,ﾃﾞｰﾀ入力!$M$9:$AD$128,2)))</f>
        <v/>
      </c>
      <c r="AL54" s="169">
        <f>IF($AI54="","",VLOOKUP($AI54,ﾃﾞｰﾀ入力!$M$9:$AD$128,14))</f>
        <v>0</v>
      </c>
      <c r="AM54" s="427" t="str">
        <f>ASC(IF($AI54="","",VLOOKUP($AI54,ﾃﾞｰﾀ入力!$M$9:$AD$128,9)))</f>
        <v/>
      </c>
      <c r="AN54" s="427" t="str">
        <f>ASC(IF($AI54="","",VLOOKUP($AI54,ﾃﾞｰﾀ入力!$M$9:$AD$128,10)))</f>
        <v/>
      </c>
      <c r="AO54" s="169" t="str">
        <f>IF($AI54="","",VLOOKUP($AI54,ﾃﾞｰﾀ入力!$M$9:$AD$128,17))</f>
        <v/>
      </c>
      <c r="AP54" s="169" t="str">
        <f>IF($AI54="","",VLOOKUP($AI54,ﾃﾞｰﾀ入力!$M$9:$AD$128,18))</f>
        <v/>
      </c>
      <c r="AQ54" s="169">
        <f>IF($AI54="","",VLOOKUP($AI54,ﾃﾞｰﾀ入力!$M$9:$AD$128,6))</f>
        <v>0</v>
      </c>
      <c r="AR54" s="37"/>
      <c r="AS54" s="37"/>
      <c r="AT54" s="37"/>
      <c r="AU54" s="37"/>
      <c r="AV54" s="37"/>
      <c r="AW54" s="37"/>
      <c r="AX54" s="37"/>
      <c r="AY54" s="37"/>
    </row>
    <row r="55" spans="1:51" ht="14.25" customHeight="1">
      <c r="A55" s="37"/>
      <c r="B55" s="37"/>
      <c r="C55" s="37"/>
      <c r="D55" s="37"/>
      <c r="F55" s="1066"/>
      <c r="G55" s="1067"/>
      <c r="H55" s="1067"/>
      <c r="I55" s="1067"/>
      <c r="J55" s="1067"/>
      <c r="K55" s="1067"/>
      <c r="L55" s="1067"/>
      <c r="M55" s="1067"/>
      <c r="N55" s="1067"/>
      <c r="O55" s="1067"/>
      <c r="P55" s="1067"/>
      <c r="Q55" s="1067"/>
      <c r="R55" s="1067"/>
      <c r="S55" s="1067"/>
      <c r="T55" s="1067"/>
      <c r="U55" s="1067"/>
      <c r="V55" s="1067"/>
      <c r="W55" s="1068"/>
      <c r="X55" s="180"/>
      <c r="Y55" s="155"/>
      <c r="Z55" s="192">
        <v>45</v>
      </c>
      <c r="AA55" s="169">
        <f>IF($Z55="","",VLOOKUP($Z55,ﾃﾞｰﾀ入力!$M$9:$AD$128,4))</f>
        <v>0</v>
      </c>
      <c r="AB55" s="427" t="str">
        <f>ASC(IF($Z55="","",VLOOKUP($Z55,ﾃﾞｰﾀ入力!$M$9:$AD$128,2)))</f>
        <v/>
      </c>
      <c r="AC55" s="169">
        <f>IF($Z55="","",VLOOKUP($Z55,ﾃﾞｰﾀ入力!$M$9:$AD$128,14))</f>
        <v>0</v>
      </c>
      <c r="AD55" s="427" t="str">
        <f>ASC(IF($Z55="","",VLOOKUP($Z55,ﾃﾞｰﾀ入力!$M$9:$AD$128,9)))</f>
        <v/>
      </c>
      <c r="AE55" s="427" t="str">
        <f>ASC(IF($Z55="","",VLOOKUP($Z55,ﾃﾞｰﾀ入力!$M$9:$AD$128,10)))</f>
        <v/>
      </c>
      <c r="AF55" s="340" t="str">
        <f>IF($Z55="","",VLOOKUP($Z55,ﾃﾞｰﾀ入力!$M$9:$AD$128,17))</f>
        <v/>
      </c>
      <c r="AG55" s="169" t="str">
        <f>IF($Z55="","",VLOOKUP($Z55,ﾃﾞｰﾀ入力!$M$9:$AD$128,18))</f>
        <v/>
      </c>
      <c r="AH55" s="172">
        <f>IF($Z55="","",VLOOKUP($Z55,ﾃﾞｰﾀ入力!$M$9:$AD$128,6))</f>
        <v>0</v>
      </c>
      <c r="AI55" s="195">
        <v>105</v>
      </c>
      <c r="AJ55" s="169">
        <f>IF($AI55="","",VLOOKUP($AI55,ﾃﾞｰﾀ入力!$M$9:$AD$128,4))</f>
        <v>0</v>
      </c>
      <c r="AK55" s="427" t="str">
        <f>ASC(IF($AI55="","",VLOOKUP($AI55,ﾃﾞｰﾀ入力!$M$9:$AD$128,2)))</f>
        <v/>
      </c>
      <c r="AL55" s="169">
        <f>IF($AI55="","",VLOOKUP($AI55,ﾃﾞｰﾀ入力!$M$9:$AD$128,14))</f>
        <v>0</v>
      </c>
      <c r="AM55" s="427" t="str">
        <f>ASC(IF($AI55="","",VLOOKUP($AI55,ﾃﾞｰﾀ入力!$M$9:$AD$128,9)))</f>
        <v/>
      </c>
      <c r="AN55" s="427" t="str">
        <f>ASC(IF($AI55="","",VLOOKUP($AI55,ﾃﾞｰﾀ入力!$M$9:$AD$128,10)))</f>
        <v/>
      </c>
      <c r="AO55" s="169" t="str">
        <f>IF($AI55="","",VLOOKUP($AI55,ﾃﾞｰﾀ入力!$M$9:$AD$128,17))</f>
        <v/>
      </c>
      <c r="AP55" s="169" t="str">
        <f>IF($AI55="","",VLOOKUP($AI55,ﾃﾞｰﾀ入力!$M$9:$AD$128,18))</f>
        <v/>
      </c>
      <c r="AQ55" s="169">
        <f>IF($AI55="","",VLOOKUP($AI55,ﾃﾞｰﾀ入力!$M$9:$AD$128,6))</f>
        <v>0</v>
      </c>
      <c r="AR55" s="37"/>
      <c r="AS55" s="37"/>
      <c r="AT55" s="37"/>
      <c r="AU55" s="37"/>
      <c r="AV55" s="37"/>
      <c r="AW55" s="37"/>
      <c r="AX55" s="37"/>
      <c r="AY55" s="37"/>
    </row>
    <row r="56" spans="1:51" ht="14.25" customHeight="1">
      <c r="A56" s="37"/>
      <c r="B56" s="37"/>
      <c r="C56" s="37"/>
      <c r="D56" s="37"/>
      <c r="F56" s="1069"/>
      <c r="G56" s="1070"/>
      <c r="H56" s="1070"/>
      <c r="I56" s="1070"/>
      <c r="J56" s="1070"/>
      <c r="K56" s="1070"/>
      <c r="L56" s="1070"/>
      <c r="M56" s="1070"/>
      <c r="N56" s="1070"/>
      <c r="O56" s="1070"/>
      <c r="P56" s="1070"/>
      <c r="Q56" s="1070"/>
      <c r="R56" s="1070"/>
      <c r="S56" s="1070"/>
      <c r="T56" s="1070"/>
      <c r="U56" s="1070"/>
      <c r="V56" s="1070"/>
      <c r="W56" s="1071"/>
      <c r="X56" s="181"/>
      <c r="Y56" s="155"/>
      <c r="Z56" s="192">
        <v>46</v>
      </c>
      <c r="AA56" s="169">
        <f>IF($Z56="","",VLOOKUP($Z56,ﾃﾞｰﾀ入力!$M$9:$AD$128,4))</f>
        <v>0</v>
      </c>
      <c r="AB56" s="427" t="str">
        <f>ASC(IF($Z56="","",VLOOKUP($Z56,ﾃﾞｰﾀ入力!$M$9:$AD$128,2)))</f>
        <v/>
      </c>
      <c r="AC56" s="169">
        <f>IF($Z56="","",VLOOKUP($Z56,ﾃﾞｰﾀ入力!$M$9:$AD$128,14))</f>
        <v>0</v>
      </c>
      <c r="AD56" s="427" t="str">
        <f>ASC(IF($Z56="","",VLOOKUP($Z56,ﾃﾞｰﾀ入力!$M$9:$AD$128,9)))</f>
        <v/>
      </c>
      <c r="AE56" s="427" t="str">
        <f>ASC(IF($Z56="","",VLOOKUP($Z56,ﾃﾞｰﾀ入力!$M$9:$AD$128,10)))</f>
        <v/>
      </c>
      <c r="AF56" s="340" t="str">
        <f>IF($Z56="","",VLOOKUP($Z56,ﾃﾞｰﾀ入力!$M$9:$AD$128,17))</f>
        <v/>
      </c>
      <c r="AG56" s="169" t="str">
        <f>IF($Z56="","",VLOOKUP($Z56,ﾃﾞｰﾀ入力!$M$9:$AD$128,18))</f>
        <v/>
      </c>
      <c r="AH56" s="172">
        <f>IF($Z56="","",VLOOKUP($Z56,ﾃﾞｰﾀ入力!$M$9:$AD$128,6))</f>
        <v>0</v>
      </c>
      <c r="AI56" s="195">
        <v>106</v>
      </c>
      <c r="AJ56" s="169">
        <f>IF($AI56="","",VLOOKUP($AI56,ﾃﾞｰﾀ入力!$M$9:$AD$128,4))</f>
        <v>0</v>
      </c>
      <c r="AK56" s="427" t="str">
        <f>ASC(IF($AI56="","",VLOOKUP($AI56,ﾃﾞｰﾀ入力!$M$9:$AD$128,2)))</f>
        <v/>
      </c>
      <c r="AL56" s="169">
        <f>IF($AI56="","",VLOOKUP($AI56,ﾃﾞｰﾀ入力!$M$9:$AD$128,14))</f>
        <v>0</v>
      </c>
      <c r="AM56" s="427" t="str">
        <f>ASC(IF($AI56="","",VLOOKUP($AI56,ﾃﾞｰﾀ入力!$M$9:$AD$128,9)))</f>
        <v/>
      </c>
      <c r="AN56" s="427" t="str">
        <f>ASC(IF($AI56="","",VLOOKUP($AI56,ﾃﾞｰﾀ入力!$M$9:$AD$128,10)))</f>
        <v/>
      </c>
      <c r="AO56" s="169" t="str">
        <f>IF($AI56="","",VLOOKUP($AI56,ﾃﾞｰﾀ入力!$M$9:$AD$128,17))</f>
        <v/>
      </c>
      <c r="AP56" s="169" t="str">
        <f>IF($AI56="","",VLOOKUP($AI56,ﾃﾞｰﾀ入力!$M$9:$AD$128,18))</f>
        <v/>
      </c>
      <c r="AQ56" s="169">
        <f>IF($AI56="","",VLOOKUP($AI56,ﾃﾞｰﾀ入力!$M$9:$AD$128,6))</f>
        <v>0</v>
      </c>
      <c r="AR56" s="37"/>
      <c r="AS56" s="37"/>
      <c r="AT56" s="37"/>
      <c r="AU56" s="37"/>
      <c r="AV56" s="37"/>
      <c r="AW56" s="37"/>
      <c r="AX56" s="37"/>
      <c r="AY56" s="37"/>
    </row>
    <row r="57" spans="1:51" ht="14.25" customHeight="1">
      <c r="A57" s="37"/>
      <c r="B57" s="37"/>
      <c r="C57" s="37"/>
      <c r="D57" s="37"/>
      <c r="F57" s="1072"/>
      <c r="G57" s="1073"/>
      <c r="H57" s="1073"/>
      <c r="I57" s="1073"/>
      <c r="J57" s="1073"/>
      <c r="K57" s="1073"/>
      <c r="L57" s="1073"/>
      <c r="M57" s="1073"/>
      <c r="N57" s="1073"/>
      <c r="O57" s="1073"/>
      <c r="P57" s="1073"/>
      <c r="Q57" s="1073"/>
      <c r="R57" s="1073"/>
      <c r="S57" s="1073"/>
      <c r="T57" s="1073"/>
      <c r="U57" s="1073"/>
      <c r="V57" s="1073"/>
      <c r="W57" s="1074"/>
      <c r="Y57" s="155"/>
      <c r="Z57" s="192">
        <v>47</v>
      </c>
      <c r="AA57" s="169">
        <f>IF($Z57="","",VLOOKUP($Z57,ﾃﾞｰﾀ入力!$M$9:$AD$128,4))</f>
        <v>0</v>
      </c>
      <c r="AB57" s="427" t="str">
        <f>ASC(IF($Z57="","",VLOOKUP($Z57,ﾃﾞｰﾀ入力!$M$9:$AD$128,2)))</f>
        <v/>
      </c>
      <c r="AC57" s="169">
        <f>IF($Z57="","",VLOOKUP($Z57,ﾃﾞｰﾀ入力!$M$9:$AD$128,14))</f>
        <v>0</v>
      </c>
      <c r="AD57" s="427" t="str">
        <f>ASC(IF($Z57="","",VLOOKUP($Z57,ﾃﾞｰﾀ入力!$M$9:$AD$128,9)))</f>
        <v/>
      </c>
      <c r="AE57" s="427" t="str">
        <f>ASC(IF($Z57="","",VLOOKUP($Z57,ﾃﾞｰﾀ入力!$M$9:$AD$128,10)))</f>
        <v/>
      </c>
      <c r="AF57" s="340" t="str">
        <f>IF($Z57="","",VLOOKUP($Z57,ﾃﾞｰﾀ入力!$M$9:$AD$128,17))</f>
        <v/>
      </c>
      <c r="AG57" s="169" t="str">
        <f>IF($Z57="","",VLOOKUP($Z57,ﾃﾞｰﾀ入力!$M$9:$AD$128,18))</f>
        <v/>
      </c>
      <c r="AH57" s="172">
        <f>IF($Z57="","",VLOOKUP($Z57,ﾃﾞｰﾀ入力!$M$9:$AD$128,6))</f>
        <v>0</v>
      </c>
      <c r="AI57" s="195">
        <v>107</v>
      </c>
      <c r="AJ57" s="169">
        <f>IF($AI57="","",VLOOKUP($AI57,ﾃﾞｰﾀ入力!$M$9:$AD$128,4))</f>
        <v>0</v>
      </c>
      <c r="AK57" s="427" t="str">
        <f>ASC(IF($AI57="","",VLOOKUP($AI57,ﾃﾞｰﾀ入力!$M$9:$AD$128,2)))</f>
        <v/>
      </c>
      <c r="AL57" s="169">
        <f>IF($AI57="","",VLOOKUP($AI57,ﾃﾞｰﾀ入力!$M$9:$AD$128,14))</f>
        <v>0</v>
      </c>
      <c r="AM57" s="427" t="str">
        <f>ASC(IF($AI57="","",VLOOKUP($AI57,ﾃﾞｰﾀ入力!$M$9:$AD$128,9)))</f>
        <v/>
      </c>
      <c r="AN57" s="427" t="str">
        <f>ASC(IF($AI57="","",VLOOKUP($AI57,ﾃﾞｰﾀ入力!$M$9:$AD$128,10)))</f>
        <v/>
      </c>
      <c r="AO57" s="169" t="str">
        <f>IF($AI57="","",VLOOKUP($AI57,ﾃﾞｰﾀ入力!$M$9:$AD$128,17))</f>
        <v/>
      </c>
      <c r="AP57" s="169" t="str">
        <f>IF($AI57="","",VLOOKUP($AI57,ﾃﾞｰﾀ入力!$M$9:$AD$128,18))</f>
        <v/>
      </c>
      <c r="AQ57" s="169">
        <f>IF($AI57="","",VLOOKUP($AI57,ﾃﾞｰﾀ入力!$M$9:$AD$128,6))</f>
        <v>0</v>
      </c>
      <c r="AR57" s="37"/>
      <c r="AS57" s="37"/>
      <c r="AT57" s="37"/>
      <c r="AU57" s="37"/>
      <c r="AV57" s="37"/>
      <c r="AW57" s="37"/>
      <c r="AX57" s="37"/>
      <c r="AY57" s="37"/>
    </row>
    <row r="58" spans="1:51" ht="14.25" customHeight="1">
      <c r="A58" s="37"/>
      <c r="B58" s="37"/>
      <c r="C58" s="37"/>
      <c r="D58" s="37"/>
      <c r="F58" s="187"/>
      <c r="G58" s="1"/>
      <c r="H58" s="1"/>
      <c r="I58" s="1"/>
      <c r="J58" s="1"/>
      <c r="K58" s="1"/>
      <c r="L58" s="1"/>
      <c r="M58" s="1"/>
      <c r="N58" s="1"/>
      <c r="O58" s="1"/>
      <c r="P58" s="1"/>
      <c r="Q58" s="1"/>
      <c r="R58" s="1"/>
      <c r="S58" s="1"/>
      <c r="U58" s="179"/>
      <c r="W58" s="164"/>
      <c r="X58" s="164"/>
      <c r="Y58" s="155"/>
      <c r="Z58" s="192">
        <v>48</v>
      </c>
      <c r="AA58" s="169">
        <f>IF($Z58="","",VLOOKUP($Z58,ﾃﾞｰﾀ入力!$M$9:$AD$128,4))</f>
        <v>0</v>
      </c>
      <c r="AB58" s="427" t="str">
        <f>ASC(IF($Z58="","",VLOOKUP($Z58,ﾃﾞｰﾀ入力!$M$9:$AD$128,2)))</f>
        <v/>
      </c>
      <c r="AC58" s="169">
        <f>IF($Z58="","",VLOOKUP($Z58,ﾃﾞｰﾀ入力!$M$9:$AD$128,14))</f>
        <v>0</v>
      </c>
      <c r="AD58" s="427" t="str">
        <f>ASC(IF($Z58="","",VLOOKUP($Z58,ﾃﾞｰﾀ入力!$M$9:$AD$128,9)))</f>
        <v/>
      </c>
      <c r="AE58" s="427" t="str">
        <f>ASC(IF($Z58="","",VLOOKUP($Z58,ﾃﾞｰﾀ入力!$M$9:$AD$128,10)))</f>
        <v/>
      </c>
      <c r="AF58" s="340" t="str">
        <f>IF($Z58="","",VLOOKUP($Z58,ﾃﾞｰﾀ入力!$M$9:$AD$128,17))</f>
        <v/>
      </c>
      <c r="AG58" s="169" t="str">
        <f>IF($Z58="","",VLOOKUP($Z58,ﾃﾞｰﾀ入力!$M$9:$AD$128,18))</f>
        <v/>
      </c>
      <c r="AH58" s="172">
        <f>IF($Z58="","",VLOOKUP($Z58,ﾃﾞｰﾀ入力!$M$9:$AD$128,6))</f>
        <v>0</v>
      </c>
      <c r="AI58" s="195">
        <v>108</v>
      </c>
      <c r="AJ58" s="169">
        <f>IF($AI58="","",VLOOKUP($AI58,ﾃﾞｰﾀ入力!$M$9:$AD$128,4))</f>
        <v>0</v>
      </c>
      <c r="AK58" s="427" t="str">
        <f>ASC(IF($AI58="","",VLOOKUP($AI58,ﾃﾞｰﾀ入力!$M$9:$AD$128,2)))</f>
        <v/>
      </c>
      <c r="AL58" s="169">
        <f>IF($AI58="","",VLOOKUP($AI58,ﾃﾞｰﾀ入力!$M$9:$AD$128,14))</f>
        <v>0</v>
      </c>
      <c r="AM58" s="427" t="str">
        <f>ASC(IF($AI58="","",VLOOKUP($AI58,ﾃﾞｰﾀ入力!$M$9:$AD$128,9)))</f>
        <v/>
      </c>
      <c r="AN58" s="427" t="str">
        <f>ASC(IF($AI58="","",VLOOKUP($AI58,ﾃﾞｰﾀ入力!$M$9:$AD$128,10)))</f>
        <v/>
      </c>
      <c r="AO58" s="169" t="str">
        <f>IF($AI58="","",VLOOKUP($AI58,ﾃﾞｰﾀ入力!$M$9:$AD$128,17))</f>
        <v/>
      </c>
      <c r="AP58" s="169" t="str">
        <f>IF($AI58="","",VLOOKUP($AI58,ﾃﾞｰﾀ入力!$M$9:$AD$128,18))</f>
        <v/>
      </c>
      <c r="AQ58" s="169">
        <f>IF($AI58="","",VLOOKUP($AI58,ﾃﾞｰﾀ入力!$M$9:$AD$128,6))</f>
        <v>0</v>
      </c>
      <c r="AR58" s="37"/>
      <c r="AS58" s="37"/>
      <c r="AT58" s="37"/>
      <c r="AU58" s="37"/>
      <c r="AV58" s="37"/>
      <c r="AW58" s="37"/>
      <c r="AX58" s="37"/>
      <c r="AY58" s="37"/>
    </row>
    <row r="59" spans="1:51" ht="14.25" customHeight="1">
      <c r="A59" s="37"/>
      <c r="B59" s="37"/>
      <c r="C59" s="37"/>
      <c r="D59" s="37"/>
      <c r="F59" s="183" t="s">
        <v>245</v>
      </c>
      <c r="G59" s="184"/>
      <c r="H59" s="185"/>
      <c r="I59" s="185"/>
      <c r="J59" s="186"/>
      <c r="K59" s="185"/>
      <c r="L59" s="185"/>
      <c r="M59" s="185"/>
      <c r="N59" s="185"/>
      <c r="O59" s="185"/>
      <c r="P59" s="185"/>
      <c r="Q59" s="185"/>
      <c r="R59" s="185"/>
      <c r="S59" s="185"/>
      <c r="T59" s="153"/>
      <c r="U59" s="179" t="s">
        <v>254</v>
      </c>
      <c r="V59" s="3"/>
      <c r="W59" s="161"/>
      <c r="X59" s="161"/>
      <c r="Y59" s="155"/>
      <c r="Z59" s="192">
        <v>49</v>
      </c>
      <c r="AA59" s="169">
        <f>IF($Z59="","",VLOOKUP($Z59,ﾃﾞｰﾀ入力!$M$9:$AD$128,4))</f>
        <v>0</v>
      </c>
      <c r="AB59" s="427" t="str">
        <f>ASC(IF($Z59="","",VLOOKUP($Z59,ﾃﾞｰﾀ入力!$M$9:$AD$128,2)))</f>
        <v/>
      </c>
      <c r="AC59" s="169">
        <f>IF($Z59="","",VLOOKUP($Z59,ﾃﾞｰﾀ入力!$M$9:$AD$128,14))</f>
        <v>0</v>
      </c>
      <c r="AD59" s="427" t="str">
        <f>ASC(IF($Z59="","",VLOOKUP($Z59,ﾃﾞｰﾀ入力!$M$9:$AD$128,9)))</f>
        <v/>
      </c>
      <c r="AE59" s="427" t="str">
        <f>ASC(IF($Z59="","",VLOOKUP($Z59,ﾃﾞｰﾀ入力!$M$9:$AD$128,10)))</f>
        <v/>
      </c>
      <c r="AF59" s="340" t="str">
        <f>IF($Z59="","",VLOOKUP($Z59,ﾃﾞｰﾀ入力!$M$9:$AD$128,17))</f>
        <v/>
      </c>
      <c r="AG59" s="169" t="str">
        <f>IF($Z59="","",VLOOKUP($Z59,ﾃﾞｰﾀ入力!$M$9:$AD$128,18))</f>
        <v/>
      </c>
      <c r="AH59" s="172">
        <f>IF($Z59="","",VLOOKUP($Z59,ﾃﾞｰﾀ入力!$M$9:$AD$128,6))</f>
        <v>0</v>
      </c>
      <c r="AI59" s="195">
        <v>109</v>
      </c>
      <c r="AJ59" s="169">
        <f>IF($AI59="","",VLOOKUP($AI59,ﾃﾞｰﾀ入力!$M$9:$AD$128,4))</f>
        <v>0</v>
      </c>
      <c r="AK59" s="427" t="str">
        <f>ASC(IF($AI59="","",VLOOKUP($AI59,ﾃﾞｰﾀ入力!$M$9:$AD$128,2)))</f>
        <v/>
      </c>
      <c r="AL59" s="169">
        <f>IF($AI59="","",VLOOKUP($AI59,ﾃﾞｰﾀ入力!$M$9:$AD$128,14))</f>
        <v>0</v>
      </c>
      <c r="AM59" s="427" t="str">
        <f>ASC(IF($AI59="","",VLOOKUP($AI59,ﾃﾞｰﾀ入力!$M$9:$AD$128,9)))</f>
        <v/>
      </c>
      <c r="AN59" s="427" t="str">
        <f>ASC(IF($AI59="","",VLOOKUP($AI59,ﾃﾞｰﾀ入力!$M$9:$AD$128,10)))</f>
        <v/>
      </c>
      <c r="AO59" s="169" t="str">
        <f>IF($AI59="","",VLOOKUP($AI59,ﾃﾞｰﾀ入力!$M$9:$AD$128,17))</f>
        <v/>
      </c>
      <c r="AP59" s="169" t="str">
        <f>IF($AI59="","",VLOOKUP($AI59,ﾃﾞｰﾀ入力!$M$9:$AD$128,18))</f>
        <v/>
      </c>
      <c r="AQ59" s="169">
        <f>IF($AI59="","",VLOOKUP($AI59,ﾃﾞｰﾀ入力!$M$9:$AD$128,6))</f>
        <v>0</v>
      </c>
      <c r="AR59" s="37"/>
      <c r="AS59" s="37"/>
      <c r="AT59" s="37"/>
      <c r="AU59" s="37"/>
      <c r="AV59" s="37"/>
      <c r="AW59" s="37"/>
      <c r="AX59" s="37"/>
      <c r="AY59" s="37"/>
    </row>
    <row r="60" spans="1:51" ht="14.25" customHeight="1">
      <c r="A60" s="37"/>
      <c r="B60" s="37"/>
      <c r="C60" s="37"/>
      <c r="D60" s="37"/>
      <c r="F60" s="1002" t="s">
        <v>246</v>
      </c>
      <c r="G60" s="205"/>
      <c r="H60" s="206"/>
      <c r="I60" s="206"/>
      <c r="J60" s="207"/>
      <c r="K60" s="206"/>
      <c r="L60" s="206"/>
      <c r="M60" s="206"/>
      <c r="N60" s="206"/>
      <c r="O60" s="206"/>
      <c r="P60" s="206"/>
      <c r="Q60" s="206"/>
      <c r="R60" s="206"/>
      <c r="S60" s="208"/>
      <c r="T60" s="152"/>
      <c r="U60" s="175" t="s">
        <v>149</v>
      </c>
      <c r="V60" s="472" t="s">
        <v>256</v>
      </c>
      <c r="W60" s="166" t="s">
        <v>38</v>
      </c>
      <c r="X60" s="174"/>
      <c r="Y60" s="155"/>
      <c r="Z60" s="192">
        <v>50</v>
      </c>
      <c r="AA60" s="169">
        <f>IF($Z60="","",VLOOKUP($Z60,ﾃﾞｰﾀ入力!$M$9:$AD$128,4))</f>
        <v>0</v>
      </c>
      <c r="AB60" s="427" t="str">
        <f>ASC(IF($Z60="","",VLOOKUP($Z60,ﾃﾞｰﾀ入力!$M$9:$AD$128,2)))</f>
        <v/>
      </c>
      <c r="AC60" s="169">
        <f>IF($Z60="","",VLOOKUP($Z60,ﾃﾞｰﾀ入力!$M$9:$AD$128,14))</f>
        <v>0</v>
      </c>
      <c r="AD60" s="427" t="str">
        <f>ASC(IF($Z60="","",VLOOKUP($Z60,ﾃﾞｰﾀ入力!$M$9:$AD$128,9)))</f>
        <v/>
      </c>
      <c r="AE60" s="427" t="str">
        <f>ASC(IF($Z60="","",VLOOKUP($Z60,ﾃﾞｰﾀ入力!$M$9:$AD$128,10)))</f>
        <v/>
      </c>
      <c r="AF60" s="340" t="str">
        <f>IF($Z60="","",VLOOKUP($Z60,ﾃﾞｰﾀ入力!$M$9:$AD$128,17))</f>
        <v/>
      </c>
      <c r="AG60" s="169" t="str">
        <f>IF($Z60="","",VLOOKUP($Z60,ﾃﾞｰﾀ入力!$M$9:$AD$128,18))</f>
        <v/>
      </c>
      <c r="AH60" s="172">
        <f>IF($Z60="","",VLOOKUP($Z60,ﾃﾞｰﾀ入力!$M$9:$AD$128,6))</f>
        <v>0</v>
      </c>
      <c r="AI60" s="195">
        <v>110</v>
      </c>
      <c r="AJ60" s="169">
        <f>IF($AI60="","",VLOOKUP($AI60,ﾃﾞｰﾀ入力!$M$9:$AD$128,4))</f>
        <v>0</v>
      </c>
      <c r="AK60" s="427" t="str">
        <f>ASC(IF($AI60="","",VLOOKUP($AI60,ﾃﾞｰﾀ入力!$M$9:$AD$128,2)))</f>
        <v/>
      </c>
      <c r="AL60" s="169">
        <f>IF($AI60="","",VLOOKUP($AI60,ﾃﾞｰﾀ入力!$M$9:$AD$128,14))</f>
        <v>0</v>
      </c>
      <c r="AM60" s="427" t="str">
        <f>ASC(IF($AI60="","",VLOOKUP($AI60,ﾃﾞｰﾀ入力!$M$9:$AD$128,9)))</f>
        <v/>
      </c>
      <c r="AN60" s="427" t="str">
        <f>ASC(IF($AI60="","",VLOOKUP($AI60,ﾃﾞｰﾀ入力!$M$9:$AD$128,10)))</f>
        <v/>
      </c>
      <c r="AO60" s="169" t="str">
        <f>IF($AI60="","",VLOOKUP($AI60,ﾃﾞｰﾀ入力!$M$9:$AD$128,17))</f>
        <v/>
      </c>
      <c r="AP60" s="169" t="str">
        <f>IF($AI60="","",VLOOKUP($AI60,ﾃﾞｰﾀ入力!$M$9:$AD$128,18))</f>
        <v/>
      </c>
      <c r="AQ60" s="169">
        <f>IF($AI60="","",VLOOKUP($AI60,ﾃﾞｰﾀ入力!$M$9:$AD$128,6))</f>
        <v>0</v>
      </c>
      <c r="AR60" s="37"/>
      <c r="AS60" s="37"/>
      <c r="AT60" s="37"/>
      <c r="AU60" s="37"/>
      <c r="AV60" s="37"/>
      <c r="AW60" s="37"/>
      <c r="AX60" s="37"/>
      <c r="AY60" s="37"/>
    </row>
    <row r="61" spans="1:51" ht="14.25" customHeight="1">
      <c r="A61" s="37"/>
      <c r="B61" s="37"/>
      <c r="C61" s="37"/>
      <c r="D61" s="37"/>
      <c r="F61" s="967"/>
      <c r="G61" s="209"/>
      <c r="H61" s="210" t="s">
        <v>247</v>
      </c>
      <c r="I61" s="210"/>
      <c r="J61" s="211" t="s">
        <v>267</v>
      </c>
      <c r="K61" s="210" t="s">
        <v>268</v>
      </c>
      <c r="L61" s="210"/>
      <c r="M61" s="210"/>
      <c r="N61" s="210"/>
      <c r="O61" s="210"/>
      <c r="P61" s="210"/>
      <c r="Q61" s="210"/>
      <c r="R61" s="210"/>
      <c r="S61" s="212"/>
      <c r="T61" s="152"/>
      <c r="U61" s="176">
        <v>1</v>
      </c>
      <c r="V61" s="473"/>
      <c r="W61" s="476"/>
      <c r="X61" s="182"/>
      <c r="Y61" s="155"/>
      <c r="Z61" s="192">
        <v>51</v>
      </c>
      <c r="AA61" s="169">
        <f>IF($Z61="","",VLOOKUP($Z61,ﾃﾞｰﾀ入力!$M$9:$AD$128,4))</f>
        <v>0</v>
      </c>
      <c r="AB61" s="427" t="str">
        <f>ASC(IF($Z61="","",VLOOKUP($Z61,ﾃﾞｰﾀ入力!$M$9:$AD$128,2)))</f>
        <v/>
      </c>
      <c r="AC61" s="169">
        <f>IF($Z61="","",VLOOKUP($Z61,ﾃﾞｰﾀ入力!$M$9:$AD$128,14))</f>
        <v>0</v>
      </c>
      <c r="AD61" s="427" t="str">
        <f>ASC(IF($Z61="","",VLOOKUP($Z61,ﾃﾞｰﾀ入力!$M$9:$AD$128,9)))</f>
        <v/>
      </c>
      <c r="AE61" s="427" t="str">
        <f>ASC(IF($Z61="","",VLOOKUP($Z61,ﾃﾞｰﾀ入力!$M$9:$AD$128,10)))</f>
        <v/>
      </c>
      <c r="AF61" s="340" t="str">
        <f>IF($Z61="","",VLOOKUP($Z61,ﾃﾞｰﾀ入力!$M$9:$AD$128,17))</f>
        <v/>
      </c>
      <c r="AG61" s="169" t="str">
        <f>IF($Z61="","",VLOOKUP($Z61,ﾃﾞｰﾀ入力!$M$9:$AD$128,18))</f>
        <v/>
      </c>
      <c r="AH61" s="172">
        <f>IF($Z61="","",VLOOKUP($Z61,ﾃﾞｰﾀ入力!$M$9:$AD$128,6))</f>
        <v>0</v>
      </c>
      <c r="AI61" s="195">
        <v>111</v>
      </c>
      <c r="AJ61" s="169">
        <f>IF($AI61="","",VLOOKUP($AI61,ﾃﾞｰﾀ入力!$M$9:$AD$128,4))</f>
        <v>0</v>
      </c>
      <c r="AK61" s="427" t="str">
        <f>ASC(IF($AI61="","",VLOOKUP($AI61,ﾃﾞｰﾀ入力!$M$9:$AD$128,2)))</f>
        <v/>
      </c>
      <c r="AL61" s="169">
        <f>IF($AI61="","",VLOOKUP($AI61,ﾃﾞｰﾀ入力!$M$9:$AD$128,14))</f>
        <v>0</v>
      </c>
      <c r="AM61" s="427" t="str">
        <f>ASC(IF($AI61="","",VLOOKUP($AI61,ﾃﾞｰﾀ入力!$M$9:$AD$128,9)))</f>
        <v/>
      </c>
      <c r="AN61" s="427" t="str">
        <f>ASC(IF($AI61="","",VLOOKUP($AI61,ﾃﾞｰﾀ入力!$M$9:$AD$128,10)))</f>
        <v/>
      </c>
      <c r="AO61" s="169" t="str">
        <f>IF($AI61="","",VLOOKUP($AI61,ﾃﾞｰﾀ入力!$M$9:$AD$128,17))</f>
        <v/>
      </c>
      <c r="AP61" s="169" t="str">
        <f>IF($AI61="","",VLOOKUP($AI61,ﾃﾞｰﾀ入力!$M$9:$AD$128,18))</f>
        <v/>
      </c>
      <c r="AQ61" s="169">
        <f>IF($AI61="","",VLOOKUP($AI61,ﾃﾞｰﾀ入力!$M$9:$AD$128,6))</f>
        <v>0</v>
      </c>
      <c r="AR61" s="37"/>
      <c r="AS61" s="37"/>
      <c r="AT61" s="37"/>
      <c r="AU61" s="37"/>
      <c r="AV61" s="37"/>
      <c r="AW61" s="37"/>
      <c r="AX61" s="37"/>
      <c r="AY61" s="37"/>
    </row>
    <row r="62" spans="1:51" ht="14.25" customHeight="1">
      <c r="A62" s="37"/>
      <c r="B62" s="37"/>
      <c r="C62" s="37"/>
      <c r="D62" s="37"/>
      <c r="F62" s="967"/>
      <c r="G62" s="209"/>
      <c r="H62" s="210" t="s">
        <v>248</v>
      </c>
      <c r="I62" s="210"/>
      <c r="J62" s="211" t="s">
        <v>267</v>
      </c>
      <c r="K62" s="210" t="s">
        <v>269</v>
      </c>
      <c r="L62" s="210"/>
      <c r="M62" s="210"/>
      <c r="N62" s="210"/>
      <c r="O62" s="210"/>
      <c r="P62" s="210"/>
      <c r="Q62" s="210"/>
      <c r="R62" s="210"/>
      <c r="S62" s="212"/>
      <c r="T62" s="152"/>
      <c r="U62" s="177">
        <v>2</v>
      </c>
      <c r="V62" s="470"/>
      <c r="W62" s="477"/>
      <c r="X62" s="182"/>
      <c r="Y62" s="155"/>
      <c r="Z62" s="192">
        <v>52</v>
      </c>
      <c r="AA62" s="169">
        <f>IF($Z62="","",VLOOKUP($Z62,ﾃﾞｰﾀ入力!$M$9:$AD$128,4))</f>
        <v>0</v>
      </c>
      <c r="AB62" s="427" t="str">
        <f>ASC(IF($Z62="","",VLOOKUP($Z62,ﾃﾞｰﾀ入力!$M$9:$AD$128,2)))</f>
        <v/>
      </c>
      <c r="AC62" s="169">
        <f>IF($Z62="","",VLOOKUP($Z62,ﾃﾞｰﾀ入力!$M$9:$AD$128,14))</f>
        <v>0</v>
      </c>
      <c r="AD62" s="427" t="str">
        <f>ASC(IF($Z62="","",VLOOKUP($Z62,ﾃﾞｰﾀ入力!$M$9:$AD$128,9)))</f>
        <v/>
      </c>
      <c r="AE62" s="427" t="str">
        <f>ASC(IF($Z62="","",VLOOKUP($Z62,ﾃﾞｰﾀ入力!$M$9:$AD$128,10)))</f>
        <v/>
      </c>
      <c r="AF62" s="340" t="str">
        <f>IF($Z62="","",VLOOKUP($Z62,ﾃﾞｰﾀ入力!$M$9:$AD$128,17))</f>
        <v/>
      </c>
      <c r="AG62" s="169" t="str">
        <f>IF($Z62="","",VLOOKUP($Z62,ﾃﾞｰﾀ入力!$M$9:$AD$128,18))</f>
        <v/>
      </c>
      <c r="AH62" s="172">
        <f>IF($Z62="","",VLOOKUP($Z62,ﾃﾞｰﾀ入力!$M$9:$AD$128,6))</f>
        <v>0</v>
      </c>
      <c r="AI62" s="195">
        <v>112</v>
      </c>
      <c r="AJ62" s="169">
        <f>IF($AI62="","",VLOOKUP($AI62,ﾃﾞｰﾀ入力!$M$9:$AD$128,4))</f>
        <v>0</v>
      </c>
      <c r="AK62" s="427" t="str">
        <f>ASC(IF($AI62="","",VLOOKUP($AI62,ﾃﾞｰﾀ入力!$M$9:$AD$128,2)))</f>
        <v/>
      </c>
      <c r="AL62" s="169">
        <f>IF($AI62="","",VLOOKUP($AI62,ﾃﾞｰﾀ入力!$M$9:$AD$128,14))</f>
        <v>0</v>
      </c>
      <c r="AM62" s="427" t="str">
        <f>ASC(IF($AI62="","",VLOOKUP($AI62,ﾃﾞｰﾀ入力!$M$9:$AD$128,9)))</f>
        <v/>
      </c>
      <c r="AN62" s="427" t="str">
        <f>ASC(IF($AI62="","",VLOOKUP($AI62,ﾃﾞｰﾀ入力!$M$9:$AD$128,10)))</f>
        <v/>
      </c>
      <c r="AO62" s="169" t="str">
        <f>IF($AI62="","",VLOOKUP($AI62,ﾃﾞｰﾀ入力!$M$9:$AD$128,17))</f>
        <v/>
      </c>
      <c r="AP62" s="169" t="str">
        <f>IF($AI62="","",VLOOKUP($AI62,ﾃﾞｰﾀ入力!$M$9:$AD$128,18))</f>
        <v/>
      </c>
      <c r="AQ62" s="169">
        <f>IF($AI62="","",VLOOKUP($AI62,ﾃﾞｰﾀ入力!$M$9:$AD$128,6))</f>
        <v>0</v>
      </c>
      <c r="AR62" s="37"/>
      <c r="AS62" s="37"/>
      <c r="AT62" s="37"/>
      <c r="AU62" s="37"/>
      <c r="AV62" s="37"/>
      <c r="AW62" s="37"/>
      <c r="AX62" s="37"/>
      <c r="AY62" s="37"/>
    </row>
    <row r="63" spans="1:51" ht="14.25" customHeight="1">
      <c r="A63" s="37"/>
      <c r="B63" s="37"/>
      <c r="C63" s="37"/>
      <c r="D63" s="37"/>
      <c r="F63" s="967"/>
      <c r="G63" s="209"/>
      <c r="H63" s="210" t="s">
        <v>249</v>
      </c>
      <c r="I63" s="210"/>
      <c r="J63" s="211" t="s">
        <v>342</v>
      </c>
      <c r="K63" s="210" t="s">
        <v>270</v>
      </c>
      <c r="L63" s="210"/>
      <c r="M63" s="210"/>
      <c r="N63" s="210"/>
      <c r="O63" s="210"/>
      <c r="P63" s="210"/>
      <c r="Q63" s="210"/>
      <c r="R63" s="210"/>
      <c r="S63" s="212"/>
      <c r="T63" s="152"/>
      <c r="U63" s="177">
        <v>3</v>
      </c>
      <c r="V63" s="470"/>
      <c r="W63" s="477"/>
      <c r="X63" s="182"/>
      <c r="Y63" s="155"/>
      <c r="Z63" s="192">
        <v>53</v>
      </c>
      <c r="AA63" s="169">
        <f>IF($Z63="","",VLOOKUP($Z63,ﾃﾞｰﾀ入力!$M$9:$AD$128,4))</f>
        <v>0</v>
      </c>
      <c r="AB63" s="427" t="str">
        <f>ASC(IF($Z63="","",VLOOKUP($Z63,ﾃﾞｰﾀ入力!$M$9:$AD$128,2)))</f>
        <v/>
      </c>
      <c r="AC63" s="169">
        <f>IF($Z63="","",VLOOKUP($Z63,ﾃﾞｰﾀ入力!$M$9:$AD$128,14))</f>
        <v>0</v>
      </c>
      <c r="AD63" s="427" t="str">
        <f>ASC(IF($Z63="","",VLOOKUP($Z63,ﾃﾞｰﾀ入力!$M$9:$AD$128,9)))</f>
        <v/>
      </c>
      <c r="AE63" s="427" t="str">
        <f>ASC(IF($Z63="","",VLOOKUP($Z63,ﾃﾞｰﾀ入力!$M$9:$AD$128,10)))</f>
        <v/>
      </c>
      <c r="AF63" s="340" t="str">
        <f>IF($Z63="","",VLOOKUP($Z63,ﾃﾞｰﾀ入力!$M$9:$AD$128,17))</f>
        <v/>
      </c>
      <c r="AG63" s="169" t="str">
        <f>IF($Z63="","",VLOOKUP($Z63,ﾃﾞｰﾀ入力!$M$9:$AD$128,18))</f>
        <v/>
      </c>
      <c r="AH63" s="172">
        <f>IF($Z63="","",VLOOKUP($Z63,ﾃﾞｰﾀ入力!$M$9:$AD$128,6))</f>
        <v>0</v>
      </c>
      <c r="AI63" s="195">
        <v>113</v>
      </c>
      <c r="AJ63" s="169">
        <f>IF($AI63="","",VLOOKUP($AI63,ﾃﾞｰﾀ入力!$M$9:$AD$128,4))</f>
        <v>0</v>
      </c>
      <c r="AK63" s="427" t="str">
        <f>ASC(IF($AI63="","",VLOOKUP($AI63,ﾃﾞｰﾀ入力!$M$9:$AD$128,2)))</f>
        <v/>
      </c>
      <c r="AL63" s="169">
        <f>IF($AI63="","",VLOOKUP($AI63,ﾃﾞｰﾀ入力!$M$9:$AD$128,14))</f>
        <v>0</v>
      </c>
      <c r="AM63" s="427" t="str">
        <f>ASC(IF($AI63="","",VLOOKUP($AI63,ﾃﾞｰﾀ入力!$M$9:$AD$128,9)))</f>
        <v/>
      </c>
      <c r="AN63" s="427" t="str">
        <f>ASC(IF($AI63="","",VLOOKUP($AI63,ﾃﾞｰﾀ入力!$M$9:$AD$128,10)))</f>
        <v/>
      </c>
      <c r="AO63" s="169" t="str">
        <f>IF($AI63="","",VLOOKUP($AI63,ﾃﾞｰﾀ入力!$M$9:$AD$128,17))</f>
        <v/>
      </c>
      <c r="AP63" s="169" t="str">
        <f>IF($AI63="","",VLOOKUP($AI63,ﾃﾞｰﾀ入力!$M$9:$AD$128,18))</f>
        <v/>
      </c>
      <c r="AQ63" s="169">
        <f>IF($AI63="","",VLOOKUP($AI63,ﾃﾞｰﾀ入力!$M$9:$AD$128,6))</f>
        <v>0</v>
      </c>
      <c r="AR63" s="37"/>
      <c r="AS63" s="37"/>
      <c r="AT63" s="37"/>
      <c r="AU63" s="37"/>
      <c r="AV63" s="37"/>
      <c r="AW63" s="37"/>
      <c r="AX63" s="37"/>
      <c r="AY63" s="37"/>
    </row>
    <row r="64" spans="1:51" ht="14.25" customHeight="1">
      <c r="A64" s="37"/>
      <c r="B64" s="37"/>
      <c r="C64" s="37"/>
      <c r="D64" s="37"/>
      <c r="F64" s="967"/>
      <c r="G64" s="209"/>
      <c r="H64" s="210"/>
      <c r="I64" s="210"/>
      <c r="J64" s="211"/>
      <c r="K64" s="210"/>
      <c r="L64" s="210" t="s">
        <v>340</v>
      </c>
      <c r="M64" s="210"/>
      <c r="N64" s="210"/>
      <c r="O64" s="210"/>
      <c r="P64" s="210"/>
      <c r="Q64" s="210"/>
      <c r="R64" s="210"/>
      <c r="S64" s="212"/>
      <c r="T64" s="152"/>
      <c r="U64" s="177">
        <v>4</v>
      </c>
      <c r="V64" s="470"/>
      <c r="W64" s="477"/>
      <c r="X64" s="182"/>
      <c r="Y64" s="155"/>
      <c r="Z64" s="192">
        <v>54</v>
      </c>
      <c r="AA64" s="169">
        <f>IF($Z64="","",VLOOKUP($Z64,ﾃﾞｰﾀ入力!$M$9:$AD$128,4))</f>
        <v>0</v>
      </c>
      <c r="AB64" s="427" t="str">
        <f>ASC(IF($Z64="","",VLOOKUP($Z64,ﾃﾞｰﾀ入力!$M$9:$AD$128,2)))</f>
        <v/>
      </c>
      <c r="AC64" s="169">
        <f>IF($Z64="","",VLOOKUP($Z64,ﾃﾞｰﾀ入力!$M$9:$AD$128,14))</f>
        <v>0</v>
      </c>
      <c r="AD64" s="427" t="str">
        <f>ASC(IF($Z64="","",VLOOKUP($Z64,ﾃﾞｰﾀ入力!$M$9:$AD$128,9)))</f>
        <v/>
      </c>
      <c r="AE64" s="427" t="str">
        <f>ASC(IF($Z64="","",VLOOKUP($Z64,ﾃﾞｰﾀ入力!$M$9:$AD$128,10)))</f>
        <v/>
      </c>
      <c r="AF64" s="340" t="str">
        <f>IF($Z64="","",VLOOKUP($Z64,ﾃﾞｰﾀ入力!$M$9:$AD$128,17))</f>
        <v/>
      </c>
      <c r="AG64" s="169" t="str">
        <f>IF($Z64="","",VLOOKUP($Z64,ﾃﾞｰﾀ入力!$M$9:$AD$128,18))</f>
        <v/>
      </c>
      <c r="AH64" s="172">
        <f>IF($Z64="","",VLOOKUP($Z64,ﾃﾞｰﾀ入力!$M$9:$AD$128,6))</f>
        <v>0</v>
      </c>
      <c r="AI64" s="195">
        <v>114</v>
      </c>
      <c r="AJ64" s="169">
        <f>IF($AI64="","",VLOOKUP($AI64,ﾃﾞｰﾀ入力!$M$9:$AD$128,4))</f>
        <v>0</v>
      </c>
      <c r="AK64" s="427" t="str">
        <f>ASC(IF($AI64="","",VLOOKUP($AI64,ﾃﾞｰﾀ入力!$M$9:$AD$128,2)))</f>
        <v/>
      </c>
      <c r="AL64" s="169">
        <f>IF($AI64="","",VLOOKUP($AI64,ﾃﾞｰﾀ入力!$M$9:$AD$128,14))</f>
        <v>0</v>
      </c>
      <c r="AM64" s="427" t="str">
        <f>ASC(IF($AI64="","",VLOOKUP($AI64,ﾃﾞｰﾀ入力!$M$9:$AD$128,9)))</f>
        <v/>
      </c>
      <c r="AN64" s="427" t="str">
        <f>ASC(IF($AI64="","",VLOOKUP($AI64,ﾃﾞｰﾀ入力!$M$9:$AD$128,10)))</f>
        <v/>
      </c>
      <c r="AO64" s="169" t="str">
        <f>IF($AI64="","",VLOOKUP($AI64,ﾃﾞｰﾀ入力!$M$9:$AD$128,17))</f>
        <v/>
      </c>
      <c r="AP64" s="169" t="str">
        <f>IF($AI64="","",VLOOKUP($AI64,ﾃﾞｰﾀ入力!$M$9:$AD$128,18))</f>
        <v/>
      </c>
      <c r="AQ64" s="169">
        <f>IF($AI64="","",VLOOKUP($AI64,ﾃﾞｰﾀ入力!$M$9:$AD$128,6))</f>
        <v>0</v>
      </c>
      <c r="AR64" s="37"/>
      <c r="AS64" s="37"/>
      <c r="AT64" s="37"/>
      <c r="AU64" s="37"/>
      <c r="AV64" s="37"/>
      <c r="AW64" s="37"/>
      <c r="AX64" s="37"/>
      <c r="AY64" s="37"/>
    </row>
    <row r="65" spans="1:51" ht="14.25" customHeight="1">
      <c r="A65" s="37"/>
      <c r="B65" s="37"/>
      <c r="C65" s="37"/>
      <c r="D65" s="37"/>
      <c r="F65" s="968"/>
      <c r="G65" s="213"/>
      <c r="H65" s="214"/>
      <c r="I65" s="214"/>
      <c r="J65" s="215"/>
      <c r="K65" s="214"/>
      <c r="L65" s="214"/>
      <c r="M65" s="214"/>
      <c r="N65" s="214"/>
      <c r="O65" s="214"/>
      <c r="P65" s="214"/>
      <c r="Q65" s="214"/>
      <c r="R65" s="214"/>
      <c r="S65" s="216"/>
      <c r="T65" s="152"/>
      <c r="U65" s="177">
        <v>5</v>
      </c>
      <c r="V65" s="470"/>
      <c r="W65" s="477"/>
      <c r="X65" s="159"/>
      <c r="Y65" s="155"/>
      <c r="Z65" s="192">
        <v>55</v>
      </c>
      <c r="AA65" s="169">
        <f>IF($Z65="","",VLOOKUP($Z65,ﾃﾞｰﾀ入力!$M$9:$AD$128,4))</f>
        <v>0</v>
      </c>
      <c r="AB65" s="427" t="str">
        <f>ASC(IF($Z65="","",VLOOKUP($Z65,ﾃﾞｰﾀ入力!$M$9:$AD$128,2)))</f>
        <v/>
      </c>
      <c r="AC65" s="169">
        <f>IF($Z65="","",VLOOKUP($Z65,ﾃﾞｰﾀ入力!$M$9:$AD$128,14))</f>
        <v>0</v>
      </c>
      <c r="AD65" s="427" t="str">
        <f>ASC(IF($Z65="","",VLOOKUP($Z65,ﾃﾞｰﾀ入力!$M$9:$AD$128,9)))</f>
        <v/>
      </c>
      <c r="AE65" s="427" t="str">
        <f>ASC(IF($Z65="","",VLOOKUP($Z65,ﾃﾞｰﾀ入力!$M$9:$AD$128,10)))</f>
        <v/>
      </c>
      <c r="AF65" s="340" t="str">
        <f>IF($Z65="","",VLOOKUP($Z65,ﾃﾞｰﾀ入力!$M$9:$AD$128,17))</f>
        <v/>
      </c>
      <c r="AG65" s="169" t="str">
        <f>IF($Z65="","",VLOOKUP($Z65,ﾃﾞｰﾀ入力!$M$9:$AD$128,18))</f>
        <v/>
      </c>
      <c r="AH65" s="172">
        <f>IF($Z65="","",VLOOKUP($Z65,ﾃﾞｰﾀ入力!$M$9:$AD$128,6))</f>
        <v>0</v>
      </c>
      <c r="AI65" s="195">
        <v>115</v>
      </c>
      <c r="AJ65" s="169">
        <f>IF($AI65="","",VLOOKUP($AI65,ﾃﾞｰﾀ入力!$M$9:$AD$128,4))</f>
        <v>0</v>
      </c>
      <c r="AK65" s="427" t="str">
        <f>ASC(IF($AI65="","",VLOOKUP($AI65,ﾃﾞｰﾀ入力!$M$9:$AD$128,2)))</f>
        <v/>
      </c>
      <c r="AL65" s="169">
        <f>IF($AI65="","",VLOOKUP($AI65,ﾃﾞｰﾀ入力!$M$9:$AD$128,14))</f>
        <v>0</v>
      </c>
      <c r="AM65" s="427" t="str">
        <f>ASC(IF($AI65="","",VLOOKUP($AI65,ﾃﾞｰﾀ入力!$M$9:$AD$128,9)))</f>
        <v/>
      </c>
      <c r="AN65" s="427" t="str">
        <f>ASC(IF($AI65="","",VLOOKUP($AI65,ﾃﾞｰﾀ入力!$M$9:$AD$128,10)))</f>
        <v/>
      </c>
      <c r="AO65" s="169" t="str">
        <f>IF($AI65="","",VLOOKUP($AI65,ﾃﾞｰﾀ入力!$M$9:$AD$128,17))</f>
        <v/>
      </c>
      <c r="AP65" s="169" t="str">
        <f>IF($AI65="","",VLOOKUP($AI65,ﾃﾞｰﾀ入力!$M$9:$AD$128,18))</f>
        <v/>
      </c>
      <c r="AQ65" s="169">
        <f>IF($AI65="","",VLOOKUP($AI65,ﾃﾞｰﾀ入力!$M$9:$AD$128,6))</f>
        <v>0</v>
      </c>
      <c r="AR65" s="37"/>
      <c r="AS65" s="37"/>
      <c r="AT65" s="37"/>
      <c r="AU65" s="37"/>
      <c r="AV65" s="37"/>
      <c r="AW65" s="37"/>
      <c r="AX65" s="37"/>
      <c r="AY65" s="37"/>
    </row>
    <row r="66" spans="1:51" ht="14.25" customHeight="1">
      <c r="A66" s="37"/>
      <c r="B66" s="37"/>
      <c r="C66" s="37"/>
      <c r="D66" s="37"/>
      <c r="F66" s="966" t="s">
        <v>253</v>
      </c>
      <c r="G66" s="217"/>
      <c r="H66" s="218" t="s">
        <v>265</v>
      </c>
      <c r="I66" s="218"/>
      <c r="J66" s="219" t="s">
        <v>273</v>
      </c>
      <c r="K66" s="218" t="s">
        <v>271</v>
      </c>
      <c r="L66" s="218"/>
      <c r="M66" s="218"/>
      <c r="N66" s="218"/>
      <c r="O66" s="210"/>
      <c r="P66" s="210" t="s">
        <v>280</v>
      </c>
      <c r="Q66" s="210"/>
      <c r="R66" s="210"/>
      <c r="S66" s="212"/>
      <c r="T66" s="152"/>
      <c r="U66" s="177">
        <v>6</v>
      </c>
      <c r="V66" s="470"/>
      <c r="W66" s="478"/>
      <c r="X66" s="159"/>
      <c r="Y66" s="155"/>
      <c r="Z66" s="192">
        <v>56</v>
      </c>
      <c r="AA66" s="169">
        <f>IF($Z66="","",VLOOKUP($Z66,ﾃﾞｰﾀ入力!$M$9:$AD$128,4))</f>
        <v>0</v>
      </c>
      <c r="AB66" s="427" t="str">
        <f>ASC(IF($Z66="","",VLOOKUP($Z66,ﾃﾞｰﾀ入力!$M$9:$AD$128,2)))</f>
        <v/>
      </c>
      <c r="AC66" s="169">
        <f>IF($Z66="","",VLOOKUP($Z66,ﾃﾞｰﾀ入力!$M$9:$AD$128,14))</f>
        <v>0</v>
      </c>
      <c r="AD66" s="427" t="str">
        <f>ASC(IF($Z66="","",VLOOKUP($Z66,ﾃﾞｰﾀ入力!$M$9:$AD$128,9)))</f>
        <v/>
      </c>
      <c r="AE66" s="427" t="str">
        <f>ASC(IF($Z66="","",VLOOKUP($Z66,ﾃﾞｰﾀ入力!$M$9:$AD$128,10)))</f>
        <v/>
      </c>
      <c r="AF66" s="340" t="str">
        <f>IF($Z66="","",VLOOKUP($Z66,ﾃﾞｰﾀ入力!$M$9:$AD$128,17))</f>
        <v/>
      </c>
      <c r="AG66" s="169" t="str">
        <f>IF($Z66="","",VLOOKUP($Z66,ﾃﾞｰﾀ入力!$M$9:$AD$128,18))</f>
        <v/>
      </c>
      <c r="AH66" s="172">
        <f>IF($Z66="","",VLOOKUP($Z66,ﾃﾞｰﾀ入力!$M$9:$AD$128,6))</f>
        <v>0</v>
      </c>
      <c r="AI66" s="195">
        <v>116</v>
      </c>
      <c r="AJ66" s="169">
        <f>IF($AI66="","",VLOOKUP($AI66,ﾃﾞｰﾀ入力!$M$9:$AD$128,4))</f>
        <v>0</v>
      </c>
      <c r="AK66" s="427" t="str">
        <f>ASC(IF($AI66="","",VLOOKUP($AI66,ﾃﾞｰﾀ入力!$M$9:$AD$128,2)))</f>
        <v/>
      </c>
      <c r="AL66" s="169">
        <f>IF($AI66="","",VLOOKUP($AI66,ﾃﾞｰﾀ入力!$M$9:$AD$128,14))</f>
        <v>0</v>
      </c>
      <c r="AM66" s="427" t="str">
        <f>ASC(IF($AI66="","",VLOOKUP($AI66,ﾃﾞｰﾀ入力!$M$9:$AD$128,9)))</f>
        <v/>
      </c>
      <c r="AN66" s="427" t="str">
        <f>ASC(IF($AI66="","",VLOOKUP($AI66,ﾃﾞｰﾀ入力!$M$9:$AD$128,10)))</f>
        <v/>
      </c>
      <c r="AO66" s="169" t="str">
        <f>IF($AI66="","",VLOOKUP($AI66,ﾃﾞｰﾀ入力!$M$9:$AD$128,17))</f>
        <v/>
      </c>
      <c r="AP66" s="169" t="str">
        <f>IF($AI66="","",VLOOKUP($AI66,ﾃﾞｰﾀ入力!$M$9:$AD$128,18))</f>
        <v/>
      </c>
      <c r="AQ66" s="169">
        <f>IF($AI66="","",VLOOKUP($AI66,ﾃﾞｰﾀ入力!$M$9:$AD$128,6))</f>
        <v>0</v>
      </c>
      <c r="AR66" s="37"/>
      <c r="AS66" s="37"/>
      <c r="AT66" s="37"/>
      <c r="AU66" s="37"/>
      <c r="AV66" s="37"/>
      <c r="AW66" s="37"/>
      <c r="AX66" s="37"/>
      <c r="AY66" s="37"/>
    </row>
    <row r="67" spans="1:51" ht="14.25" customHeight="1">
      <c r="A67" s="37"/>
      <c r="B67" s="37"/>
      <c r="C67" s="37"/>
      <c r="D67" s="37"/>
      <c r="F67" s="967"/>
      <c r="G67" s="220"/>
      <c r="H67" s="218" t="s">
        <v>249</v>
      </c>
      <c r="I67" s="218"/>
      <c r="J67" s="219" t="s">
        <v>266</v>
      </c>
      <c r="K67" s="218" t="s">
        <v>272</v>
      </c>
      <c r="L67" s="218"/>
      <c r="M67" s="218"/>
      <c r="N67" s="218"/>
      <c r="O67" s="210" t="s">
        <v>247</v>
      </c>
      <c r="P67" s="210" t="s">
        <v>267</v>
      </c>
      <c r="Q67" s="210"/>
      <c r="R67" s="210" t="s">
        <v>341</v>
      </c>
      <c r="S67" s="212"/>
      <c r="T67" s="152"/>
      <c r="U67" s="177">
        <v>7</v>
      </c>
      <c r="V67" s="470"/>
      <c r="W67" s="478"/>
      <c r="X67" s="159"/>
      <c r="Y67" s="155"/>
      <c r="Z67" s="192">
        <v>57</v>
      </c>
      <c r="AA67" s="169">
        <f>IF($Z67="","",VLOOKUP($Z67,ﾃﾞｰﾀ入力!$M$9:$AD$128,4))</f>
        <v>0</v>
      </c>
      <c r="AB67" s="427" t="str">
        <f>ASC(IF($Z67="","",VLOOKUP($Z67,ﾃﾞｰﾀ入力!$M$9:$AD$128,2)))</f>
        <v/>
      </c>
      <c r="AC67" s="169">
        <f>IF($Z67="","",VLOOKUP($Z67,ﾃﾞｰﾀ入力!$M$9:$AD$128,14))</f>
        <v>0</v>
      </c>
      <c r="AD67" s="427" t="str">
        <f>ASC(IF($Z67="","",VLOOKUP($Z67,ﾃﾞｰﾀ入力!$M$9:$AD$128,9)))</f>
        <v/>
      </c>
      <c r="AE67" s="427" t="str">
        <f>ASC(IF($Z67="","",VLOOKUP($Z67,ﾃﾞｰﾀ入力!$M$9:$AD$128,10)))</f>
        <v/>
      </c>
      <c r="AF67" s="340" t="str">
        <f>IF($Z67="","",VLOOKUP($Z67,ﾃﾞｰﾀ入力!$M$9:$AD$128,17))</f>
        <v/>
      </c>
      <c r="AG67" s="169" t="str">
        <f>IF($Z67="","",VLOOKUP($Z67,ﾃﾞｰﾀ入力!$M$9:$AD$128,18))</f>
        <v/>
      </c>
      <c r="AH67" s="172">
        <f>IF($Z67="","",VLOOKUP($Z67,ﾃﾞｰﾀ入力!$M$9:$AD$128,6))</f>
        <v>0</v>
      </c>
      <c r="AI67" s="195">
        <v>117</v>
      </c>
      <c r="AJ67" s="169">
        <f>IF($AI67="","",VLOOKUP($AI67,ﾃﾞｰﾀ入力!$M$9:$AD$128,4))</f>
        <v>0</v>
      </c>
      <c r="AK67" s="427" t="str">
        <f>ASC(IF($AI67="","",VLOOKUP($AI67,ﾃﾞｰﾀ入力!$M$9:$AD$128,2)))</f>
        <v/>
      </c>
      <c r="AL67" s="169">
        <f>IF($AI67="","",VLOOKUP($AI67,ﾃﾞｰﾀ入力!$M$9:$AD$128,14))</f>
        <v>0</v>
      </c>
      <c r="AM67" s="427" t="str">
        <f>ASC(IF($AI67="","",VLOOKUP($AI67,ﾃﾞｰﾀ入力!$M$9:$AD$128,9)))</f>
        <v/>
      </c>
      <c r="AN67" s="427" t="str">
        <f>ASC(IF($AI67="","",VLOOKUP($AI67,ﾃﾞｰﾀ入力!$M$9:$AD$128,10)))</f>
        <v/>
      </c>
      <c r="AO67" s="169" t="str">
        <f>IF($AI67="","",VLOOKUP($AI67,ﾃﾞｰﾀ入力!$M$9:$AD$128,17))</f>
        <v/>
      </c>
      <c r="AP67" s="169" t="str">
        <f>IF($AI67="","",VLOOKUP($AI67,ﾃﾞｰﾀ入力!$M$9:$AD$128,18))</f>
        <v/>
      </c>
      <c r="AQ67" s="169">
        <f>IF($AI67="","",VLOOKUP($AI67,ﾃﾞｰﾀ入力!$M$9:$AD$128,6))</f>
        <v>0</v>
      </c>
      <c r="AR67" s="37"/>
      <c r="AS67" s="37"/>
      <c r="AT67" s="37"/>
      <c r="AU67" s="37"/>
      <c r="AV67" s="37"/>
      <c r="AW67" s="37"/>
      <c r="AX67" s="37"/>
      <c r="AY67" s="37"/>
    </row>
    <row r="68" spans="1:51" ht="14.25" customHeight="1">
      <c r="A68" s="37"/>
      <c r="B68" s="37"/>
      <c r="C68" s="37"/>
      <c r="D68" s="37"/>
      <c r="F68" s="967"/>
      <c r="G68" s="217"/>
      <c r="H68" s="218" t="s">
        <v>250</v>
      </c>
      <c r="I68" s="218"/>
      <c r="J68" s="219" t="s">
        <v>274</v>
      </c>
      <c r="K68" s="218" t="s">
        <v>275</v>
      </c>
      <c r="L68" s="218"/>
      <c r="M68" s="218"/>
      <c r="N68" s="218"/>
      <c r="O68" s="210" t="s">
        <v>248</v>
      </c>
      <c r="P68" s="210" t="s">
        <v>281</v>
      </c>
      <c r="Q68" s="210"/>
      <c r="R68" s="210" t="s">
        <v>282</v>
      </c>
      <c r="S68" s="212"/>
      <c r="T68" s="152"/>
      <c r="U68" s="177">
        <v>8</v>
      </c>
      <c r="V68" s="470"/>
      <c r="W68" s="478"/>
      <c r="X68" s="159"/>
      <c r="Y68" s="155"/>
      <c r="Z68" s="192">
        <v>58</v>
      </c>
      <c r="AA68" s="169">
        <f>IF($Z68="","",VLOOKUP($Z68,ﾃﾞｰﾀ入力!$M$9:$AD$128,4))</f>
        <v>0</v>
      </c>
      <c r="AB68" s="427" t="str">
        <f>ASC(IF($Z68="","",VLOOKUP($Z68,ﾃﾞｰﾀ入力!$M$9:$AD$128,2)))</f>
        <v/>
      </c>
      <c r="AC68" s="169">
        <f>IF($Z68="","",VLOOKUP($Z68,ﾃﾞｰﾀ入力!$M$9:$AD$128,14))</f>
        <v>0</v>
      </c>
      <c r="AD68" s="427" t="str">
        <f>ASC(IF($Z68="","",VLOOKUP($Z68,ﾃﾞｰﾀ入力!$M$9:$AD$128,9)))</f>
        <v/>
      </c>
      <c r="AE68" s="427" t="str">
        <f>ASC(IF($Z68="","",VLOOKUP($Z68,ﾃﾞｰﾀ入力!$M$9:$AD$128,10)))</f>
        <v/>
      </c>
      <c r="AF68" s="340" t="str">
        <f>IF($Z68="","",VLOOKUP($Z68,ﾃﾞｰﾀ入力!$M$9:$AD$128,17))</f>
        <v/>
      </c>
      <c r="AG68" s="169" t="str">
        <f>IF($Z68="","",VLOOKUP($Z68,ﾃﾞｰﾀ入力!$M$9:$AD$128,18))</f>
        <v/>
      </c>
      <c r="AH68" s="172">
        <f>IF($Z68="","",VLOOKUP($Z68,ﾃﾞｰﾀ入力!$M$9:$AD$128,6))</f>
        <v>0</v>
      </c>
      <c r="AI68" s="195">
        <v>118</v>
      </c>
      <c r="AJ68" s="169">
        <f>IF($AI68="","",VLOOKUP($AI68,ﾃﾞｰﾀ入力!$M$9:$AD$128,4))</f>
        <v>0</v>
      </c>
      <c r="AK68" s="427" t="str">
        <f>ASC(IF($AI68="","",VLOOKUP($AI68,ﾃﾞｰﾀ入力!$M$9:$AD$128,2)))</f>
        <v/>
      </c>
      <c r="AL68" s="169">
        <f>IF($AI68="","",VLOOKUP($AI68,ﾃﾞｰﾀ入力!$M$9:$AD$128,14))</f>
        <v>0</v>
      </c>
      <c r="AM68" s="427" t="str">
        <f>ASC(IF($AI68="","",VLOOKUP($AI68,ﾃﾞｰﾀ入力!$M$9:$AD$128,9)))</f>
        <v/>
      </c>
      <c r="AN68" s="427" t="str">
        <f>ASC(IF($AI68="","",VLOOKUP($AI68,ﾃﾞｰﾀ入力!$M$9:$AD$128,10)))</f>
        <v/>
      </c>
      <c r="AO68" s="169" t="str">
        <f>IF($AI68="","",VLOOKUP($AI68,ﾃﾞｰﾀ入力!$M$9:$AD$128,17))</f>
        <v/>
      </c>
      <c r="AP68" s="169" t="str">
        <f>IF($AI68="","",VLOOKUP($AI68,ﾃﾞｰﾀ入力!$M$9:$AD$128,18))</f>
        <v/>
      </c>
      <c r="AQ68" s="169">
        <f>IF($AI68="","",VLOOKUP($AI68,ﾃﾞｰﾀ入力!$M$9:$AD$128,6))</f>
        <v>0</v>
      </c>
      <c r="AR68" s="37"/>
      <c r="AS68" s="37"/>
      <c r="AT68" s="37"/>
      <c r="AU68" s="37"/>
      <c r="AV68" s="37"/>
      <c r="AW68" s="37"/>
      <c r="AX68" s="37"/>
      <c r="AY68" s="37"/>
    </row>
    <row r="69" spans="1:51" ht="14.25" customHeight="1">
      <c r="A69" s="37"/>
      <c r="B69" s="37"/>
      <c r="C69" s="37"/>
      <c r="D69" s="37"/>
      <c r="F69" s="967"/>
      <c r="G69" s="220"/>
      <c r="H69" s="218" t="s">
        <v>251</v>
      </c>
      <c r="I69" s="218"/>
      <c r="J69" s="219" t="s">
        <v>276</v>
      </c>
      <c r="K69" s="218" t="s">
        <v>277</v>
      </c>
      <c r="L69" s="218"/>
      <c r="M69" s="218"/>
      <c r="N69" s="218"/>
      <c r="O69" s="210"/>
      <c r="P69" s="210"/>
      <c r="Q69" s="210" t="s">
        <v>284</v>
      </c>
      <c r="R69" s="210"/>
      <c r="S69" s="212"/>
      <c r="T69" s="152"/>
      <c r="U69" s="177">
        <v>9</v>
      </c>
      <c r="V69" s="470"/>
      <c r="W69" s="478"/>
      <c r="X69" s="159"/>
      <c r="Y69" s="155"/>
      <c r="Z69" s="192">
        <v>59</v>
      </c>
      <c r="AA69" s="169">
        <f>IF($Z69="","",VLOOKUP($Z69,ﾃﾞｰﾀ入力!$M$9:$AD$128,4))</f>
        <v>0</v>
      </c>
      <c r="AB69" s="427" t="str">
        <f>ASC(IF($Z69="","",VLOOKUP($Z69,ﾃﾞｰﾀ入力!$M$9:$AD$128,2)))</f>
        <v/>
      </c>
      <c r="AC69" s="169">
        <f>IF($Z69="","",VLOOKUP($Z69,ﾃﾞｰﾀ入力!$M$9:$AD$128,14))</f>
        <v>0</v>
      </c>
      <c r="AD69" s="427" t="str">
        <f>ASC(IF($Z69="","",VLOOKUP($Z69,ﾃﾞｰﾀ入力!$M$9:$AD$128,9)))</f>
        <v/>
      </c>
      <c r="AE69" s="427" t="str">
        <f>ASC(IF($Z69="","",VLOOKUP($Z69,ﾃﾞｰﾀ入力!$M$9:$AD$128,10)))</f>
        <v/>
      </c>
      <c r="AF69" s="340" t="str">
        <f>IF($Z69="","",VLOOKUP($Z69,ﾃﾞｰﾀ入力!$M$9:$AD$128,17))</f>
        <v/>
      </c>
      <c r="AG69" s="169" t="str">
        <f>IF($Z69="","",VLOOKUP($Z69,ﾃﾞｰﾀ入力!$M$9:$AD$128,18))</f>
        <v/>
      </c>
      <c r="AH69" s="172">
        <f>IF($Z69="","",VLOOKUP($Z69,ﾃﾞｰﾀ入力!$M$9:$AD$128,6))</f>
        <v>0</v>
      </c>
      <c r="AI69" s="195">
        <v>119</v>
      </c>
      <c r="AJ69" s="169">
        <f>IF($AI69="","",VLOOKUP($AI69,ﾃﾞｰﾀ入力!$M$9:$AD$128,4))</f>
        <v>0</v>
      </c>
      <c r="AK69" s="427" t="str">
        <f>ASC(IF($AI69="","",VLOOKUP($AI69,ﾃﾞｰﾀ入力!$M$9:$AD$128,2)))</f>
        <v/>
      </c>
      <c r="AL69" s="169">
        <f>IF($AI69="","",VLOOKUP($AI69,ﾃﾞｰﾀ入力!$M$9:$AD$128,14))</f>
        <v>0</v>
      </c>
      <c r="AM69" s="427" t="str">
        <f>ASC(IF($AI69="","",VLOOKUP($AI69,ﾃﾞｰﾀ入力!$M$9:$AD$128,9)))</f>
        <v/>
      </c>
      <c r="AN69" s="427" t="str">
        <f>ASC(IF($AI69="","",VLOOKUP($AI69,ﾃﾞｰﾀ入力!$M$9:$AD$128,10)))</f>
        <v/>
      </c>
      <c r="AO69" s="169" t="str">
        <f>IF($AI69="","",VLOOKUP($AI69,ﾃﾞｰﾀ入力!$M$9:$AD$128,17))</f>
        <v/>
      </c>
      <c r="AP69" s="169" t="str">
        <f>IF($AI69="","",VLOOKUP($AI69,ﾃﾞｰﾀ入力!$M$9:$AD$128,18))</f>
        <v/>
      </c>
      <c r="AQ69" s="169">
        <f>IF($AI69="","",VLOOKUP($AI69,ﾃﾞｰﾀ入力!$M$9:$AD$128,6))</f>
        <v>0</v>
      </c>
      <c r="AR69" s="37"/>
      <c r="AS69" s="37"/>
      <c r="AT69" s="37"/>
      <c r="AU69" s="37"/>
      <c r="AV69" s="37"/>
      <c r="AW69" s="37"/>
      <c r="AX69" s="37"/>
      <c r="AY69" s="37"/>
    </row>
    <row r="70" spans="1:51" ht="14.25" customHeight="1">
      <c r="A70" s="37"/>
      <c r="B70" s="37"/>
      <c r="C70" s="37"/>
      <c r="D70" s="37"/>
      <c r="F70" s="967"/>
      <c r="G70" s="217"/>
      <c r="H70" s="218" t="s">
        <v>252</v>
      </c>
      <c r="I70" s="218"/>
      <c r="J70" s="219" t="s">
        <v>278</v>
      </c>
      <c r="K70" s="218" t="s">
        <v>279</v>
      </c>
      <c r="L70" s="218"/>
      <c r="M70" s="219" t="s">
        <v>348</v>
      </c>
      <c r="N70" s="218"/>
      <c r="O70" s="210"/>
      <c r="P70" s="210"/>
      <c r="Q70" s="210"/>
      <c r="R70" s="210"/>
      <c r="S70" s="212"/>
      <c r="T70" s="152"/>
      <c r="U70" s="177">
        <v>10</v>
      </c>
      <c r="V70" s="470"/>
      <c r="W70" s="478"/>
      <c r="X70" s="159"/>
      <c r="Y70" s="155"/>
      <c r="Z70" s="193">
        <v>60</v>
      </c>
      <c r="AA70" s="170">
        <f>IF($Z70="","",VLOOKUP($Z70,ﾃﾞｰﾀ入力!$M$9:$AD$128,4))</f>
        <v>0</v>
      </c>
      <c r="AB70" s="428" t="str">
        <f>ASC(IF($Z70="","",VLOOKUP($Z70,ﾃﾞｰﾀ入力!$M$9:$AD$128,2)))</f>
        <v/>
      </c>
      <c r="AC70" s="170">
        <f>IF($Z70="","",VLOOKUP($Z70,ﾃﾞｰﾀ入力!$M$9:$AD$128,14))</f>
        <v>0</v>
      </c>
      <c r="AD70" s="428" t="str">
        <f>ASC(IF($Z70="","",VLOOKUP($Z70,ﾃﾞｰﾀ入力!$M$9:$AD$128,9)))</f>
        <v/>
      </c>
      <c r="AE70" s="428" t="str">
        <f>ASC(IF($Z70="","",VLOOKUP($Z70,ﾃﾞｰﾀ入力!$M$9:$AD$128,10)))</f>
        <v/>
      </c>
      <c r="AF70" s="341" t="str">
        <f>IF($Z70="","",VLOOKUP($Z70,ﾃﾞｰﾀ入力!$M$9:$AD$128,17))</f>
        <v/>
      </c>
      <c r="AG70" s="170" t="str">
        <f>IF($Z70="","",VLOOKUP($Z70,ﾃﾞｰﾀ入力!$M$9:$AD$128,18))</f>
        <v/>
      </c>
      <c r="AH70" s="173">
        <f>IF($Z70="","",VLOOKUP($Z70,ﾃﾞｰﾀ入力!$M$9:$AD$128,6))</f>
        <v>0</v>
      </c>
      <c r="AI70" s="196">
        <v>120</v>
      </c>
      <c r="AJ70" s="170">
        <f>IF($AI70="","",VLOOKUP($AI70,ﾃﾞｰﾀ入力!$M$9:$AD$128,4))</f>
        <v>0</v>
      </c>
      <c r="AK70" s="428" t="str">
        <f>ASC(IF($AI70="","",VLOOKUP($AI70,ﾃﾞｰﾀ入力!$M$9:$AD$128,2)))</f>
        <v/>
      </c>
      <c r="AL70" s="170">
        <f>IF($AI70="","",VLOOKUP($AI70,ﾃﾞｰﾀ入力!$M$9:$AD$128,14))</f>
        <v>0</v>
      </c>
      <c r="AM70" s="428" t="str">
        <f>ASC(IF($AI70="","",VLOOKUP($AI70,ﾃﾞｰﾀ入力!$M$9:$AD$128,9)))</f>
        <v/>
      </c>
      <c r="AN70" s="428" t="str">
        <f>ASC(IF($AI70="","",VLOOKUP($AI70,ﾃﾞｰﾀ入力!$M$9:$AD$128,10)))</f>
        <v/>
      </c>
      <c r="AO70" s="170" t="str">
        <f>IF($AI70="","",VLOOKUP($AI70,ﾃﾞｰﾀ入力!$M$9:$AD$128,17))</f>
        <v/>
      </c>
      <c r="AP70" s="170" t="str">
        <f>IF($AI70="","",VLOOKUP($AI70,ﾃﾞｰﾀ入力!$M$9:$AD$128,18))</f>
        <v/>
      </c>
      <c r="AQ70" s="170">
        <f>IF($AI70="","",VLOOKUP($AI70,ﾃﾞｰﾀ入力!$M$9:$AD$128,6))</f>
        <v>0</v>
      </c>
      <c r="AR70" s="37"/>
      <c r="AS70" s="37"/>
      <c r="AT70" s="37"/>
      <c r="AU70" s="37"/>
      <c r="AV70" s="37"/>
      <c r="AW70" s="37"/>
      <c r="AX70" s="37"/>
      <c r="AY70" s="37"/>
    </row>
    <row r="71" spans="1:51" ht="14.25" customHeight="1">
      <c r="A71" s="37"/>
      <c r="B71" s="37"/>
      <c r="C71" s="37"/>
      <c r="D71" s="37"/>
      <c r="F71" s="968"/>
      <c r="G71" s="221"/>
      <c r="H71" s="222"/>
      <c r="I71" s="223"/>
      <c r="J71" s="223"/>
      <c r="K71" s="223"/>
      <c r="L71" s="223"/>
      <c r="M71" s="223"/>
      <c r="N71" s="223"/>
      <c r="O71" s="214"/>
      <c r="P71" s="214"/>
      <c r="Q71" s="214"/>
      <c r="R71" s="214"/>
      <c r="S71" s="216"/>
      <c r="T71" s="152"/>
      <c r="U71" s="177">
        <f t="shared" ref="U71:U80" si="1">+U70+1</f>
        <v>11</v>
      </c>
      <c r="V71" s="470"/>
      <c r="W71" s="478"/>
      <c r="X71" s="159"/>
      <c r="Y71" s="155"/>
      <c r="Z71" s="972" t="s">
        <v>255</v>
      </c>
      <c r="AA71" s="973"/>
      <c r="AB71" s="973"/>
      <c r="AC71" s="973"/>
      <c r="AD71" s="973"/>
      <c r="AE71" s="973"/>
      <c r="AF71" s="973"/>
      <c r="AG71" s="973"/>
      <c r="AH71" s="973"/>
      <c r="AI71" s="973"/>
      <c r="AJ71" s="973"/>
      <c r="AK71" s="973"/>
      <c r="AL71" s="973"/>
      <c r="AM71" s="973"/>
      <c r="AN71" s="973"/>
      <c r="AO71" s="973"/>
      <c r="AP71" s="973"/>
      <c r="AQ71" s="974"/>
      <c r="AR71" s="37"/>
      <c r="AS71" s="37"/>
      <c r="AT71" s="37"/>
      <c r="AU71" s="37"/>
      <c r="AV71" s="37"/>
      <c r="AW71" s="37"/>
      <c r="AX71" s="37"/>
      <c r="AY71" s="37"/>
    </row>
    <row r="72" spans="1:51" ht="14.25" customHeight="1">
      <c r="A72" s="37"/>
      <c r="B72" s="37"/>
      <c r="C72" s="37"/>
      <c r="D72" s="37"/>
      <c r="F72" s="969" t="s">
        <v>283</v>
      </c>
      <c r="G72" s="224" t="s">
        <v>349</v>
      </c>
      <c r="H72" s="225"/>
      <c r="I72" s="225"/>
      <c r="J72" s="225"/>
      <c r="K72" s="225"/>
      <c r="L72" s="225"/>
      <c r="M72" s="225"/>
      <c r="N72" s="225"/>
      <c r="O72" s="206"/>
      <c r="P72" s="206"/>
      <c r="Q72" s="206"/>
      <c r="R72" s="206"/>
      <c r="S72" s="208"/>
      <c r="T72" s="152"/>
      <c r="U72" s="177">
        <f t="shared" si="1"/>
        <v>12</v>
      </c>
      <c r="V72" s="470"/>
      <c r="W72" s="478"/>
      <c r="X72" s="159"/>
      <c r="Y72" s="155"/>
      <c r="Z72" s="975"/>
      <c r="AA72" s="976"/>
      <c r="AB72" s="976"/>
      <c r="AC72" s="976"/>
      <c r="AD72" s="976"/>
      <c r="AE72" s="976"/>
      <c r="AF72" s="976"/>
      <c r="AG72" s="976"/>
      <c r="AH72" s="976"/>
      <c r="AI72" s="976"/>
      <c r="AJ72" s="976"/>
      <c r="AK72" s="976"/>
      <c r="AL72" s="976"/>
      <c r="AM72" s="976"/>
      <c r="AN72" s="976"/>
      <c r="AO72" s="976"/>
      <c r="AP72" s="976"/>
      <c r="AQ72" s="977"/>
      <c r="AR72" s="37"/>
      <c r="AS72" s="37"/>
      <c r="AT72" s="37"/>
      <c r="AU72" s="37"/>
      <c r="AV72" s="37"/>
      <c r="AW72" s="37"/>
      <c r="AX72" s="37"/>
      <c r="AY72" s="37"/>
    </row>
    <row r="73" spans="1:51" ht="14.25" customHeight="1">
      <c r="A73" s="37"/>
      <c r="B73" s="37"/>
      <c r="C73" s="37"/>
      <c r="D73" s="37"/>
      <c r="F73" s="967"/>
      <c r="G73" s="220"/>
      <c r="H73" s="219" t="s">
        <v>247</v>
      </c>
      <c r="I73" s="218"/>
      <c r="J73" s="218" t="s">
        <v>276</v>
      </c>
      <c r="K73" s="218" t="s">
        <v>285</v>
      </c>
      <c r="L73" s="218"/>
      <c r="M73" s="218"/>
      <c r="N73" s="218"/>
      <c r="O73" s="210"/>
      <c r="P73" s="210"/>
      <c r="Q73" s="210"/>
      <c r="R73" s="210"/>
      <c r="S73" s="212"/>
      <c r="T73" s="152"/>
      <c r="U73" s="177">
        <f t="shared" si="1"/>
        <v>13</v>
      </c>
      <c r="V73" s="470"/>
      <c r="W73" s="478"/>
      <c r="X73" s="159"/>
      <c r="Y73" s="155"/>
      <c r="Z73" s="975"/>
      <c r="AA73" s="976"/>
      <c r="AB73" s="976"/>
      <c r="AC73" s="976"/>
      <c r="AD73" s="976"/>
      <c r="AE73" s="976"/>
      <c r="AF73" s="976"/>
      <c r="AG73" s="976"/>
      <c r="AH73" s="976"/>
      <c r="AI73" s="976"/>
      <c r="AJ73" s="976"/>
      <c r="AK73" s="976"/>
      <c r="AL73" s="976"/>
      <c r="AM73" s="976"/>
      <c r="AN73" s="976"/>
      <c r="AO73" s="976"/>
      <c r="AP73" s="976"/>
      <c r="AQ73" s="977"/>
      <c r="AR73" s="37"/>
      <c r="AS73" s="37"/>
      <c r="AT73" s="37"/>
      <c r="AU73" s="37"/>
      <c r="AV73" s="37"/>
      <c r="AW73" s="37"/>
      <c r="AX73" s="37"/>
      <c r="AY73" s="37"/>
    </row>
    <row r="74" spans="1:51" ht="14.25" customHeight="1">
      <c r="A74" s="37"/>
      <c r="B74" s="37"/>
      <c r="C74" s="37"/>
      <c r="D74" s="37"/>
      <c r="F74" s="967"/>
      <c r="G74" s="210"/>
      <c r="H74" s="211" t="s">
        <v>248</v>
      </c>
      <c r="I74" s="210"/>
      <c r="J74" s="210" t="s">
        <v>286</v>
      </c>
      <c r="K74" s="210" t="s">
        <v>287</v>
      </c>
      <c r="L74" s="210"/>
      <c r="M74" s="210"/>
      <c r="N74" s="210"/>
      <c r="O74" s="210"/>
      <c r="P74" s="210"/>
      <c r="Q74" s="210"/>
      <c r="R74" s="210"/>
      <c r="S74" s="212"/>
      <c r="T74" s="152"/>
      <c r="U74" s="177">
        <f t="shared" si="1"/>
        <v>14</v>
      </c>
      <c r="V74" s="470"/>
      <c r="W74" s="478"/>
      <c r="X74" s="159"/>
      <c r="Y74" s="155"/>
      <c r="Z74" s="975"/>
      <c r="AA74" s="976"/>
      <c r="AB74" s="976"/>
      <c r="AC74" s="976"/>
      <c r="AD74" s="976"/>
      <c r="AE74" s="976"/>
      <c r="AF74" s="976"/>
      <c r="AG74" s="976"/>
      <c r="AH74" s="976"/>
      <c r="AI74" s="976"/>
      <c r="AJ74" s="976"/>
      <c r="AK74" s="976"/>
      <c r="AL74" s="976"/>
      <c r="AM74" s="976"/>
      <c r="AN74" s="976"/>
      <c r="AO74" s="976"/>
      <c r="AP74" s="976"/>
      <c r="AQ74" s="977"/>
      <c r="AR74" s="37"/>
      <c r="AS74" s="37"/>
      <c r="AT74" s="37"/>
      <c r="AU74" s="37"/>
      <c r="AV74" s="37"/>
      <c r="AW74" s="37"/>
      <c r="AX74" s="37"/>
      <c r="AY74" s="37"/>
    </row>
    <row r="75" spans="1:51" ht="14.25" customHeight="1">
      <c r="A75" s="37"/>
      <c r="B75" s="37"/>
      <c r="C75" s="37"/>
      <c r="D75" s="37"/>
      <c r="F75" s="967"/>
      <c r="G75" s="210" t="s">
        <v>350</v>
      </c>
      <c r="H75" s="210"/>
      <c r="I75" s="210"/>
      <c r="J75" s="210"/>
      <c r="K75" s="210"/>
      <c r="L75" s="210"/>
      <c r="M75" s="210"/>
      <c r="N75" s="210"/>
      <c r="O75" s="210"/>
      <c r="P75" s="210"/>
      <c r="Q75" s="210"/>
      <c r="R75" s="210"/>
      <c r="S75" s="212"/>
      <c r="T75" s="152"/>
      <c r="U75" s="177">
        <f t="shared" si="1"/>
        <v>15</v>
      </c>
      <c r="V75" s="470"/>
      <c r="W75" s="478"/>
      <c r="X75" s="159"/>
      <c r="Y75" s="155"/>
      <c r="Z75" s="975"/>
      <c r="AA75" s="976"/>
      <c r="AB75" s="976"/>
      <c r="AC75" s="976"/>
      <c r="AD75" s="976"/>
      <c r="AE75" s="976"/>
      <c r="AF75" s="976"/>
      <c r="AG75" s="976"/>
      <c r="AH75" s="976"/>
      <c r="AI75" s="976"/>
      <c r="AJ75" s="976"/>
      <c r="AK75" s="976"/>
      <c r="AL75" s="976"/>
      <c r="AM75" s="976"/>
      <c r="AN75" s="976"/>
      <c r="AO75" s="976"/>
      <c r="AP75" s="976"/>
      <c r="AQ75" s="977"/>
      <c r="AR75" s="37"/>
      <c r="AS75" s="37"/>
      <c r="AT75" s="37"/>
      <c r="AU75" s="37"/>
      <c r="AV75" s="37"/>
      <c r="AW75" s="37"/>
      <c r="AX75" s="37"/>
      <c r="AY75" s="37"/>
    </row>
    <row r="76" spans="1:51" ht="14.25" customHeight="1">
      <c r="A76" s="37"/>
      <c r="B76" s="37"/>
      <c r="C76" s="37"/>
      <c r="D76" s="37"/>
      <c r="F76" s="967"/>
      <c r="G76" s="210"/>
      <c r="H76" s="211" t="s">
        <v>247</v>
      </c>
      <c r="I76" s="210"/>
      <c r="J76" s="210" t="s">
        <v>288</v>
      </c>
      <c r="K76" s="210" t="s">
        <v>289</v>
      </c>
      <c r="L76" s="210"/>
      <c r="M76" s="210" t="s">
        <v>290</v>
      </c>
      <c r="N76" s="210"/>
      <c r="O76" s="210"/>
      <c r="P76" s="210" t="s">
        <v>284</v>
      </c>
      <c r="Q76" s="210"/>
      <c r="R76" s="210"/>
      <c r="S76" s="212"/>
      <c r="T76" s="152"/>
      <c r="U76" s="177">
        <f t="shared" si="1"/>
        <v>16</v>
      </c>
      <c r="V76" s="470"/>
      <c r="W76" s="478"/>
      <c r="X76" s="159"/>
      <c r="Y76" s="155"/>
      <c r="Z76" s="975"/>
      <c r="AA76" s="976"/>
      <c r="AB76" s="976"/>
      <c r="AC76" s="976"/>
      <c r="AD76" s="976"/>
      <c r="AE76" s="976"/>
      <c r="AF76" s="976"/>
      <c r="AG76" s="976"/>
      <c r="AH76" s="976"/>
      <c r="AI76" s="976"/>
      <c r="AJ76" s="976"/>
      <c r="AK76" s="976"/>
      <c r="AL76" s="976"/>
      <c r="AM76" s="976"/>
      <c r="AN76" s="976"/>
      <c r="AO76" s="976"/>
      <c r="AP76" s="976"/>
      <c r="AQ76" s="977"/>
      <c r="AR76" s="37"/>
      <c r="AS76" s="37"/>
      <c r="AT76" s="37"/>
      <c r="AU76" s="37"/>
      <c r="AV76" s="37"/>
      <c r="AW76" s="37"/>
      <c r="AX76" s="37"/>
      <c r="AY76" s="37"/>
    </row>
    <row r="77" spans="1:51" ht="14.25" customHeight="1">
      <c r="A77" s="37"/>
      <c r="B77" s="37"/>
      <c r="C77" s="37"/>
      <c r="D77" s="37"/>
      <c r="F77" s="968"/>
      <c r="G77" s="214"/>
      <c r="H77" s="214"/>
      <c r="I77" s="214"/>
      <c r="J77" s="214"/>
      <c r="K77" s="214"/>
      <c r="L77" s="214"/>
      <c r="M77" s="214"/>
      <c r="N77" s="214"/>
      <c r="O77" s="214"/>
      <c r="P77" s="214"/>
      <c r="Q77" s="214"/>
      <c r="R77" s="214"/>
      <c r="S77" s="216"/>
      <c r="T77" s="152"/>
      <c r="U77" s="177">
        <f t="shared" si="1"/>
        <v>17</v>
      </c>
      <c r="V77" s="470"/>
      <c r="W77" s="478"/>
      <c r="X77" s="159"/>
      <c r="Y77" s="155"/>
      <c r="Z77" s="975"/>
      <c r="AA77" s="976"/>
      <c r="AB77" s="976"/>
      <c r="AC77" s="976"/>
      <c r="AD77" s="976"/>
      <c r="AE77" s="976"/>
      <c r="AF77" s="976"/>
      <c r="AG77" s="976"/>
      <c r="AH77" s="976"/>
      <c r="AI77" s="976"/>
      <c r="AJ77" s="976"/>
      <c r="AK77" s="976"/>
      <c r="AL77" s="976"/>
      <c r="AM77" s="976"/>
      <c r="AN77" s="976"/>
      <c r="AO77" s="976"/>
      <c r="AP77" s="976"/>
      <c r="AQ77" s="977"/>
      <c r="AR77" s="37"/>
      <c r="AS77" s="37"/>
      <c r="AT77" s="37"/>
      <c r="AU77" s="37"/>
      <c r="AV77" s="37"/>
      <c r="AW77" s="37"/>
      <c r="AX77" s="37"/>
      <c r="AY77" s="37"/>
    </row>
    <row r="78" spans="1:51" ht="14.25" customHeight="1">
      <c r="A78" s="37"/>
      <c r="B78" s="37"/>
      <c r="C78" s="37"/>
      <c r="D78" s="37"/>
      <c r="F78" s="957" t="s">
        <v>261</v>
      </c>
      <c r="G78" s="677"/>
      <c r="H78" s="958" t="s">
        <v>343</v>
      </c>
      <c r="I78" s="959"/>
      <c r="J78" s="957" t="s">
        <v>260</v>
      </c>
      <c r="K78" s="575"/>
      <c r="L78" s="575"/>
      <c r="M78" s="575"/>
      <c r="N78" s="958" t="s">
        <v>262</v>
      </c>
      <c r="O78" s="575"/>
      <c r="P78" s="575"/>
      <c r="Q78" s="575"/>
      <c r="R78" s="575"/>
      <c r="S78" s="677"/>
      <c r="T78" s="152"/>
      <c r="U78" s="177">
        <f t="shared" si="1"/>
        <v>18</v>
      </c>
      <c r="V78" s="470"/>
      <c r="W78" s="478"/>
      <c r="X78" s="159"/>
      <c r="Y78" s="155"/>
      <c r="Z78" s="975"/>
      <c r="AA78" s="976"/>
      <c r="AB78" s="976"/>
      <c r="AC78" s="976"/>
      <c r="AD78" s="976"/>
      <c r="AE78" s="976"/>
      <c r="AF78" s="976"/>
      <c r="AG78" s="976"/>
      <c r="AH78" s="976"/>
      <c r="AI78" s="976"/>
      <c r="AJ78" s="976"/>
      <c r="AK78" s="976"/>
      <c r="AL78" s="976"/>
      <c r="AM78" s="976"/>
      <c r="AN78" s="976"/>
      <c r="AO78" s="976"/>
      <c r="AP78" s="976"/>
      <c r="AQ78" s="977"/>
      <c r="AR78" s="37"/>
      <c r="AS78" s="37"/>
      <c r="AT78" s="37"/>
      <c r="AU78" s="37"/>
      <c r="AV78" s="37"/>
      <c r="AW78" s="37"/>
      <c r="AX78" s="37"/>
      <c r="AY78" s="37"/>
    </row>
    <row r="79" spans="1:51" ht="14.25" customHeight="1">
      <c r="A79" s="37"/>
      <c r="B79" s="37"/>
      <c r="C79" s="37"/>
      <c r="D79" s="37"/>
      <c r="F79" s="646"/>
      <c r="G79" s="577"/>
      <c r="H79" s="960"/>
      <c r="I79" s="961"/>
      <c r="J79" s="646"/>
      <c r="K79" s="639"/>
      <c r="L79" s="639"/>
      <c r="M79" s="639"/>
      <c r="N79" s="646"/>
      <c r="O79" s="588"/>
      <c r="P79" s="588"/>
      <c r="Q79" s="588"/>
      <c r="R79" s="588"/>
      <c r="S79" s="577"/>
      <c r="T79" s="152"/>
      <c r="U79" s="177">
        <f t="shared" si="1"/>
        <v>19</v>
      </c>
      <c r="V79" s="470"/>
      <c r="W79" s="478"/>
      <c r="X79" s="159"/>
      <c r="Y79" s="155"/>
      <c r="Z79" s="975"/>
      <c r="AA79" s="976"/>
      <c r="AB79" s="976"/>
      <c r="AC79" s="976"/>
      <c r="AD79" s="976"/>
      <c r="AE79" s="976"/>
      <c r="AF79" s="976"/>
      <c r="AG79" s="976"/>
      <c r="AH79" s="976"/>
      <c r="AI79" s="976"/>
      <c r="AJ79" s="976"/>
      <c r="AK79" s="976"/>
      <c r="AL79" s="976"/>
      <c r="AM79" s="976"/>
      <c r="AN79" s="976"/>
      <c r="AO79" s="976"/>
      <c r="AP79" s="976"/>
      <c r="AQ79" s="977"/>
      <c r="AR79" s="37"/>
      <c r="AS79" s="37"/>
      <c r="AT79" s="37"/>
      <c r="AU79" s="37"/>
      <c r="AV79" s="37"/>
      <c r="AW79" s="37"/>
      <c r="AX79" s="37"/>
      <c r="AY79" s="37"/>
    </row>
    <row r="80" spans="1:51" ht="14.25" customHeight="1">
      <c r="A80" s="37"/>
      <c r="B80" s="37"/>
      <c r="C80" s="37"/>
      <c r="D80" s="37"/>
      <c r="F80" s="936"/>
      <c r="G80" s="561"/>
      <c r="H80" s="962"/>
      <c r="I80" s="963"/>
      <c r="J80" s="936"/>
      <c r="K80" s="573"/>
      <c r="L80" s="573"/>
      <c r="M80" s="573"/>
      <c r="N80" s="936"/>
      <c r="O80" s="573"/>
      <c r="P80" s="573"/>
      <c r="Q80" s="573"/>
      <c r="R80" s="573"/>
      <c r="S80" s="561"/>
      <c r="T80" s="152"/>
      <c r="U80" s="178">
        <f t="shared" si="1"/>
        <v>20</v>
      </c>
      <c r="V80" s="471"/>
      <c r="W80" s="479"/>
      <c r="X80" s="159"/>
      <c r="Y80" s="155"/>
      <c r="Z80" s="975"/>
      <c r="AA80" s="976"/>
      <c r="AB80" s="976"/>
      <c r="AC80" s="976"/>
      <c r="AD80" s="976"/>
      <c r="AE80" s="976"/>
      <c r="AF80" s="976"/>
      <c r="AG80" s="976"/>
      <c r="AH80" s="976"/>
      <c r="AI80" s="976"/>
      <c r="AJ80" s="976"/>
      <c r="AK80" s="976"/>
      <c r="AL80" s="976"/>
      <c r="AM80" s="976"/>
      <c r="AN80" s="976"/>
      <c r="AO80" s="976"/>
      <c r="AP80" s="976"/>
      <c r="AQ80" s="977"/>
      <c r="AR80" s="37"/>
      <c r="AS80" s="37"/>
      <c r="AT80" s="37"/>
      <c r="AU80" s="37"/>
      <c r="AV80" s="37"/>
      <c r="AW80" s="37"/>
      <c r="AX80" s="37"/>
      <c r="AY80" s="37"/>
    </row>
    <row r="81" spans="1:51" ht="14.25" customHeight="1">
      <c r="A81" s="37"/>
      <c r="B81" s="37"/>
      <c r="C81" s="37"/>
      <c r="D81" s="37"/>
      <c r="F81" s="161"/>
      <c r="G81" s="165"/>
      <c r="H81" s="165"/>
      <c r="I81" s="165"/>
      <c r="J81" s="165"/>
      <c r="K81" s="165"/>
      <c r="L81" s="165"/>
      <c r="M81" s="165"/>
      <c r="N81" s="165"/>
      <c r="O81" s="165"/>
      <c r="P81" s="165"/>
      <c r="Q81" s="165"/>
      <c r="R81" s="158"/>
      <c r="S81" s="158"/>
      <c r="T81" s="161"/>
      <c r="U81" s="158"/>
      <c r="V81" s="159"/>
      <c r="W81" s="159"/>
      <c r="X81" s="159"/>
      <c r="Y81" s="158"/>
      <c r="Z81" s="978"/>
      <c r="AA81" s="979"/>
      <c r="AB81" s="979"/>
      <c r="AC81" s="979"/>
      <c r="AD81" s="979"/>
      <c r="AE81" s="979"/>
      <c r="AF81" s="979"/>
      <c r="AG81" s="979"/>
      <c r="AH81" s="979"/>
      <c r="AI81" s="979"/>
      <c r="AJ81" s="979"/>
      <c r="AK81" s="979"/>
      <c r="AL81" s="979"/>
      <c r="AM81" s="979"/>
      <c r="AN81" s="979"/>
      <c r="AO81" s="979"/>
      <c r="AP81" s="979"/>
      <c r="AQ81" s="980"/>
      <c r="AR81" s="37"/>
      <c r="AS81" s="37"/>
      <c r="AT81" s="37"/>
      <c r="AU81" s="37"/>
      <c r="AV81" s="37"/>
      <c r="AW81" s="37"/>
      <c r="AX81" s="37"/>
      <c r="AY81" s="37"/>
    </row>
    <row r="82" spans="1:51">
      <c r="A82" s="37"/>
      <c r="B82" s="37"/>
      <c r="C82" s="37"/>
      <c r="D82" s="37"/>
      <c r="E82" s="37"/>
      <c r="F82" s="202"/>
      <c r="G82" s="203"/>
      <c r="H82" s="203"/>
      <c r="I82" s="203"/>
      <c r="J82" s="203"/>
      <c r="K82" s="203"/>
      <c r="L82" s="203"/>
      <c r="M82" s="203"/>
      <c r="N82" s="203"/>
      <c r="O82" s="203"/>
      <c r="P82" s="203"/>
      <c r="Q82" s="203"/>
      <c r="R82" s="204"/>
      <c r="S82" s="204"/>
      <c r="T82" s="202"/>
      <c r="U82" s="204"/>
      <c r="V82" s="202"/>
      <c r="W82" s="202"/>
      <c r="X82" s="202"/>
      <c r="Y82" s="204"/>
      <c r="Z82" s="202"/>
      <c r="AA82" s="203"/>
      <c r="AB82" s="203"/>
      <c r="AC82" s="203"/>
      <c r="AD82" s="203"/>
      <c r="AE82" s="203"/>
      <c r="AF82" s="203"/>
      <c r="AG82" s="203"/>
      <c r="AH82" s="203"/>
      <c r="AI82" s="199"/>
      <c r="AJ82" s="202"/>
      <c r="AK82" s="204"/>
      <c r="AL82" s="202"/>
      <c r="AM82" s="202"/>
      <c r="AN82" s="202"/>
      <c r="AO82" s="202"/>
      <c r="AP82" s="202"/>
      <c r="AQ82" s="202"/>
      <c r="AR82" s="37"/>
      <c r="AS82" s="37"/>
      <c r="AT82" s="37"/>
      <c r="AU82" s="37"/>
      <c r="AV82" s="37"/>
      <c r="AW82" s="37"/>
      <c r="AX82" s="37"/>
      <c r="AY82" s="37"/>
    </row>
    <row r="83" spans="1:51">
      <c r="A83" s="37"/>
      <c r="B83" s="37"/>
      <c r="C83" s="37"/>
      <c r="D83" s="37"/>
      <c r="E83" s="37"/>
      <c r="F83" s="202"/>
      <c r="G83" s="203"/>
      <c r="H83" s="203"/>
      <c r="I83" s="203"/>
      <c r="J83" s="203"/>
      <c r="K83" s="203"/>
      <c r="L83" s="203"/>
      <c r="M83" s="203"/>
      <c r="N83" s="203"/>
      <c r="O83" s="203"/>
      <c r="P83" s="203"/>
      <c r="Q83" s="203"/>
      <c r="R83" s="204"/>
      <c r="S83" s="204"/>
      <c r="T83" s="202"/>
      <c r="U83" s="204"/>
      <c r="V83" s="202"/>
      <c r="W83" s="202"/>
      <c r="X83" s="202"/>
      <c r="Y83" s="204"/>
      <c r="Z83" s="202"/>
      <c r="AA83" s="203"/>
      <c r="AB83" s="203"/>
      <c r="AC83" s="203"/>
      <c r="AD83" s="203"/>
      <c r="AE83" s="203"/>
      <c r="AF83" s="203"/>
      <c r="AG83" s="203"/>
      <c r="AH83" s="203"/>
      <c r="AI83" s="199"/>
      <c r="AJ83" s="202"/>
      <c r="AK83" s="204"/>
      <c r="AL83" s="202"/>
      <c r="AM83" s="202"/>
      <c r="AN83" s="202"/>
      <c r="AO83" s="202"/>
      <c r="AP83" s="202"/>
      <c r="AQ83" s="202"/>
      <c r="AR83" s="37"/>
      <c r="AS83" s="37"/>
      <c r="AT83" s="37"/>
      <c r="AU83" s="37"/>
      <c r="AV83" s="37"/>
      <c r="AW83" s="37"/>
      <c r="AX83" s="37"/>
      <c r="AY83" s="37"/>
    </row>
    <row r="84" spans="1:51">
      <c r="A84" s="37"/>
      <c r="B84" s="37"/>
      <c r="C84" s="37"/>
      <c r="D84" s="37"/>
      <c r="E84" s="37"/>
      <c r="F84" s="202"/>
      <c r="G84" s="203"/>
      <c r="H84" s="203"/>
      <c r="I84" s="203"/>
      <c r="J84" s="203"/>
      <c r="K84" s="203"/>
      <c r="L84" s="203"/>
      <c r="M84" s="203"/>
      <c r="N84" s="203"/>
      <c r="O84" s="203"/>
      <c r="P84" s="203"/>
      <c r="Q84" s="203"/>
      <c r="R84" s="204"/>
      <c r="S84" s="204"/>
      <c r="T84" s="202"/>
      <c r="U84" s="204"/>
      <c r="V84" s="202"/>
      <c r="W84" s="202"/>
      <c r="X84" s="202"/>
      <c r="Y84" s="204"/>
      <c r="Z84" s="202"/>
      <c r="AA84" s="203"/>
      <c r="AB84" s="203"/>
      <c r="AC84" s="203"/>
      <c r="AD84" s="203"/>
      <c r="AE84" s="203"/>
      <c r="AF84" s="203"/>
      <c r="AG84" s="203"/>
      <c r="AH84" s="203"/>
      <c r="AI84" s="199"/>
      <c r="AJ84" s="202"/>
      <c r="AK84" s="204"/>
      <c r="AL84" s="202"/>
      <c r="AM84" s="202"/>
      <c r="AN84" s="202"/>
      <c r="AO84" s="202"/>
      <c r="AP84" s="202"/>
      <c r="AQ84" s="202"/>
      <c r="AR84" s="37"/>
      <c r="AS84" s="37"/>
      <c r="AT84" s="37"/>
      <c r="AU84" s="37"/>
      <c r="AV84" s="37"/>
      <c r="AW84" s="37"/>
      <c r="AX84" s="37"/>
      <c r="AY84" s="37"/>
    </row>
    <row r="85" spans="1:51">
      <c r="A85" s="37"/>
      <c r="B85" s="37"/>
      <c r="C85" s="37"/>
      <c r="D85" s="37"/>
      <c r="E85" s="37"/>
      <c r="F85" s="202"/>
      <c r="G85" s="203"/>
      <c r="H85" s="203"/>
      <c r="I85" s="203"/>
      <c r="J85" s="203"/>
      <c r="K85" s="203"/>
      <c r="L85" s="203"/>
      <c r="M85" s="203"/>
      <c r="N85" s="203"/>
      <c r="O85" s="203"/>
      <c r="P85" s="203"/>
      <c r="Q85" s="203"/>
      <c r="R85" s="204"/>
      <c r="S85" s="204"/>
      <c r="T85" s="202"/>
      <c r="U85" s="204"/>
      <c r="V85" s="202"/>
      <c r="W85" s="202"/>
      <c r="X85" s="202"/>
      <c r="Y85" s="204"/>
      <c r="Z85" s="202"/>
      <c r="AA85" s="203"/>
      <c r="AB85" s="203"/>
      <c r="AC85" s="203"/>
      <c r="AD85" s="203"/>
      <c r="AE85" s="203"/>
      <c r="AF85" s="203"/>
      <c r="AG85" s="203"/>
      <c r="AH85" s="203"/>
      <c r="AI85" s="199"/>
      <c r="AJ85" s="202"/>
      <c r="AK85" s="204"/>
      <c r="AL85" s="202"/>
      <c r="AM85" s="202"/>
      <c r="AN85" s="202"/>
      <c r="AO85" s="202"/>
      <c r="AP85" s="202"/>
      <c r="AQ85" s="202"/>
      <c r="AR85" s="37"/>
      <c r="AS85" s="37"/>
      <c r="AT85" s="37"/>
      <c r="AU85" s="37"/>
      <c r="AV85" s="37"/>
      <c r="AW85" s="37"/>
      <c r="AX85" s="37"/>
      <c r="AY85" s="37"/>
    </row>
    <row r="86" spans="1:51">
      <c r="A86" s="37"/>
      <c r="B86" s="37"/>
      <c r="C86" s="37"/>
      <c r="D86" s="37"/>
      <c r="E86" s="37"/>
      <c r="F86" s="202"/>
      <c r="G86" s="203"/>
      <c r="H86" s="203"/>
      <c r="I86" s="203"/>
      <c r="J86" s="203"/>
      <c r="K86" s="203"/>
      <c r="L86" s="203"/>
      <c r="M86" s="203"/>
      <c r="N86" s="203"/>
      <c r="O86" s="203"/>
      <c r="P86" s="203"/>
      <c r="Q86" s="203"/>
      <c r="R86" s="204"/>
      <c r="S86" s="204"/>
      <c r="T86" s="202"/>
      <c r="U86" s="204"/>
      <c r="V86" s="202"/>
      <c r="W86" s="202"/>
      <c r="X86" s="202"/>
      <c r="Y86" s="204"/>
      <c r="Z86" s="47"/>
      <c r="AA86" s="47"/>
      <c r="AB86" s="47"/>
      <c r="AC86" s="47"/>
      <c r="AD86" s="47"/>
      <c r="AE86" s="47"/>
      <c r="AF86" s="47"/>
      <c r="AG86" s="47"/>
      <c r="AH86" s="47"/>
      <c r="AI86" s="199"/>
      <c r="AJ86" s="202"/>
      <c r="AK86" s="204"/>
      <c r="AL86" s="202"/>
      <c r="AM86" s="202"/>
      <c r="AN86" s="202"/>
      <c r="AO86" s="202"/>
      <c r="AP86" s="202"/>
      <c r="AQ86" s="202"/>
      <c r="AR86" s="37"/>
      <c r="AS86" s="37"/>
      <c r="AT86" s="37"/>
      <c r="AU86" s="37"/>
      <c r="AV86" s="37"/>
      <c r="AW86" s="37"/>
      <c r="AX86" s="37"/>
      <c r="AY86" s="37"/>
    </row>
    <row r="87" spans="1:51">
      <c r="A87" s="37"/>
      <c r="B87" s="37"/>
      <c r="C87" s="37"/>
      <c r="D87" s="37"/>
      <c r="E87" s="37"/>
      <c r="F87" s="202"/>
      <c r="G87" s="203"/>
      <c r="H87" s="203"/>
      <c r="I87" s="203"/>
      <c r="J87" s="203"/>
      <c r="K87" s="203"/>
      <c r="L87" s="203"/>
      <c r="M87" s="203"/>
      <c r="N87" s="203"/>
      <c r="O87" s="203"/>
      <c r="P87" s="203"/>
      <c r="Q87" s="203"/>
      <c r="R87" s="204"/>
      <c r="S87" s="204"/>
      <c r="T87" s="202"/>
      <c r="U87" s="204"/>
      <c r="V87" s="202"/>
      <c r="W87" s="202"/>
      <c r="X87" s="202"/>
      <c r="Y87" s="204"/>
      <c r="Z87" s="47"/>
      <c r="AA87" s="47"/>
      <c r="AB87" s="47"/>
      <c r="AC87" s="47"/>
      <c r="AD87" s="47"/>
      <c r="AE87" s="47"/>
      <c r="AF87" s="47"/>
      <c r="AG87" s="47"/>
      <c r="AH87" s="47"/>
      <c r="AI87" s="199"/>
      <c r="AJ87" s="202"/>
      <c r="AK87" s="204"/>
      <c r="AL87" s="202"/>
      <c r="AM87" s="202"/>
      <c r="AN87" s="202"/>
      <c r="AO87" s="202"/>
      <c r="AP87" s="202"/>
      <c r="AQ87" s="202"/>
      <c r="AR87" s="37"/>
      <c r="AS87" s="37"/>
      <c r="AT87" s="37"/>
      <c r="AU87" s="37"/>
      <c r="AV87" s="37"/>
      <c r="AW87" s="37"/>
      <c r="AX87" s="37"/>
      <c r="AY87" s="37"/>
    </row>
    <row r="88" spans="1:51">
      <c r="A88" s="37"/>
      <c r="B88" s="37"/>
      <c r="C88" s="37"/>
      <c r="D88" s="37"/>
      <c r="E88" s="37"/>
      <c r="F88" s="202"/>
      <c r="G88" s="203"/>
      <c r="H88" s="203"/>
      <c r="I88" s="203"/>
      <c r="J88" s="203"/>
      <c r="K88" s="203"/>
      <c r="L88" s="203"/>
      <c r="M88" s="203"/>
      <c r="N88" s="203"/>
      <c r="O88" s="203"/>
      <c r="P88" s="203"/>
      <c r="Q88" s="203"/>
      <c r="R88" s="204"/>
      <c r="S88" s="204"/>
      <c r="T88" s="202"/>
      <c r="U88" s="204"/>
      <c r="V88" s="202"/>
      <c r="W88" s="202"/>
      <c r="X88" s="202"/>
      <c r="Y88" s="204"/>
      <c r="Z88" s="47"/>
      <c r="AA88" s="47"/>
      <c r="AB88" s="47"/>
      <c r="AC88" s="47"/>
      <c r="AD88" s="47"/>
      <c r="AE88" s="47"/>
      <c r="AF88" s="47"/>
      <c r="AG88" s="47"/>
      <c r="AH88" s="47"/>
      <c r="AI88" s="199"/>
      <c r="AJ88" s="202"/>
      <c r="AK88" s="204"/>
      <c r="AL88" s="202"/>
      <c r="AM88" s="202"/>
      <c r="AN88" s="202"/>
      <c r="AO88" s="202"/>
      <c r="AP88" s="202"/>
      <c r="AQ88" s="202"/>
      <c r="AR88" s="37"/>
      <c r="AS88" s="37"/>
      <c r="AT88" s="37"/>
      <c r="AU88" s="37"/>
      <c r="AV88" s="37"/>
      <c r="AW88" s="37"/>
      <c r="AX88" s="37"/>
      <c r="AY88" s="37"/>
    </row>
    <row r="89" spans="1:51">
      <c r="A89" s="37"/>
      <c r="B89" s="37"/>
      <c r="C89" s="37"/>
      <c r="D89" s="37"/>
      <c r="E89" s="37"/>
      <c r="F89" s="202"/>
      <c r="G89" s="203"/>
      <c r="H89" s="203"/>
      <c r="I89" s="203"/>
      <c r="J89" s="203"/>
      <c r="K89" s="203"/>
      <c r="L89" s="203"/>
      <c r="M89" s="203"/>
      <c r="N89" s="203"/>
      <c r="O89" s="203"/>
      <c r="P89" s="203"/>
      <c r="Q89" s="203"/>
      <c r="R89" s="204"/>
      <c r="S89" s="204"/>
      <c r="T89" s="202"/>
      <c r="U89" s="204"/>
      <c r="V89" s="202"/>
      <c r="W89" s="202"/>
      <c r="X89" s="202"/>
      <c r="Y89" s="204"/>
      <c r="Z89" s="47"/>
      <c r="AA89" s="47"/>
      <c r="AB89" s="47"/>
      <c r="AC89" s="47"/>
      <c r="AD89" s="47"/>
      <c r="AE89" s="47"/>
      <c r="AF89" s="47"/>
      <c r="AG89" s="47"/>
      <c r="AH89" s="47"/>
      <c r="AI89" s="199"/>
      <c r="AJ89" s="202"/>
      <c r="AK89" s="204"/>
      <c r="AL89" s="202"/>
      <c r="AM89" s="202"/>
      <c r="AN89" s="202"/>
      <c r="AO89" s="202"/>
      <c r="AP89" s="202"/>
      <c r="AQ89" s="202"/>
      <c r="AR89" s="37"/>
      <c r="AS89" s="37"/>
      <c r="AT89" s="37"/>
      <c r="AU89" s="37"/>
      <c r="AV89" s="37"/>
      <c r="AW89" s="37"/>
      <c r="AX89" s="37"/>
      <c r="AY89" s="37"/>
    </row>
    <row r="90" spans="1:51">
      <c r="A90" s="37"/>
      <c r="B90" s="37"/>
      <c r="C90" s="37"/>
      <c r="D90" s="37"/>
      <c r="E90" s="37"/>
      <c r="F90" s="202"/>
      <c r="G90" s="203"/>
      <c r="H90" s="203"/>
      <c r="I90" s="203"/>
      <c r="J90" s="203"/>
      <c r="K90" s="203"/>
      <c r="L90" s="203"/>
      <c r="M90" s="203"/>
      <c r="N90" s="203"/>
      <c r="O90" s="203"/>
      <c r="P90" s="203"/>
      <c r="Q90" s="203"/>
      <c r="R90" s="204"/>
      <c r="S90" s="204"/>
      <c r="T90" s="202"/>
      <c r="U90" s="204"/>
      <c r="V90" s="202"/>
      <c r="W90" s="202"/>
      <c r="X90" s="202"/>
      <c r="Y90" s="204"/>
      <c r="Z90" s="37"/>
      <c r="AA90" s="37"/>
      <c r="AB90" s="37"/>
      <c r="AC90" s="37"/>
      <c r="AD90" s="37"/>
      <c r="AE90" s="37"/>
      <c r="AF90" s="37"/>
      <c r="AG90" s="37"/>
      <c r="AH90" s="37"/>
      <c r="AI90" s="199"/>
      <c r="AJ90" s="202"/>
      <c r="AK90" s="204"/>
      <c r="AL90" s="202"/>
      <c r="AM90" s="202"/>
      <c r="AN90" s="202"/>
      <c r="AO90" s="202"/>
      <c r="AP90" s="202"/>
      <c r="AQ90" s="202"/>
      <c r="AR90" s="37"/>
      <c r="AS90" s="37"/>
      <c r="AT90" s="37"/>
      <c r="AU90" s="37"/>
      <c r="AV90" s="37"/>
      <c r="AW90" s="37"/>
      <c r="AX90" s="37"/>
      <c r="AY90" s="37"/>
    </row>
    <row r="91" spans="1:51">
      <c r="A91" s="37"/>
      <c r="B91" s="37"/>
      <c r="C91" s="37"/>
      <c r="D91" s="37"/>
      <c r="E91" s="37"/>
      <c r="F91" s="202"/>
      <c r="G91" s="203"/>
      <c r="H91" s="203"/>
      <c r="I91" s="203"/>
      <c r="J91" s="203"/>
      <c r="K91" s="203"/>
      <c r="L91" s="203"/>
      <c r="M91" s="203"/>
      <c r="N91" s="203"/>
      <c r="O91" s="203"/>
      <c r="P91" s="203"/>
      <c r="Q91" s="203"/>
      <c r="R91" s="204"/>
      <c r="S91" s="204"/>
      <c r="T91" s="202"/>
      <c r="U91" s="204"/>
      <c r="V91" s="202"/>
      <c r="W91" s="202"/>
      <c r="X91" s="202"/>
      <c r="Y91" s="204"/>
      <c r="Z91" s="37"/>
      <c r="AA91" s="37"/>
      <c r="AB91" s="37"/>
      <c r="AC91" s="37"/>
      <c r="AD91" s="37"/>
      <c r="AE91" s="37"/>
      <c r="AF91" s="37"/>
      <c r="AG91" s="37"/>
      <c r="AH91" s="37"/>
      <c r="AI91" s="199"/>
      <c r="AJ91" s="202"/>
      <c r="AK91" s="204"/>
      <c r="AL91" s="202"/>
      <c r="AM91" s="202"/>
      <c r="AN91" s="202"/>
      <c r="AO91" s="202"/>
      <c r="AP91" s="202"/>
      <c r="AQ91" s="202"/>
      <c r="AR91" s="37"/>
      <c r="AS91" s="37"/>
      <c r="AT91" s="37"/>
      <c r="AU91" s="37"/>
      <c r="AV91" s="37"/>
      <c r="AW91" s="37"/>
      <c r="AX91" s="37"/>
      <c r="AY91" s="37"/>
    </row>
    <row r="92" spans="1:51">
      <c r="A92" s="37"/>
      <c r="B92" s="37"/>
      <c r="C92" s="37"/>
      <c r="D92" s="37"/>
      <c r="E92" s="37"/>
      <c r="F92" s="202"/>
      <c r="G92" s="203"/>
      <c r="H92" s="203"/>
      <c r="I92" s="203"/>
      <c r="J92" s="203"/>
      <c r="K92" s="203"/>
      <c r="L92" s="203"/>
      <c r="M92" s="203"/>
      <c r="N92" s="203"/>
      <c r="O92" s="203"/>
      <c r="P92" s="203"/>
      <c r="Q92" s="203"/>
      <c r="R92" s="204"/>
      <c r="S92" s="204"/>
      <c r="T92" s="202"/>
      <c r="U92" s="204"/>
      <c r="V92" s="202"/>
      <c r="W92" s="202"/>
      <c r="X92" s="202"/>
      <c r="Y92" s="204"/>
      <c r="Z92" s="37"/>
      <c r="AA92" s="37"/>
      <c r="AB92" s="37"/>
      <c r="AC92" s="37"/>
      <c r="AD92" s="37"/>
      <c r="AE92" s="37"/>
      <c r="AF92" s="37"/>
      <c r="AG92" s="37"/>
      <c r="AH92" s="37"/>
      <c r="AI92" s="199"/>
      <c r="AJ92" s="202"/>
      <c r="AK92" s="204"/>
      <c r="AL92" s="202"/>
      <c r="AM92" s="202"/>
      <c r="AN92" s="202"/>
      <c r="AO92" s="202"/>
      <c r="AP92" s="202"/>
      <c r="AQ92" s="202"/>
      <c r="AR92" s="37"/>
      <c r="AS92" s="37"/>
      <c r="AT92" s="37"/>
      <c r="AU92" s="37"/>
      <c r="AV92" s="37"/>
      <c r="AW92" s="37"/>
      <c r="AX92" s="37"/>
      <c r="AY92" s="37"/>
    </row>
    <row r="93" spans="1:51">
      <c r="A93" s="37"/>
      <c r="B93" s="37"/>
      <c r="C93" s="37"/>
      <c r="D93" s="37"/>
      <c r="E93" s="37"/>
      <c r="F93" s="202"/>
      <c r="G93" s="203"/>
      <c r="H93" s="203"/>
      <c r="I93" s="203"/>
      <c r="J93" s="203"/>
      <c r="K93" s="203"/>
      <c r="L93" s="203"/>
      <c r="M93" s="203"/>
      <c r="N93" s="203"/>
      <c r="O93" s="203"/>
      <c r="P93" s="203"/>
      <c r="Q93" s="203"/>
      <c r="R93" s="204"/>
      <c r="S93" s="204"/>
      <c r="T93" s="202"/>
      <c r="U93" s="204"/>
      <c r="V93" s="202"/>
      <c r="W93" s="202"/>
      <c r="X93" s="202"/>
      <c r="Y93" s="204"/>
      <c r="Z93" s="37"/>
      <c r="AA93" s="37"/>
      <c r="AB93" s="37"/>
      <c r="AC93" s="37"/>
      <c r="AD93" s="37"/>
      <c r="AE93" s="37"/>
      <c r="AF93" s="37"/>
      <c r="AG93" s="37"/>
      <c r="AH93" s="37"/>
      <c r="AI93" s="199"/>
      <c r="AJ93" s="202"/>
      <c r="AK93" s="204"/>
      <c r="AL93" s="202"/>
      <c r="AM93" s="202"/>
      <c r="AN93" s="202"/>
      <c r="AO93" s="202"/>
      <c r="AP93" s="202"/>
      <c r="AQ93" s="202"/>
      <c r="AR93" s="37"/>
      <c r="AS93" s="37"/>
      <c r="AT93" s="37"/>
      <c r="AU93" s="37"/>
      <c r="AV93" s="37"/>
      <c r="AW93" s="37"/>
      <c r="AX93" s="37"/>
      <c r="AY93" s="37"/>
    </row>
    <row r="94" spans="1:51">
      <c r="A94" s="37"/>
      <c r="B94" s="37"/>
      <c r="C94" s="37"/>
      <c r="D94" s="37"/>
      <c r="E94" s="37"/>
      <c r="F94" s="202"/>
      <c r="G94" s="203"/>
      <c r="H94" s="203"/>
      <c r="I94" s="203"/>
      <c r="J94" s="203"/>
      <c r="K94" s="203"/>
      <c r="L94" s="203"/>
      <c r="M94" s="203"/>
      <c r="N94" s="203"/>
      <c r="O94" s="203"/>
      <c r="P94" s="203"/>
      <c r="Q94" s="203"/>
      <c r="R94" s="204"/>
      <c r="S94" s="204"/>
      <c r="T94" s="202"/>
      <c r="U94" s="204"/>
      <c r="V94" s="202"/>
      <c r="W94" s="202"/>
      <c r="X94" s="202"/>
      <c r="Y94" s="204"/>
      <c r="Z94" s="37"/>
      <c r="AA94" s="37"/>
      <c r="AB94" s="37"/>
      <c r="AC94" s="37"/>
      <c r="AD94" s="37"/>
      <c r="AE94" s="37"/>
      <c r="AF94" s="37"/>
      <c r="AG94" s="37"/>
      <c r="AH94" s="37"/>
      <c r="AI94" s="199"/>
      <c r="AJ94" s="202"/>
      <c r="AK94" s="204"/>
      <c r="AL94" s="202"/>
      <c r="AM94" s="202"/>
      <c r="AN94" s="202"/>
      <c r="AO94" s="202"/>
      <c r="AP94" s="202"/>
      <c r="AQ94" s="202"/>
      <c r="AR94" s="37"/>
      <c r="AS94" s="37"/>
      <c r="AT94" s="37"/>
      <c r="AU94" s="37"/>
      <c r="AV94" s="37"/>
      <c r="AW94" s="37"/>
      <c r="AX94" s="37"/>
      <c r="AY94" s="37"/>
    </row>
    <row r="95" spans="1:51">
      <c r="A95" s="37"/>
      <c r="B95" s="37"/>
      <c r="C95" s="37"/>
      <c r="D95" s="37"/>
      <c r="E95" s="37"/>
      <c r="F95" s="202"/>
      <c r="G95" s="203"/>
      <c r="H95" s="203"/>
      <c r="I95" s="203"/>
      <c r="J95" s="203"/>
      <c r="K95" s="203"/>
      <c r="L95" s="203"/>
      <c r="M95" s="203"/>
      <c r="N95" s="203"/>
      <c r="O95" s="203"/>
      <c r="P95" s="203"/>
      <c r="Q95" s="203"/>
      <c r="R95" s="204"/>
      <c r="S95" s="204"/>
      <c r="T95" s="202"/>
      <c r="U95" s="204"/>
      <c r="V95" s="202"/>
      <c r="W95" s="202"/>
      <c r="X95" s="202"/>
      <c r="Y95" s="204"/>
      <c r="Z95" s="37"/>
      <c r="AA95" s="37"/>
      <c r="AB95" s="37"/>
      <c r="AC95" s="37"/>
      <c r="AD95" s="37"/>
      <c r="AE95" s="37"/>
      <c r="AF95" s="37"/>
      <c r="AG95" s="37"/>
      <c r="AH95" s="37"/>
      <c r="AI95" s="199"/>
      <c r="AJ95" s="202"/>
      <c r="AK95" s="204"/>
      <c r="AL95" s="202"/>
      <c r="AM95" s="202"/>
      <c r="AN95" s="202"/>
      <c r="AO95" s="202"/>
      <c r="AP95" s="202"/>
      <c r="AQ95" s="202"/>
      <c r="AR95" s="37"/>
      <c r="AS95" s="37"/>
      <c r="AT95" s="37"/>
      <c r="AU95" s="37"/>
      <c r="AV95" s="37"/>
      <c r="AW95" s="37"/>
      <c r="AX95" s="37"/>
      <c r="AY95" s="37"/>
    </row>
    <row r="96" spans="1:51">
      <c r="A96" s="37"/>
      <c r="B96" s="37"/>
      <c r="C96" s="37"/>
      <c r="D96" s="37"/>
      <c r="E96" s="37"/>
      <c r="F96" s="202"/>
      <c r="G96" s="203"/>
      <c r="H96" s="203"/>
      <c r="I96" s="203"/>
      <c r="J96" s="203"/>
      <c r="K96" s="203"/>
      <c r="L96" s="203"/>
      <c r="M96" s="203"/>
      <c r="N96" s="203"/>
      <c r="O96" s="203"/>
      <c r="P96" s="203"/>
      <c r="Q96" s="203"/>
      <c r="R96" s="204"/>
      <c r="S96" s="204"/>
      <c r="T96" s="202"/>
      <c r="U96" s="204"/>
      <c r="V96" s="202"/>
      <c r="W96" s="202"/>
      <c r="X96" s="202"/>
      <c r="Y96" s="204"/>
      <c r="Z96" s="37"/>
      <c r="AA96" s="37"/>
      <c r="AB96" s="37"/>
      <c r="AC96" s="37"/>
      <c r="AD96" s="37"/>
      <c r="AE96" s="37"/>
      <c r="AF96" s="37"/>
      <c r="AG96" s="37"/>
      <c r="AH96" s="37"/>
      <c r="AI96" s="199"/>
      <c r="AJ96" s="202"/>
      <c r="AK96" s="204"/>
      <c r="AL96" s="202"/>
      <c r="AM96" s="202"/>
      <c r="AN96" s="202"/>
      <c r="AO96" s="202"/>
      <c r="AP96" s="202"/>
      <c r="AQ96" s="202"/>
      <c r="AR96" s="37"/>
      <c r="AS96" s="37"/>
      <c r="AT96" s="37"/>
      <c r="AU96" s="37"/>
      <c r="AV96" s="37"/>
      <c r="AW96" s="37"/>
      <c r="AX96" s="37"/>
      <c r="AY96" s="37"/>
    </row>
    <row r="97" spans="1:51">
      <c r="A97" s="37"/>
      <c r="B97" s="37"/>
      <c r="C97" s="37"/>
      <c r="D97" s="37"/>
      <c r="E97" s="37"/>
      <c r="F97" s="202"/>
      <c r="G97" s="203"/>
      <c r="H97" s="203"/>
      <c r="I97" s="203"/>
      <c r="J97" s="203"/>
      <c r="K97" s="203"/>
      <c r="L97" s="203"/>
      <c r="M97" s="203"/>
      <c r="N97" s="203"/>
      <c r="O97" s="203"/>
      <c r="P97" s="203"/>
      <c r="Q97" s="203"/>
      <c r="R97" s="204"/>
      <c r="S97" s="204"/>
      <c r="T97" s="202"/>
      <c r="U97" s="204"/>
      <c r="V97" s="202"/>
      <c r="W97" s="202"/>
      <c r="X97" s="202"/>
      <c r="Y97" s="204"/>
      <c r="Z97" s="37"/>
      <c r="AA97" s="37"/>
      <c r="AB97" s="37"/>
      <c r="AC97" s="37"/>
      <c r="AD97" s="37"/>
      <c r="AE97" s="37"/>
      <c r="AF97" s="37"/>
      <c r="AG97" s="37"/>
      <c r="AH97" s="37"/>
      <c r="AI97" s="199"/>
      <c r="AJ97" s="202"/>
      <c r="AK97" s="204"/>
      <c r="AL97" s="202"/>
      <c r="AM97" s="202"/>
      <c r="AN97" s="202"/>
      <c r="AO97" s="202"/>
      <c r="AP97" s="202"/>
      <c r="AQ97" s="202"/>
      <c r="AR97" s="37"/>
      <c r="AS97" s="37"/>
      <c r="AT97" s="37"/>
      <c r="AU97" s="37"/>
      <c r="AV97" s="37"/>
      <c r="AW97" s="37"/>
      <c r="AX97" s="37"/>
      <c r="AY97" s="37"/>
    </row>
    <row r="98" spans="1:51">
      <c r="A98" s="37"/>
      <c r="B98" s="37"/>
      <c r="C98" s="37"/>
      <c r="D98" s="37"/>
      <c r="E98" s="37"/>
      <c r="F98" s="202"/>
      <c r="G98" s="203"/>
      <c r="H98" s="203"/>
      <c r="I98" s="203"/>
      <c r="J98" s="203"/>
      <c r="K98" s="203"/>
      <c r="L98" s="203"/>
      <c r="M98" s="203"/>
      <c r="N98" s="203"/>
      <c r="O98" s="203"/>
      <c r="P98" s="203"/>
      <c r="Q98" s="203"/>
      <c r="R98" s="204"/>
      <c r="S98" s="204"/>
      <c r="T98" s="202"/>
      <c r="U98" s="204"/>
      <c r="V98" s="202"/>
      <c r="W98" s="202"/>
      <c r="X98" s="202"/>
      <c r="Y98" s="204"/>
      <c r="Z98" s="37"/>
      <c r="AA98" s="37"/>
      <c r="AB98" s="37"/>
      <c r="AC98" s="37"/>
      <c r="AD98" s="37"/>
      <c r="AE98" s="37"/>
      <c r="AF98" s="37"/>
      <c r="AG98" s="37"/>
      <c r="AH98" s="37"/>
      <c r="AI98" s="199"/>
      <c r="AJ98" s="202"/>
      <c r="AK98" s="204"/>
      <c r="AL98" s="202"/>
      <c r="AM98" s="202"/>
      <c r="AN98" s="202"/>
      <c r="AO98" s="202"/>
      <c r="AP98" s="202"/>
      <c r="AQ98" s="202"/>
      <c r="AR98" s="37"/>
      <c r="AS98" s="37"/>
      <c r="AT98" s="37"/>
      <c r="AU98" s="37"/>
      <c r="AV98" s="37"/>
      <c r="AW98" s="37"/>
      <c r="AX98" s="37"/>
      <c r="AY98" s="37"/>
    </row>
    <row r="99" spans="1:51">
      <c r="A99" s="37"/>
      <c r="B99" s="37"/>
      <c r="C99" s="37"/>
      <c r="D99" s="37"/>
      <c r="E99" s="37"/>
      <c r="F99" s="202"/>
      <c r="G99" s="203"/>
      <c r="H99" s="203"/>
      <c r="I99" s="203"/>
      <c r="J99" s="203"/>
      <c r="K99" s="203"/>
      <c r="L99" s="203"/>
      <c r="M99" s="203"/>
      <c r="N99" s="203"/>
      <c r="O99" s="203"/>
      <c r="P99" s="203"/>
      <c r="Q99" s="203"/>
      <c r="R99" s="204"/>
      <c r="S99" s="204"/>
      <c r="T99" s="202"/>
      <c r="U99" s="204"/>
      <c r="V99" s="202"/>
      <c r="W99" s="202"/>
      <c r="X99" s="202"/>
      <c r="Y99" s="204"/>
      <c r="Z99" s="37"/>
      <c r="AA99" s="37"/>
      <c r="AB99" s="37"/>
      <c r="AC99" s="37"/>
      <c r="AD99" s="37"/>
      <c r="AE99" s="37"/>
      <c r="AF99" s="37"/>
      <c r="AG99" s="37"/>
      <c r="AH99" s="37"/>
      <c r="AI99" s="199"/>
      <c r="AJ99" s="202"/>
      <c r="AK99" s="204"/>
      <c r="AL99" s="202"/>
      <c r="AM99" s="202"/>
      <c r="AN99" s="202"/>
      <c r="AO99" s="202"/>
      <c r="AP99" s="202"/>
      <c r="AQ99" s="202"/>
      <c r="AR99" s="37"/>
      <c r="AS99" s="37"/>
      <c r="AT99" s="37"/>
      <c r="AU99" s="37"/>
      <c r="AV99" s="37"/>
      <c r="AW99" s="37"/>
      <c r="AX99" s="37"/>
      <c r="AY99" s="37"/>
    </row>
    <row r="100" spans="1:51">
      <c r="A100" s="37"/>
      <c r="B100" s="37"/>
      <c r="C100" s="37"/>
      <c r="D100" s="37"/>
      <c r="E100" s="37"/>
      <c r="F100" s="202"/>
      <c r="G100" s="203"/>
      <c r="H100" s="203"/>
      <c r="I100" s="203"/>
      <c r="J100" s="203"/>
      <c r="K100" s="203"/>
      <c r="L100" s="203"/>
      <c r="M100" s="203"/>
      <c r="N100" s="203"/>
      <c r="O100" s="203"/>
      <c r="P100" s="203"/>
      <c r="Q100" s="203"/>
      <c r="R100" s="204"/>
      <c r="S100" s="204"/>
      <c r="T100" s="202"/>
      <c r="U100" s="204"/>
      <c r="V100" s="202"/>
      <c r="W100" s="202"/>
      <c r="X100" s="202"/>
      <c r="Y100" s="204"/>
      <c r="Z100" s="37"/>
      <c r="AA100" s="37"/>
      <c r="AB100" s="37"/>
      <c r="AC100" s="37"/>
      <c r="AD100" s="37"/>
      <c r="AE100" s="37"/>
      <c r="AF100" s="37"/>
      <c r="AG100" s="37"/>
      <c r="AH100" s="37"/>
      <c r="AI100" s="199"/>
      <c r="AJ100" s="202"/>
      <c r="AK100" s="204"/>
      <c r="AL100" s="202"/>
      <c r="AM100" s="202"/>
      <c r="AN100" s="202"/>
      <c r="AO100" s="202"/>
      <c r="AP100" s="202"/>
      <c r="AQ100" s="202"/>
      <c r="AR100" s="37"/>
      <c r="AS100" s="37"/>
      <c r="AT100" s="37"/>
      <c r="AU100" s="37"/>
      <c r="AV100" s="37"/>
      <c r="AW100" s="37"/>
      <c r="AX100" s="37"/>
      <c r="AY100" s="37"/>
    </row>
    <row r="101" spans="1:51">
      <c r="A101" s="37"/>
      <c r="B101" s="37"/>
      <c r="C101" s="37"/>
      <c r="D101" s="37"/>
      <c r="E101" s="37"/>
      <c r="F101" s="202"/>
      <c r="G101" s="203"/>
      <c r="H101" s="203"/>
      <c r="I101" s="203"/>
      <c r="J101" s="203"/>
      <c r="K101" s="203"/>
      <c r="L101" s="203"/>
      <c r="M101" s="203"/>
      <c r="N101" s="203"/>
      <c r="O101" s="203"/>
      <c r="P101" s="203"/>
      <c r="Q101" s="203"/>
      <c r="R101" s="204"/>
      <c r="S101" s="204"/>
      <c r="T101" s="202"/>
      <c r="U101" s="204"/>
      <c r="V101" s="202"/>
      <c r="W101" s="202"/>
      <c r="X101" s="202"/>
      <c r="Y101" s="204"/>
      <c r="Z101" s="37"/>
      <c r="AA101" s="37"/>
      <c r="AB101" s="37"/>
      <c r="AC101" s="37"/>
      <c r="AD101" s="37"/>
      <c r="AE101" s="37"/>
      <c r="AF101" s="37"/>
      <c r="AG101" s="37"/>
      <c r="AH101" s="37"/>
      <c r="AI101" s="199"/>
      <c r="AJ101" s="202"/>
      <c r="AK101" s="204"/>
      <c r="AL101" s="202"/>
      <c r="AM101" s="202"/>
      <c r="AN101" s="202"/>
      <c r="AO101" s="202"/>
      <c r="AP101" s="202"/>
      <c r="AQ101" s="202"/>
      <c r="AR101" s="37"/>
      <c r="AS101" s="37"/>
      <c r="AT101" s="37"/>
      <c r="AU101" s="37"/>
      <c r="AV101" s="37"/>
      <c r="AW101" s="37"/>
      <c r="AX101" s="37"/>
      <c r="AY101" s="37"/>
    </row>
    <row r="102" spans="1:51">
      <c r="A102" s="37"/>
      <c r="B102" s="37"/>
      <c r="C102" s="37"/>
      <c r="D102" s="37"/>
      <c r="E102" s="37"/>
      <c r="F102" s="202"/>
      <c r="G102" s="203"/>
      <c r="H102" s="203"/>
      <c r="I102" s="203"/>
      <c r="J102" s="203"/>
      <c r="K102" s="203"/>
      <c r="L102" s="203"/>
      <c r="M102" s="203"/>
      <c r="N102" s="203"/>
      <c r="O102" s="203"/>
      <c r="P102" s="203"/>
      <c r="Q102" s="203"/>
      <c r="R102" s="204"/>
      <c r="S102" s="204"/>
      <c r="T102" s="202"/>
      <c r="U102" s="204"/>
      <c r="V102" s="202"/>
      <c r="W102" s="202"/>
      <c r="X102" s="202"/>
      <c r="Y102" s="204"/>
      <c r="Z102" s="37"/>
      <c r="AA102" s="37"/>
      <c r="AB102" s="37"/>
      <c r="AC102" s="37"/>
      <c r="AD102" s="37"/>
      <c r="AE102" s="37"/>
      <c r="AF102" s="37"/>
      <c r="AG102" s="37"/>
      <c r="AH102" s="37"/>
      <c r="AI102" s="199"/>
      <c r="AJ102" s="202"/>
      <c r="AK102" s="204"/>
      <c r="AL102" s="202"/>
      <c r="AM102" s="202"/>
      <c r="AN102" s="202"/>
      <c r="AO102" s="202"/>
      <c r="AP102" s="202"/>
      <c r="AQ102" s="202"/>
      <c r="AR102" s="37"/>
      <c r="AS102" s="37"/>
      <c r="AT102" s="37"/>
      <c r="AU102" s="37"/>
      <c r="AV102" s="37"/>
      <c r="AW102" s="37"/>
      <c r="AX102" s="37"/>
      <c r="AY102" s="37"/>
    </row>
    <row r="103" spans="1:51">
      <c r="A103" s="37"/>
      <c r="B103" s="37"/>
      <c r="C103" s="37"/>
      <c r="D103" s="37"/>
      <c r="E103" s="37"/>
      <c r="F103" s="202"/>
      <c r="G103" s="203"/>
      <c r="H103" s="203"/>
      <c r="I103" s="203"/>
      <c r="J103" s="203"/>
      <c r="K103" s="203"/>
      <c r="L103" s="203"/>
      <c r="M103" s="203"/>
      <c r="N103" s="203"/>
      <c r="O103" s="203"/>
      <c r="P103" s="203"/>
      <c r="Q103" s="203"/>
      <c r="R103" s="204"/>
      <c r="S103" s="204"/>
      <c r="T103" s="202"/>
      <c r="U103" s="204"/>
      <c r="V103" s="202"/>
      <c r="W103" s="202"/>
      <c r="X103" s="202"/>
      <c r="Y103" s="204"/>
      <c r="Z103" s="37"/>
      <c r="AA103" s="37"/>
      <c r="AB103" s="37"/>
      <c r="AC103" s="37"/>
      <c r="AD103" s="37"/>
      <c r="AE103" s="37"/>
      <c r="AF103" s="37"/>
      <c r="AG103" s="37"/>
      <c r="AH103" s="37"/>
      <c r="AI103" s="199"/>
      <c r="AJ103" s="202"/>
      <c r="AK103" s="204"/>
      <c r="AL103" s="202"/>
      <c r="AM103" s="202"/>
      <c r="AN103" s="202"/>
      <c r="AO103" s="202"/>
      <c r="AP103" s="202"/>
      <c r="AQ103" s="202"/>
      <c r="AR103" s="37"/>
      <c r="AS103" s="37"/>
      <c r="AT103" s="37"/>
      <c r="AU103" s="37"/>
      <c r="AV103" s="37"/>
      <c r="AW103" s="37"/>
      <c r="AX103" s="37"/>
      <c r="AY103" s="37"/>
    </row>
    <row r="104" spans="1:51">
      <c r="A104" s="37"/>
      <c r="B104" s="37"/>
      <c r="C104" s="37"/>
      <c r="D104" s="37"/>
      <c r="E104" s="37"/>
      <c r="F104" s="202"/>
      <c r="G104" s="203"/>
      <c r="H104" s="203"/>
      <c r="I104" s="203"/>
      <c r="J104" s="203"/>
      <c r="K104" s="203"/>
      <c r="L104" s="203"/>
      <c r="M104" s="203"/>
      <c r="N104" s="203"/>
      <c r="O104" s="203"/>
      <c r="P104" s="203"/>
      <c r="Q104" s="203"/>
      <c r="R104" s="204"/>
      <c r="S104" s="204"/>
      <c r="T104" s="202"/>
      <c r="U104" s="204"/>
      <c r="V104" s="202"/>
      <c r="W104" s="202"/>
      <c r="X104" s="202"/>
      <c r="Y104" s="204"/>
      <c r="Z104" s="37"/>
      <c r="AA104" s="37"/>
      <c r="AB104" s="37"/>
      <c r="AC104" s="37"/>
      <c r="AD104" s="37"/>
      <c r="AE104" s="37"/>
      <c r="AF104" s="37"/>
      <c r="AG104" s="37"/>
      <c r="AH104" s="37"/>
      <c r="AI104" s="199"/>
      <c r="AJ104" s="202"/>
      <c r="AK104" s="204"/>
      <c r="AL104" s="202"/>
      <c r="AM104" s="202"/>
      <c r="AN104" s="202"/>
      <c r="AO104" s="202"/>
      <c r="AP104" s="202"/>
      <c r="AQ104" s="202"/>
      <c r="AR104" s="37"/>
      <c r="AS104" s="37"/>
      <c r="AT104" s="37"/>
      <c r="AU104" s="37"/>
      <c r="AV104" s="37"/>
      <c r="AW104" s="37"/>
      <c r="AX104" s="37"/>
      <c r="AY104" s="37"/>
    </row>
    <row r="105" spans="1:51">
      <c r="A105" s="37"/>
      <c r="B105" s="37"/>
      <c r="C105" s="37"/>
      <c r="D105" s="37"/>
      <c r="E105" s="37"/>
      <c r="F105" s="202"/>
      <c r="G105" s="203"/>
      <c r="H105" s="203"/>
      <c r="I105" s="203"/>
      <c r="J105" s="203"/>
      <c r="K105" s="203"/>
      <c r="L105" s="203"/>
      <c r="M105" s="203"/>
      <c r="N105" s="203"/>
      <c r="O105" s="203"/>
      <c r="P105" s="203"/>
      <c r="Q105" s="203"/>
      <c r="R105" s="204"/>
      <c r="S105" s="204"/>
      <c r="T105" s="202"/>
      <c r="U105" s="204"/>
      <c r="V105" s="202"/>
      <c r="W105" s="202"/>
      <c r="X105" s="202"/>
      <c r="Y105" s="204"/>
      <c r="Z105" s="37"/>
      <c r="AA105" s="37"/>
      <c r="AB105" s="37"/>
      <c r="AC105" s="37"/>
      <c r="AD105" s="37"/>
      <c r="AE105" s="37"/>
      <c r="AF105" s="37"/>
      <c r="AG105" s="37"/>
      <c r="AH105" s="37"/>
      <c r="AI105" s="199"/>
      <c r="AJ105" s="202"/>
      <c r="AK105" s="204"/>
      <c r="AL105" s="202"/>
      <c r="AM105" s="202"/>
      <c r="AN105" s="202"/>
      <c r="AO105" s="202"/>
      <c r="AP105" s="202"/>
      <c r="AQ105" s="202"/>
      <c r="AR105" s="37"/>
      <c r="AS105" s="37"/>
      <c r="AT105" s="37"/>
      <c r="AU105" s="37"/>
      <c r="AV105" s="37"/>
      <c r="AW105" s="37"/>
      <c r="AX105" s="37"/>
      <c r="AY105" s="37"/>
    </row>
    <row r="106" spans="1:51">
      <c r="A106" s="37"/>
      <c r="B106" s="37"/>
      <c r="C106" s="37"/>
      <c r="D106" s="37"/>
      <c r="E106" s="37"/>
      <c r="F106" s="202"/>
      <c r="G106" s="203"/>
      <c r="H106" s="203"/>
      <c r="I106" s="203"/>
      <c r="J106" s="203"/>
      <c r="K106" s="203"/>
      <c r="L106" s="203"/>
      <c r="M106" s="203"/>
      <c r="N106" s="203"/>
      <c r="O106" s="203"/>
      <c r="P106" s="203"/>
      <c r="Q106" s="203"/>
      <c r="R106" s="204"/>
      <c r="S106" s="204"/>
      <c r="T106" s="202"/>
      <c r="U106" s="204"/>
      <c r="V106" s="202"/>
      <c r="W106" s="202"/>
      <c r="X106" s="202"/>
      <c r="Y106" s="204"/>
      <c r="Z106" s="37"/>
      <c r="AA106" s="37"/>
      <c r="AB106" s="37"/>
      <c r="AC106" s="37"/>
      <c r="AD106" s="37"/>
      <c r="AE106" s="37"/>
      <c r="AF106" s="37"/>
      <c r="AG106" s="37"/>
      <c r="AH106" s="37"/>
      <c r="AI106" s="199"/>
      <c r="AJ106" s="202"/>
      <c r="AK106" s="204"/>
      <c r="AL106" s="202"/>
      <c r="AM106" s="202"/>
      <c r="AN106" s="202"/>
      <c r="AO106" s="202"/>
      <c r="AP106" s="202"/>
      <c r="AQ106" s="202"/>
      <c r="AR106" s="37"/>
      <c r="AS106" s="37"/>
      <c r="AT106" s="37"/>
      <c r="AU106" s="37"/>
      <c r="AV106" s="37"/>
      <c r="AW106" s="37"/>
      <c r="AX106" s="37"/>
      <c r="AY106" s="37"/>
    </row>
    <row r="107" spans="1:51">
      <c r="A107" s="37"/>
      <c r="B107" s="37"/>
      <c r="C107" s="37"/>
      <c r="D107" s="37"/>
      <c r="E107" s="37"/>
      <c r="F107" s="202"/>
      <c r="G107" s="203"/>
      <c r="H107" s="203"/>
      <c r="I107" s="203"/>
      <c r="J107" s="203"/>
      <c r="K107" s="203"/>
      <c r="L107" s="203"/>
      <c r="M107" s="203"/>
      <c r="N107" s="203"/>
      <c r="O107" s="203"/>
      <c r="P107" s="203"/>
      <c r="Q107" s="203"/>
      <c r="R107" s="204"/>
      <c r="S107" s="204"/>
      <c r="T107" s="202"/>
      <c r="U107" s="204"/>
      <c r="V107" s="202"/>
      <c r="W107" s="202"/>
      <c r="X107" s="202"/>
      <c r="Y107" s="204"/>
      <c r="Z107" s="37"/>
      <c r="AA107" s="37"/>
      <c r="AB107" s="37"/>
      <c r="AC107" s="37"/>
      <c r="AD107" s="37"/>
      <c r="AE107" s="37"/>
      <c r="AF107" s="37"/>
      <c r="AG107" s="37"/>
      <c r="AH107" s="37"/>
      <c r="AI107" s="199"/>
      <c r="AJ107" s="202"/>
      <c r="AK107" s="204"/>
      <c r="AL107" s="202"/>
      <c r="AM107" s="202"/>
      <c r="AN107" s="202"/>
      <c r="AO107" s="202"/>
      <c r="AP107" s="202"/>
      <c r="AQ107" s="202"/>
      <c r="AR107" s="37"/>
      <c r="AS107" s="37"/>
      <c r="AT107" s="37"/>
      <c r="AU107" s="37"/>
      <c r="AV107" s="37"/>
      <c r="AW107" s="37"/>
      <c r="AX107" s="37"/>
      <c r="AY107" s="37"/>
    </row>
    <row r="108" spans="1:51">
      <c r="A108" s="37"/>
      <c r="B108" s="37"/>
      <c r="C108" s="37"/>
      <c r="D108" s="37"/>
      <c r="E108" s="37"/>
      <c r="F108" s="202"/>
      <c r="G108" s="203"/>
      <c r="H108" s="203"/>
      <c r="I108" s="203"/>
      <c r="J108" s="203"/>
      <c r="K108" s="203"/>
      <c r="L108" s="203"/>
      <c r="M108" s="203"/>
      <c r="N108" s="203"/>
      <c r="O108" s="203"/>
      <c r="P108" s="203"/>
      <c r="Q108" s="203"/>
      <c r="R108" s="204"/>
      <c r="S108" s="204"/>
      <c r="T108" s="202"/>
      <c r="U108" s="204"/>
      <c r="V108" s="202"/>
      <c r="W108" s="202"/>
      <c r="X108" s="202"/>
      <c r="Y108" s="204"/>
      <c r="Z108" s="37"/>
      <c r="AA108" s="37"/>
      <c r="AB108" s="37"/>
      <c r="AC108" s="37"/>
      <c r="AD108" s="37"/>
      <c r="AE108" s="37"/>
      <c r="AF108" s="37"/>
      <c r="AG108" s="37"/>
      <c r="AH108" s="37"/>
      <c r="AI108" s="199"/>
      <c r="AJ108" s="202"/>
      <c r="AK108" s="204"/>
      <c r="AL108" s="202"/>
      <c r="AM108" s="202"/>
      <c r="AN108" s="202"/>
      <c r="AO108" s="202"/>
      <c r="AP108" s="202"/>
      <c r="AQ108" s="202"/>
      <c r="AR108" s="37"/>
      <c r="AS108" s="37"/>
      <c r="AT108" s="37"/>
      <c r="AU108" s="37"/>
      <c r="AV108" s="37"/>
      <c r="AW108" s="37"/>
      <c r="AX108" s="37"/>
      <c r="AY108" s="37"/>
    </row>
    <row r="109" spans="1:51">
      <c r="A109" s="37"/>
      <c r="B109" s="37"/>
      <c r="C109" s="37"/>
      <c r="D109" s="37"/>
      <c r="E109" s="37"/>
      <c r="F109" s="202"/>
      <c r="G109" s="203"/>
      <c r="H109" s="203"/>
      <c r="I109" s="203"/>
      <c r="J109" s="203"/>
      <c r="K109" s="203"/>
      <c r="L109" s="203"/>
      <c r="M109" s="203"/>
      <c r="N109" s="203"/>
      <c r="O109" s="203"/>
      <c r="P109" s="203"/>
      <c r="Q109" s="203"/>
      <c r="R109" s="204"/>
      <c r="S109" s="204"/>
      <c r="T109" s="202"/>
      <c r="U109" s="204"/>
      <c r="V109" s="202"/>
      <c r="W109" s="202"/>
      <c r="X109" s="202"/>
      <c r="Y109" s="204"/>
      <c r="Z109" s="37"/>
      <c r="AA109" s="37"/>
      <c r="AB109" s="37"/>
      <c r="AC109" s="37"/>
      <c r="AD109" s="37"/>
      <c r="AE109" s="37"/>
      <c r="AF109" s="37"/>
      <c r="AG109" s="37"/>
      <c r="AH109" s="37"/>
      <c r="AI109" s="199"/>
      <c r="AJ109" s="202"/>
      <c r="AK109" s="204"/>
      <c r="AL109" s="202"/>
      <c r="AM109" s="202"/>
      <c r="AN109" s="202"/>
      <c r="AO109" s="202"/>
      <c r="AP109" s="202"/>
      <c r="AQ109" s="202"/>
      <c r="AR109" s="37"/>
      <c r="AS109" s="37"/>
      <c r="AT109" s="37"/>
      <c r="AU109" s="37"/>
      <c r="AV109" s="37"/>
      <c r="AW109" s="37"/>
      <c r="AX109" s="37"/>
      <c r="AY109" s="37"/>
    </row>
    <row r="110" spans="1:51">
      <c r="A110" s="37"/>
      <c r="B110" s="37"/>
      <c r="C110" s="37"/>
      <c r="D110" s="37"/>
      <c r="E110" s="37"/>
      <c r="F110" s="202"/>
      <c r="G110" s="203"/>
      <c r="H110" s="203"/>
      <c r="I110" s="203"/>
      <c r="J110" s="203"/>
      <c r="K110" s="203"/>
      <c r="L110" s="203"/>
      <c r="M110" s="203"/>
      <c r="N110" s="203"/>
      <c r="O110" s="203"/>
      <c r="P110" s="203"/>
      <c r="Q110" s="203"/>
      <c r="R110" s="204"/>
      <c r="S110" s="204"/>
      <c r="T110" s="202"/>
      <c r="U110" s="204"/>
      <c r="V110" s="202"/>
      <c r="W110" s="202"/>
      <c r="X110" s="202"/>
      <c r="Y110" s="204"/>
      <c r="Z110" s="37"/>
      <c r="AA110" s="37"/>
      <c r="AB110" s="37"/>
      <c r="AC110" s="37"/>
      <c r="AD110" s="37"/>
      <c r="AE110" s="37"/>
      <c r="AF110" s="37"/>
      <c r="AG110" s="37"/>
      <c r="AH110" s="37"/>
      <c r="AI110" s="199"/>
      <c r="AJ110" s="202"/>
      <c r="AK110" s="204"/>
      <c r="AL110" s="202"/>
      <c r="AM110" s="202"/>
      <c r="AN110" s="202"/>
      <c r="AO110" s="202"/>
      <c r="AP110" s="202"/>
      <c r="AQ110" s="202"/>
      <c r="AR110" s="37"/>
      <c r="AS110" s="37"/>
      <c r="AT110" s="37"/>
      <c r="AU110" s="37"/>
      <c r="AV110" s="37"/>
      <c r="AW110" s="37"/>
      <c r="AX110" s="37"/>
      <c r="AY110" s="37"/>
    </row>
    <row r="111" spans="1:51">
      <c r="A111" s="37"/>
      <c r="B111" s="37"/>
      <c r="C111" s="37"/>
      <c r="D111" s="37"/>
      <c r="E111" s="37"/>
      <c r="F111" s="202"/>
      <c r="G111" s="203"/>
      <c r="H111" s="203"/>
      <c r="I111" s="203"/>
      <c r="J111" s="203"/>
      <c r="K111" s="203"/>
      <c r="L111" s="203"/>
      <c r="M111" s="203"/>
      <c r="N111" s="203"/>
      <c r="O111" s="203"/>
      <c r="P111" s="203"/>
      <c r="Q111" s="203"/>
      <c r="R111" s="204"/>
      <c r="S111" s="204"/>
      <c r="T111" s="202"/>
      <c r="U111" s="204"/>
      <c r="V111" s="202"/>
      <c r="W111" s="202"/>
      <c r="X111" s="202"/>
      <c r="Y111" s="204"/>
      <c r="Z111" s="37"/>
      <c r="AA111" s="37"/>
      <c r="AB111" s="37"/>
      <c r="AC111" s="37"/>
      <c r="AD111" s="37"/>
      <c r="AE111" s="37"/>
      <c r="AF111" s="37"/>
      <c r="AG111" s="37"/>
      <c r="AH111" s="37"/>
      <c r="AI111" s="199"/>
      <c r="AJ111" s="202"/>
      <c r="AK111" s="204"/>
      <c r="AL111" s="202"/>
      <c r="AM111" s="202"/>
      <c r="AN111" s="202"/>
      <c r="AO111" s="202"/>
      <c r="AP111" s="202"/>
      <c r="AQ111" s="202"/>
      <c r="AR111" s="37"/>
      <c r="AS111" s="37"/>
      <c r="AT111" s="37"/>
      <c r="AU111" s="37"/>
      <c r="AV111" s="37"/>
      <c r="AW111" s="37"/>
      <c r="AX111" s="37"/>
      <c r="AY111" s="37"/>
    </row>
    <row r="112" spans="1:51">
      <c r="A112" s="37"/>
      <c r="B112" s="37"/>
      <c r="C112" s="37"/>
      <c r="D112" s="37"/>
      <c r="E112" s="37"/>
      <c r="F112" s="202"/>
      <c r="G112" s="204"/>
      <c r="H112" s="202"/>
      <c r="I112" s="202"/>
      <c r="J112" s="202"/>
      <c r="K112" s="202"/>
      <c r="L112" s="202"/>
      <c r="M112" s="202"/>
      <c r="N112" s="202"/>
      <c r="O112" s="202"/>
      <c r="P112" s="202"/>
      <c r="Q112" s="204"/>
      <c r="R112" s="204"/>
      <c r="S112" s="204"/>
      <c r="T112" s="202"/>
      <c r="U112" s="204"/>
      <c r="V112" s="202"/>
      <c r="W112" s="202"/>
      <c r="X112" s="202"/>
      <c r="Y112" s="204"/>
      <c r="Z112" s="37"/>
      <c r="AA112" s="37"/>
      <c r="AB112" s="37"/>
      <c r="AC112" s="37"/>
      <c r="AD112" s="37"/>
      <c r="AE112" s="37"/>
      <c r="AF112" s="37"/>
      <c r="AG112" s="37"/>
      <c r="AH112" s="37"/>
      <c r="AI112" s="37"/>
      <c r="AJ112" s="47"/>
      <c r="AK112" s="47"/>
      <c r="AL112" s="47"/>
      <c r="AM112" s="47"/>
      <c r="AN112" s="47"/>
      <c r="AO112" s="47"/>
      <c r="AP112" s="47"/>
      <c r="AQ112" s="47"/>
      <c r="AR112" s="37"/>
      <c r="AS112" s="37"/>
      <c r="AT112" s="37"/>
      <c r="AU112" s="37"/>
      <c r="AV112" s="37"/>
      <c r="AW112" s="37"/>
      <c r="AX112" s="37"/>
      <c r="AY112" s="37"/>
    </row>
    <row r="113" spans="1:43">
      <c r="A113" s="37"/>
      <c r="B113" s="37"/>
      <c r="C113" s="37"/>
      <c r="D113" s="37"/>
      <c r="F113" s="1"/>
      <c r="G113" s="1"/>
      <c r="H113" s="1"/>
      <c r="I113" s="1"/>
      <c r="J113" s="1"/>
      <c r="K113" s="1"/>
      <c r="L113" s="1"/>
      <c r="M113" s="1"/>
      <c r="N113" s="1"/>
      <c r="O113" s="1"/>
      <c r="P113" s="1"/>
      <c r="Q113" s="1"/>
      <c r="R113" s="1"/>
      <c r="S113" s="1"/>
      <c r="T113" s="1"/>
      <c r="U113" s="1"/>
      <c r="V113" s="1"/>
      <c r="W113" s="1"/>
      <c r="X113" s="1"/>
      <c r="Y113" s="1"/>
      <c r="AJ113" s="1"/>
      <c r="AK113" s="1"/>
      <c r="AL113" s="1"/>
      <c r="AM113" s="1"/>
      <c r="AN113" s="1"/>
      <c r="AO113" s="1"/>
      <c r="AP113" s="1"/>
      <c r="AQ113" s="1"/>
    </row>
    <row r="114" spans="1:43">
      <c r="A114" s="37"/>
      <c r="B114" s="37"/>
      <c r="C114" s="37"/>
      <c r="D114" s="37"/>
      <c r="F114" s="1"/>
      <c r="G114" s="1"/>
      <c r="H114" s="1"/>
      <c r="I114" s="1"/>
      <c r="J114" s="1"/>
      <c r="K114" s="1"/>
      <c r="L114" s="1"/>
      <c r="M114" s="1"/>
      <c r="N114" s="1"/>
      <c r="O114" s="1"/>
      <c r="P114" s="1"/>
      <c r="Q114" s="1"/>
      <c r="R114" s="1"/>
      <c r="S114" s="1"/>
      <c r="T114" s="1"/>
      <c r="U114" s="1"/>
      <c r="V114" s="1"/>
      <c r="W114" s="1"/>
      <c r="X114" s="1"/>
      <c r="Y114" s="1"/>
      <c r="AJ114" s="1"/>
      <c r="AK114" s="1"/>
      <c r="AL114" s="1"/>
      <c r="AM114" s="1"/>
      <c r="AN114" s="1"/>
      <c r="AO114" s="1"/>
      <c r="AP114" s="1"/>
      <c r="AQ114" s="1"/>
    </row>
    <row r="115" spans="1:43">
      <c r="A115" s="37"/>
      <c r="B115" s="37"/>
      <c r="C115" s="37"/>
      <c r="D115" s="37"/>
      <c r="F115" s="1"/>
      <c r="G115" s="1"/>
      <c r="H115" s="1"/>
      <c r="I115" s="1"/>
      <c r="J115" s="1"/>
      <c r="K115" s="1"/>
      <c r="L115" s="1"/>
      <c r="M115" s="1"/>
      <c r="N115" s="1"/>
      <c r="O115" s="1"/>
      <c r="P115" s="1"/>
      <c r="Q115" s="1"/>
      <c r="R115" s="1"/>
      <c r="S115" s="1"/>
      <c r="T115" s="1"/>
      <c r="U115" s="1"/>
      <c r="V115" s="1"/>
      <c r="W115" s="1"/>
      <c r="X115" s="1"/>
      <c r="Y115" s="1"/>
      <c r="AJ115" s="1"/>
      <c r="AK115" s="1"/>
      <c r="AL115" s="1"/>
      <c r="AM115" s="1"/>
      <c r="AN115" s="1"/>
      <c r="AO115" s="1"/>
      <c r="AP115" s="1"/>
      <c r="AQ115" s="1"/>
    </row>
    <row r="116" spans="1:43">
      <c r="A116" s="37"/>
      <c r="B116" s="37"/>
      <c r="C116" s="37"/>
      <c r="D116" s="37"/>
      <c r="F116" s="1"/>
      <c r="G116" s="1"/>
      <c r="H116" s="1"/>
      <c r="I116" s="1"/>
      <c r="J116" s="1"/>
      <c r="K116" s="1"/>
      <c r="L116" s="1"/>
      <c r="M116" s="1"/>
      <c r="N116" s="1"/>
      <c r="O116" s="1"/>
      <c r="P116" s="1"/>
      <c r="Q116" s="1"/>
      <c r="R116" s="1"/>
      <c r="S116" s="1"/>
      <c r="T116" s="1"/>
      <c r="U116" s="1"/>
      <c r="V116" s="1"/>
      <c r="W116" s="1"/>
      <c r="X116" s="1"/>
      <c r="Y116" s="1"/>
      <c r="AJ116" s="1"/>
      <c r="AK116" s="1"/>
      <c r="AL116" s="1"/>
      <c r="AM116" s="1"/>
      <c r="AN116" s="1"/>
      <c r="AO116" s="1"/>
      <c r="AP116" s="1"/>
      <c r="AQ116" s="1"/>
    </row>
    <row r="117" spans="1:43">
      <c r="A117" s="37"/>
      <c r="B117" s="37"/>
      <c r="C117" s="37"/>
      <c r="D117" s="37"/>
      <c r="F117" s="1"/>
      <c r="G117" s="1"/>
      <c r="H117" s="1"/>
      <c r="I117" s="1"/>
      <c r="J117" s="1"/>
      <c r="K117" s="1"/>
      <c r="L117" s="1"/>
      <c r="M117" s="1"/>
      <c r="N117" s="1"/>
      <c r="O117" s="1"/>
      <c r="P117" s="1"/>
      <c r="Q117" s="1"/>
      <c r="R117" s="1"/>
      <c r="S117" s="1"/>
      <c r="T117" s="1"/>
      <c r="U117" s="1"/>
      <c r="V117" s="1"/>
      <c r="W117" s="1"/>
      <c r="X117" s="1"/>
      <c r="Y117" s="1"/>
      <c r="AJ117" s="1"/>
      <c r="AK117" s="1"/>
      <c r="AL117" s="1"/>
      <c r="AM117" s="1"/>
      <c r="AN117" s="1"/>
      <c r="AO117" s="1"/>
      <c r="AP117" s="1"/>
      <c r="AQ117" s="1"/>
    </row>
    <row r="118" spans="1:43">
      <c r="A118" s="37"/>
      <c r="B118" s="37"/>
      <c r="C118" s="37"/>
      <c r="D118" s="37"/>
      <c r="F118" s="1"/>
      <c r="G118" s="1"/>
      <c r="H118" s="1"/>
      <c r="I118" s="1"/>
      <c r="J118" s="1"/>
      <c r="K118" s="1"/>
      <c r="L118" s="1"/>
      <c r="M118" s="1"/>
      <c r="N118" s="1"/>
      <c r="O118" s="1"/>
      <c r="P118" s="1"/>
      <c r="Q118" s="1"/>
      <c r="R118" s="1"/>
      <c r="S118" s="1"/>
      <c r="T118" s="1"/>
      <c r="U118" s="1"/>
      <c r="V118" s="1"/>
      <c r="W118" s="1"/>
      <c r="X118" s="1"/>
      <c r="Y118" s="1"/>
      <c r="AJ118" s="1"/>
      <c r="AK118" s="1"/>
      <c r="AL118" s="1"/>
      <c r="AM118" s="1"/>
      <c r="AN118" s="1"/>
      <c r="AO118" s="1"/>
      <c r="AP118" s="1"/>
      <c r="AQ118" s="1"/>
    </row>
    <row r="119" spans="1:43">
      <c r="A119" s="37"/>
      <c r="B119" s="37"/>
      <c r="C119" s="37"/>
      <c r="D119" s="37"/>
      <c r="F119" s="1"/>
      <c r="G119" s="1"/>
      <c r="H119" s="1"/>
      <c r="I119" s="1"/>
      <c r="J119" s="1"/>
      <c r="K119" s="1"/>
      <c r="L119" s="1"/>
      <c r="M119" s="1"/>
      <c r="N119" s="1"/>
      <c r="O119" s="1"/>
      <c r="P119" s="1"/>
      <c r="Q119" s="1"/>
      <c r="R119" s="1"/>
      <c r="S119" s="1"/>
      <c r="T119" s="1"/>
      <c r="U119" s="1"/>
      <c r="V119" s="1"/>
      <c r="W119" s="1"/>
      <c r="X119" s="1"/>
      <c r="Y119" s="1"/>
      <c r="AJ119" s="1"/>
      <c r="AK119" s="1"/>
      <c r="AL119" s="1"/>
      <c r="AM119" s="1"/>
      <c r="AN119" s="1"/>
      <c r="AO119" s="1"/>
      <c r="AP119" s="1"/>
      <c r="AQ119" s="1"/>
    </row>
    <row r="120" spans="1:43">
      <c r="A120" s="37"/>
      <c r="B120" s="37"/>
      <c r="C120" s="37"/>
      <c r="D120" s="37"/>
      <c r="F120" s="1"/>
      <c r="G120" s="1"/>
      <c r="H120" s="1"/>
      <c r="I120" s="1"/>
      <c r="J120" s="1"/>
      <c r="K120" s="1"/>
      <c r="L120" s="1"/>
      <c r="M120" s="1"/>
      <c r="N120" s="1"/>
      <c r="O120" s="1"/>
      <c r="P120" s="1"/>
      <c r="Q120" s="1"/>
      <c r="R120" s="1"/>
      <c r="S120" s="1"/>
      <c r="T120" s="1"/>
      <c r="U120" s="1"/>
      <c r="V120" s="1"/>
      <c r="W120" s="1"/>
      <c r="X120" s="1"/>
      <c r="Y120" s="1"/>
      <c r="AJ120" s="1"/>
      <c r="AK120" s="1"/>
      <c r="AL120" s="1"/>
      <c r="AM120" s="1"/>
      <c r="AN120" s="1"/>
      <c r="AO120" s="1"/>
      <c r="AP120" s="1"/>
      <c r="AQ120" s="1"/>
    </row>
    <row r="121" spans="1:43">
      <c r="F121" s="1"/>
      <c r="G121" s="1"/>
      <c r="H121" s="1"/>
      <c r="I121" s="1"/>
      <c r="J121" s="1"/>
      <c r="K121" s="1"/>
      <c r="L121" s="1"/>
      <c r="M121" s="1"/>
      <c r="N121" s="1"/>
      <c r="O121" s="1"/>
      <c r="P121" s="1"/>
      <c r="Q121" s="1"/>
      <c r="R121" s="1"/>
      <c r="S121" s="1"/>
      <c r="T121" s="1"/>
      <c r="U121" s="1"/>
      <c r="V121" s="1"/>
      <c r="W121" s="1"/>
      <c r="X121" s="1"/>
      <c r="Y121" s="1"/>
      <c r="AJ121" s="1"/>
      <c r="AK121" s="1"/>
      <c r="AL121" s="1"/>
      <c r="AM121" s="1"/>
      <c r="AN121" s="1"/>
      <c r="AO121" s="1"/>
      <c r="AP121" s="1"/>
      <c r="AQ121" s="1"/>
    </row>
    <row r="122" spans="1:43">
      <c r="F122" s="1"/>
      <c r="G122" s="1"/>
      <c r="H122" s="1"/>
      <c r="I122" s="1"/>
      <c r="J122" s="1"/>
      <c r="K122" s="1"/>
      <c r="L122" s="1"/>
      <c r="M122" s="1"/>
      <c r="N122" s="1"/>
      <c r="O122" s="1"/>
      <c r="P122" s="1"/>
      <c r="Q122" s="1"/>
      <c r="R122" s="1"/>
      <c r="S122" s="1"/>
      <c r="T122" s="1"/>
      <c r="U122" s="1"/>
      <c r="V122" s="1"/>
      <c r="W122" s="1"/>
      <c r="X122" s="1"/>
      <c r="Y122" s="1"/>
      <c r="AJ122" s="1"/>
      <c r="AK122" s="1"/>
      <c r="AL122" s="1"/>
      <c r="AM122" s="1"/>
      <c r="AN122" s="1"/>
      <c r="AO122" s="1"/>
      <c r="AP122" s="1"/>
      <c r="AQ122" s="1"/>
    </row>
    <row r="123" spans="1:43">
      <c r="F123" s="1"/>
      <c r="G123" s="1"/>
      <c r="H123" s="1"/>
      <c r="I123" s="1"/>
      <c r="J123" s="1"/>
      <c r="K123" s="1"/>
      <c r="L123" s="1"/>
      <c r="M123" s="1"/>
      <c r="N123" s="1"/>
      <c r="O123" s="1"/>
      <c r="P123" s="1"/>
      <c r="Q123" s="1"/>
      <c r="R123" s="1"/>
      <c r="S123" s="1"/>
      <c r="T123" s="1"/>
      <c r="U123" s="1"/>
      <c r="V123" s="1"/>
      <c r="W123" s="1"/>
      <c r="X123" s="1"/>
      <c r="Y123" s="1"/>
    </row>
    <row r="124" spans="1:43">
      <c r="F124" s="1"/>
      <c r="G124" s="1"/>
      <c r="H124" s="1"/>
      <c r="I124" s="1"/>
      <c r="J124" s="1"/>
      <c r="K124" s="1"/>
      <c r="L124" s="1"/>
      <c r="M124" s="1"/>
      <c r="N124" s="1"/>
      <c r="O124" s="1"/>
      <c r="P124" s="1"/>
      <c r="Q124" s="1"/>
      <c r="R124" s="1"/>
      <c r="S124" s="1"/>
      <c r="T124" s="1"/>
      <c r="U124" s="1"/>
      <c r="V124" s="1"/>
      <c r="W124" s="1"/>
      <c r="X124" s="1"/>
      <c r="Y124" s="1"/>
    </row>
    <row r="125" spans="1:43">
      <c r="F125" s="1"/>
      <c r="G125" s="1"/>
      <c r="H125" s="1"/>
      <c r="I125" s="1"/>
      <c r="J125" s="1"/>
      <c r="K125" s="1"/>
      <c r="L125" s="1"/>
      <c r="M125" s="1"/>
      <c r="N125" s="1"/>
      <c r="O125" s="1"/>
      <c r="P125" s="1"/>
      <c r="Q125" s="1"/>
      <c r="R125" s="1"/>
      <c r="S125" s="1"/>
      <c r="T125" s="1"/>
      <c r="U125" s="1"/>
      <c r="V125" s="1"/>
      <c r="W125" s="1"/>
      <c r="X125" s="1"/>
      <c r="Y125" s="1"/>
    </row>
    <row r="126" spans="1:43">
      <c r="F126" s="1"/>
      <c r="G126" s="1"/>
      <c r="H126" s="1"/>
      <c r="I126" s="1"/>
      <c r="J126" s="1"/>
      <c r="K126" s="1"/>
      <c r="L126" s="1"/>
      <c r="M126" s="1"/>
      <c r="N126" s="1"/>
      <c r="O126" s="1"/>
      <c r="P126" s="1"/>
      <c r="Q126" s="1"/>
      <c r="R126" s="1"/>
      <c r="S126" s="1"/>
      <c r="T126" s="1"/>
      <c r="U126" s="1"/>
      <c r="V126" s="1"/>
      <c r="W126" s="1"/>
      <c r="X126" s="1"/>
      <c r="Y126" s="1"/>
    </row>
    <row r="127" spans="1:43">
      <c r="F127" s="1"/>
      <c r="G127" s="1"/>
      <c r="H127" s="1"/>
      <c r="I127" s="1"/>
      <c r="J127" s="1"/>
      <c r="K127" s="1"/>
      <c r="L127" s="1"/>
      <c r="M127" s="1"/>
      <c r="N127" s="1"/>
      <c r="O127" s="1"/>
      <c r="P127" s="1"/>
      <c r="Q127" s="1"/>
      <c r="R127" s="1"/>
      <c r="S127" s="1"/>
      <c r="T127" s="1"/>
      <c r="U127" s="1"/>
      <c r="V127" s="1"/>
      <c r="W127" s="1"/>
      <c r="X127" s="1"/>
      <c r="Y127" s="1"/>
    </row>
    <row r="128" spans="1:43">
      <c r="F128" s="1"/>
      <c r="G128" s="1"/>
      <c r="H128" s="1"/>
      <c r="I128" s="1"/>
      <c r="J128" s="1"/>
      <c r="K128" s="1"/>
      <c r="L128" s="1"/>
      <c r="M128" s="1"/>
      <c r="N128" s="1"/>
      <c r="O128" s="1"/>
      <c r="P128" s="1"/>
      <c r="Q128" s="1"/>
      <c r="R128" s="1"/>
      <c r="S128" s="1"/>
      <c r="T128" s="1"/>
      <c r="U128" s="1"/>
      <c r="V128" s="1"/>
      <c r="W128" s="1"/>
      <c r="X128" s="1"/>
      <c r="Y128" s="1"/>
    </row>
    <row r="129" spans="6:25">
      <c r="F129" s="1"/>
      <c r="G129" s="1"/>
      <c r="H129" s="1"/>
      <c r="I129" s="1"/>
      <c r="J129" s="1"/>
      <c r="K129" s="1"/>
      <c r="L129" s="1"/>
      <c r="M129" s="1"/>
      <c r="N129" s="1"/>
      <c r="O129" s="1"/>
      <c r="P129" s="1"/>
      <c r="Q129" s="1"/>
      <c r="R129" s="1"/>
      <c r="S129" s="1"/>
      <c r="T129" s="1"/>
      <c r="U129" s="1"/>
      <c r="V129" s="1"/>
      <c r="W129" s="1"/>
      <c r="X129" s="1"/>
      <c r="Y129" s="1"/>
    </row>
    <row r="130" spans="6:25">
      <c r="F130" s="1"/>
      <c r="G130" s="1"/>
      <c r="H130" s="1"/>
      <c r="I130" s="1"/>
      <c r="J130" s="1"/>
      <c r="K130" s="1"/>
      <c r="L130" s="1"/>
      <c r="M130" s="1"/>
      <c r="N130" s="1"/>
      <c r="O130" s="1"/>
      <c r="P130" s="1"/>
      <c r="Q130" s="1"/>
      <c r="R130" s="1"/>
      <c r="S130" s="1"/>
      <c r="T130" s="1"/>
      <c r="U130" s="1"/>
      <c r="V130" s="1"/>
      <c r="W130" s="1"/>
      <c r="X130" s="1"/>
      <c r="Y130" s="1"/>
    </row>
    <row r="131" spans="6:25">
      <c r="F131" s="1"/>
      <c r="G131" s="1"/>
      <c r="H131" s="1"/>
      <c r="I131" s="1"/>
      <c r="J131" s="1"/>
      <c r="K131" s="1"/>
      <c r="L131" s="1"/>
      <c r="M131" s="1"/>
      <c r="N131" s="1"/>
      <c r="O131" s="1"/>
      <c r="P131" s="1"/>
      <c r="Q131" s="1"/>
      <c r="R131" s="1"/>
      <c r="S131" s="1"/>
      <c r="T131" s="1"/>
      <c r="U131" s="1"/>
      <c r="V131" s="1"/>
      <c r="W131" s="1"/>
      <c r="X131" s="1"/>
      <c r="Y131" s="1"/>
    </row>
    <row r="132" spans="6:25">
      <c r="F132" s="1"/>
      <c r="G132" s="1"/>
      <c r="H132" s="1"/>
      <c r="I132" s="1"/>
      <c r="J132" s="1"/>
      <c r="K132" s="1"/>
      <c r="L132" s="1"/>
      <c r="M132" s="1"/>
      <c r="N132" s="1"/>
      <c r="O132" s="1"/>
      <c r="P132" s="1"/>
      <c r="Q132" s="1"/>
      <c r="R132" s="1"/>
      <c r="S132" s="1"/>
      <c r="T132" s="1"/>
      <c r="U132" s="1"/>
      <c r="V132" s="1"/>
      <c r="W132" s="1"/>
      <c r="X132" s="1"/>
      <c r="Y132" s="1"/>
    </row>
    <row r="133" spans="6:25">
      <c r="F133" s="1"/>
      <c r="G133" s="1"/>
      <c r="H133" s="1"/>
      <c r="I133" s="1"/>
      <c r="J133" s="1"/>
      <c r="K133" s="1"/>
      <c r="L133" s="1"/>
      <c r="M133" s="1"/>
      <c r="N133" s="1"/>
      <c r="O133" s="1"/>
      <c r="P133" s="1"/>
      <c r="Q133" s="1"/>
      <c r="R133" s="1"/>
      <c r="S133" s="1"/>
      <c r="T133" s="1"/>
      <c r="U133" s="1"/>
      <c r="V133" s="1"/>
      <c r="W133" s="1"/>
      <c r="X133" s="1"/>
      <c r="Y133" s="1"/>
    </row>
    <row r="134" spans="6:25">
      <c r="F134" s="1"/>
      <c r="G134" s="1"/>
      <c r="H134" s="1"/>
      <c r="I134" s="1"/>
      <c r="J134" s="1"/>
      <c r="K134" s="1"/>
      <c r="L134" s="1"/>
      <c r="M134" s="1"/>
      <c r="N134" s="1"/>
      <c r="O134" s="1"/>
      <c r="P134" s="1"/>
      <c r="Q134" s="1"/>
      <c r="R134" s="1"/>
      <c r="S134" s="1"/>
      <c r="T134" s="1"/>
      <c r="U134" s="1"/>
      <c r="V134" s="1"/>
      <c r="W134" s="1"/>
      <c r="X134" s="1"/>
      <c r="Y134" s="1"/>
    </row>
    <row r="135" spans="6:25">
      <c r="F135" s="1"/>
      <c r="G135" s="1"/>
      <c r="H135" s="1"/>
      <c r="I135" s="1"/>
      <c r="J135" s="1"/>
      <c r="K135" s="1"/>
      <c r="L135" s="1"/>
      <c r="M135" s="1"/>
      <c r="N135" s="1"/>
      <c r="O135" s="1"/>
      <c r="P135" s="1"/>
      <c r="Q135" s="1"/>
      <c r="R135" s="1"/>
      <c r="S135" s="1"/>
      <c r="T135" s="1"/>
      <c r="U135" s="1"/>
      <c r="V135" s="1"/>
      <c r="W135" s="1"/>
      <c r="X135" s="1"/>
      <c r="Y135" s="1"/>
    </row>
    <row r="136" spans="6:25">
      <c r="F136" s="1"/>
      <c r="G136" s="1"/>
      <c r="H136" s="1"/>
      <c r="I136" s="1"/>
      <c r="J136" s="1"/>
      <c r="K136" s="1"/>
      <c r="L136" s="1"/>
      <c r="M136" s="1"/>
      <c r="N136" s="1"/>
      <c r="O136" s="1"/>
      <c r="P136" s="1"/>
      <c r="Q136" s="1"/>
      <c r="R136" s="1"/>
      <c r="S136" s="1"/>
      <c r="T136" s="1"/>
      <c r="U136" s="1"/>
      <c r="V136" s="1"/>
      <c r="W136" s="1"/>
      <c r="X136" s="1"/>
      <c r="Y136" s="1"/>
    </row>
    <row r="137" spans="6:25">
      <c r="F137" s="1"/>
      <c r="G137" s="1"/>
      <c r="H137" s="1"/>
      <c r="I137" s="1"/>
      <c r="J137" s="1"/>
      <c r="K137" s="1"/>
      <c r="L137" s="1"/>
      <c r="M137" s="1"/>
      <c r="N137" s="1"/>
      <c r="O137" s="1"/>
      <c r="P137" s="1"/>
      <c r="Q137" s="1"/>
      <c r="R137" s="1"/>
      <c r="S137" s="1"/>
      <c r="T137" s="1"/>
      <c r="U137" s="1"/>
      <c r="V137" s="1"/>
      <c r="W137" s="1"/>
      <c r="X137" s="1"/>
      <c r="Y137" s="1"/>
    </row>
    <row r="138" spans="6:25">
      <c r="F138" s="1"/>
      <c r="G138" s="1"/>
      <c r="H138" s="1"/>
      <c r="I138" s="1"/>
      <c r="J138" s="1"/>
      <c r="K138" s="1"/>
      <c r="L138" s="1"/>
      <c r="M138" s="1"/>
      <c r="N138" s="1"/>
      <c r="O138" s="1"/>
      <c r="P138" s="1"/>
      <c r="Q138" s="1"/>
      <c r="R138" s="1"/>
      <c r="S138" s="1"/>
      <c r="T138" s="1"/>
      <c r="U138" s="1"/>
      <c r="V138" s="1"/>
      <c r="W138" s="1"/>
      <c r="X138" s="1"/>
      <c r="Y138" s="1"/>
    </row>
    <row r="139" spans="6:25">
      <c r="F139" s="1"/>
      <c r="G139" s="1"/>
      <c r="H139" s="1"/>
      <c r="I139" s="1"/>
      <c r="J139" s="1"/>
      <c r="K139" s="1"/>
      <c r="L139" s="1"/>
      <c r="M139" s="1"/>
      <c r="N139" s="1"/>
      <c r="O139" s="1"/>
      <c r="P139" s="1"/>
      <c r="Q139" s="1"/>
      <c r="R139" s="1"/>
      <c r="S139" s="1"/>
      <c r="T139" s="1"/>
      <c r="U139" s="1"/>
      <c r="V139" s="1"/>
      <c r="W139" s="1"/>
      <c r="X139" s="1"/>
      <c r="Y139" s="1"/>
    </row>
    <row r="140" spans="6:25">
      <c r="F140" s="1"/>
      <c r="G140" s="1"/>
      <c r="H140" s="1"/>
      <c r="I140" s="1"/>
      <c r="J140" s="1"/>
      <c r="K140" s="1"/>
      <c r="L140" s="1"/>
      <c r="M140" s="1"/>
      <c r="N140" s="1"/>
      <c r="O140" s="1"/>
      <c r="P140" s="1"/>
      <c r="Q140" s="1"/>
      <c r="R140" s="1"/>
      <c r="S140" s="1"/>
      <c r="T140" s="1"/>
      <c r="U140" s="1"/>
      <c r="V140" s="1"/>
      <c r="W140" s="1"/>
      <c r="X140" s="1"/>
      <c r="Y140" s="1"/>
    </row>
    <row r="141" spans="6:25">
      <c r="F141" s="1"/>
      <c r="G141" s="1"/>
      <c r="H141" s="1"/>
      <c r="I141" s="1"/>
      <c r="J141" s="1"/>
      <c r="K141" s="1"/>
      <c r="L141" s="1"/>
      <c r="M141" s="1"/>
      <c r="N141" s="1"/>
      <c r="O141" s="1"/>
      <c r="P141" s="1"/>
      <c r="Q141" s="1"/>
      <c r="R141" s="1"/>
      <c r="S141" s="1"/>
      <c r="T141" s="1"/>
      <c r="U141" s="1"/>
      <c r="V141" s="1"/>
      <c r="W141" s="1"/>
      <c r="X141" s="1"/>
      <c r="Y141" s="1"/>
    </row>
    <row r="142" spans="6:25">
      <c r="F142" s="1"/>
      <c r="G142" s="1"/>
      <c r="H142" s="1"/>
      <c r="I142" s="1"/>
      <c r="J142" s="1"/>
      <c r="K142" s="1"/>
      <c r="L142" s="1"/>
      <c r="M142" s="1"/>
      <c r="N142" s="1"/>
      <c r="O142" s="1"/>
      <c r="P142" s="1"/>
      <c r="Q142" s="1"/>
      <c r="R142" s="1"/>
      <c r="S142" s="1"/>
      <c r="T142" s="1"/>
      <c r="U142" s="1"/>
      <c r="V142" s="1"/>
      <c r="W142" s="1"/>
      <c r="X142" s="1"/>
      <c r="Y142" s="1"/>
    </row>
    <row r="143" spans="6:25">
      <c r="F143" s="1"/>
      <c r="G143" s="1"/>
      <c r="H143" s="1"/>
      <c r="I143" s="1"/>
      <c r="J143" s="1"/>
      <c r="K143" s="1"/>
      <c r="L143" s="1"/>
      <c r="M143" s="1"/>
      <c r="N143" s="1"/>
      <c r="O143" s="1"/>
      <c r="P143" s="1"/>
      <c r="Q143" s="1"/>
      <c r="R143" s="1"/>
      <c r="S143" s="1"/>
      <c r="T143" s="1"/>
      <c r="U143" s="1"/>
      <c r="V143" s="1"/>
      <c r="W143" s="1"/>
      <c r="X143" s="1"/>
      <c r="Y143" s="1"/>
    </row>
    <row r="144" spans="6:25">
      <c r="F144" s="1"/>
      <c r="G144" s="1"/>
      <c r="H144" s="1"/>
      <c r="I144" s="1"/>
      <c r="J144" s="1"/>
      <c r="K144" s="1"/>
      <c r="L144" s="1"/>
      <c r="M144" s="1"/>
      <c r="N144" s="1"/>
      <c r="O144" s="1"/>
      <c r="P144" s="1"/>
      <c r="Q144" s="1"/>
      <c r="R144" s="1"/>
      <c r="S144" s="1"/>
      <c r="T144" s="1"/>
      <c r="U144" s="1"/>
      <c r="V144" s="1"/>
      <c r="W144" s="1"/>
      <c r="X144" s="1"/>
      <c r="Y144" s="1"/>
    </row>
    <row r="145" spans="6:25">
      <c r="F145" s="1"/>
      <c r="G145" s="1"/>
      <c r="H145" s="1"/>
      <c r="I145" s="1"/>
      <c r="J145" s="1"/>
      <c r="K145" s="1"/>
      <c r="L145" s="1"/>
      <c r="M145" s="1"/>
      <c r="N145" s="1"/>
      <c r="O145" s="1"/>
      <c r="P145" s="1"/>
      <c r="Q145" s="1"/>
      <c r="R145" s="1"/>
      <c r="S145" s="1"/>
      <c r="T145" s="1"/>
      <c r="U145" s="1"/>
      <c r="V145" s="1"/>
      <c r="W145" s="1"/>
      <c r="X145" s="1"/>
      <c r="Y145" s="1"/>
    </row>
    <row r="146" spans="6:25">
      <c r="F146" s="1"/>
      <c r="G146" s="1"/>
      <c r="H146" s="1"/>
      <c r="I146" s="1"/>
      <c r="J146" s="1"/>
      <c r="K146" s="1"/>
      <c r="L146" s="1"/>
      <c r="M146" s="1"/>
      <c r="N146" s="1"/>
      <c r="O146" s="1"/>
      <c r="P146" s="1"/>
      <c r="Q146" s="1"/>
      <c r="R146" s="1"/>
      <c r="S146" s="1"/>
      <c r="T146" s="1"/>
      <c r="U146" s="1"/>
      <c r="V146" s="1"/>
      <c r="W146" s="1"/>
      <c r="X146" s="1"/>
      <c r="Y146" s="1"/>
    </row>
    <row r="147" spans="6:25">
      <c r="F147" s="1"/>
      <c r="G147" s="1"/>
      <c r="H147" s="1"/>
      <c r="I147" s="1"/>
      <c r="J147" s="1"/>
      <c r="K147" s="1"/>
      <c r="L147" s="1"/>
      <c r="M147" s="1"/>
      <c r="N147" s="1"/>
      <c r="O147" s="1"/>
      <c r="P147" s="1"/>
      <c r="Q147" s="1"/>
      <c r="R147" s="1"/>
      <c r="S147" s="1"/>
      <c r="T147" s="1"/>
      <c r="U147" s="1"/>
      <c r="V147" s="1"/>
      <c r="W147" s="1"/>
      <c r="X147" s="1"/>
      <c r="Y147" s="1"/>
    </row>
    <row r="148" spans="6:25">
      <c r="F148" s="1"/>
      <c r="G148" s="1"/>
      <c r="H148" s="1"/>
      <c r="I148" s="1"/>
      <c r="J148" s="1"/>
      <c r="K148" s="1"/>
      <c r="L148" s="1"/>
      <c r="M148" s="1"/>
      <c r="N148" s="1"/>
      <c r="O148" s="1"/>
      <c r="P148" s="1"/>
      <c r="Q148" s="1"/>
      <c r="R148" s="1"/>
      <c r="S148" s="1"/>
      <c r="T148" s="1"/>
      <c r="U148" s="1"/>
      <c r="V148" s="1"/>
      <c r="W148" s="1"/>
      <c r="X148" s="1"/>
      <c r="Y148" s="1"/>
    </row>
    <row r="149" spans="6:25">
      <c r="F149" s="1"/>
      <c r="G149" s="1"/>
      <c r="H149" s="1"/>
      <c r="I149" s="1"/>
      <c r="J149" s="1"/>
      <c r="K149" s="1"/>
      <c r="L149" s="1"/>
      <c r="M149" s="1"/>
      <c r="N149" s="1"/>
      <c r="O149" s="1"/>
      <c r="P149" s="1"/>
      <c r="Q149" s="1"/>
      <c r="R149" s="1"/>
      <c r="S149" s="1"/>
      <c r="T149" s="1"/>
      <c r="U149" s="1"/>
      <c r="V149" s="1"/>
      <c r="W149" s="1"/>
      <c r="X149" s="1"/>
      <c r="Y149" s="1"/>
    </row>
    <row r="150" spans="6:25">
      <c r="F150" s="1"/>
      <c r="G150" s="1"/>
      <c r="H150" s="1"/>
      <c r="I150" s="1"/>
      <c r="J150" s="1"/>
      <c r="K150" s="1"/>
      <c r="L150" s="1"/>
      <c r="M150" s="1"/>
      <c r="N150" s="1"/>
      <c r="O150" s="1"/>
      <c r="P150" s="1"/>
      <c r="Q150" s="1"/>
      <c r="R150" s="1"/>
      <c r="S150" s="1"/>
      <c r="T150" s="1"/>
      <c r="U150" s="1"/>
      <c r="V150" s="1"/>
      <c r="W150" s="1"/>
      <c r="X150" s="1"/>
      <c r="Y150" s="1"/>
    </row>
    <row r="151" spans="6:25">
      <c r="F151" s="1"/>
      <c r="G151" s="1"/>
      <c r="H151" s="1"/>
      <c r="I151" s="1"/>
      <c r="J151" s="1"/>
      <c r="K151" s="1"/>
      <c r="L151" s="1"/>
      <c r="M151" s="1"/>
      <c r="N151" s="1"/>
      <c r="O151" s="1"/>
      <c r="P151" s="1"/>
      <c r="Q151" s="1"/>
      <c r="R151" s="1"/>
      <c r="S151" s="1"/>
      <c r="T151" s="1"/>
      <c r="U151" s="1"/>
      <c r="V151" s="1"/>
      <c r="W151" s="1"/>
      <c r="X151" s="1"/>
      <c r="Y151" s="1"/>
    </row>
    <row r="152" spans="6:25">
      <c r="F152" s="1"/>
      <c r="G152" s="1"/>
      <c r="H152" s="1"/>
      <c r="I152" s="1"/>
      <c r="J152" s="1"/>
      <c r="K152" s="1"/>
      <c r="L152" s="1"/>
      <c r="M152" s="1"/>
      <c r="N152" s="1"/>
      <c r="O152" s="1"/>
      <c r="P152" s="1"/>
      <c r="Q152" s="1"/>
      <c r="R152" s="1"/>
      <c r="S152" s="1"/>
      <c r="T152" s="1"/>
      <c r="U152" s="1"/>
      <c r="V152" s="1"/>
      <c r="W152" s="1"/>
      <c r="X152" s="1"/>
      <c r="Y152" s="1"/>
    </row>
    <row r="153" spans="6:25">
      <c r="F153" s="1"/>
      <c r="G153" s="1"/>
      <c r="H153" s="1"/>
      <c r="I153" s="1"/>
      <c r="J153" s="1"/>
      <c r="K153" s="1"/>
      <c r="L153" s="1"/>
      <c r="M153" s="1"/>
      <c r="N153" s="1"/>
      <c r="O153" s="1"/>
      <c r="P153" s="1"/>
      <c r="Q153" s="1"/>
      <c r="R153" s="1"/>
      <c r="S153" s="1"/>
      <c r="T153" s="1"/>
      <c r="U153" s="1"/>
      <c r="V153" s="1"/>
      <c r="W153" s="1"/>
      <c r="X153" s="1"/>
      <c r="Y153" s="1"/>
    </row>
    <row r="154" spans="6:25">
      <c r="F154" s="1"/>
      <c r="G154" s="1"/>
      <c r="H154" s="1"/>
      <c r="I154" s="1"/>
      <c r="J154" s="1"/>
      <c r="K154" s="1"/>
      <c r="L154" s="1"/>
      <c r="M154" s="1"/>
      <c r="N154" s="1"/>
      <c r="O154" s="1"/>
      <c r="P154" s="1"/>
      <c r="Q154" s="1"/>
      <c r="R154" s="1"/>
      <c r="S154" s="1"/>
      <c r="T154" s="1"/>
      <c r="U154" s="1"/>
      <c r="V154" s="1"/>
      <c r="W154" s="1"/>
      <c r="X154" s="1"/>
      <c r="Y154" s="1"/>
    </row>
    <row r="155" spans="6:25">
      <c r="F155" s="1"/>
      <c r="G155" s="1"/>
      <c r="H155" s="1"/>
      <c r="I155" s="1"/>
      <c r="J155" s="1"/>
      <c r="K155" s="1"/>
      <c r="L155" s="1"/>
      <c r="M155" s="1"/>
      <c r="N155" s="1"/>
      <c r="O155" s="1"/>
      <c r="P155" s="1"/>
      <c r="Q155" s="1"/>
      <c r="R155" s="1"/>
      <c r="S155" s="1"/>
      <c r="T155" s="1"/>
      <c r="U155" s="1"/>
      <c r="V155" s="1"/>
      <c r="W155" s="1"/>
      <c r="X155" s="1"/>
      <c r="Y155" s="1"/>
    </row>
    <row r="156" spans="6:25">
      <c r="F156" s="1"/>
      <c r="G156" s="1"/>
      <c r="H156" s="1"/>
      <c r="I156" s="1"/>
      <c r="J156" s="1"/>
      <c r="K156" s="1"/>
      <c r="L156" s="1"/>
      <c r="M156" s="1"/>
      <c r="N156" s="1"/>
      <c r="O156" s="1"/>
      <c r="P156" s="1"/>
      <c r="Q156" s="1"/>
      <c r="R156" s="1"/>
      <c r="S156" s="1"/>
      <c r="T156" s="1"/>
      <c r="U156" s="1"/>
      <c r="V156" s="1"/>
      <c r="W156" s="1"/>
      <c r="X156" s="1"/>
      <c r="Y156" s="1"/>
    </row>
    <row r="157" spans="6:25">
      <c r="F157" s="1"/>
      <c r="G157" s="1"/>
      <c r="H157" s="1"/>
      <c r="I157" s="1"/>
      <c r="J157" s="1"/>
      <c r="K157" s="1"/>
      <c r="L157" s="1"/>
      <c r="M157" s="1"/>
      <c r="N157" s="1"/>
      <c r="O157" s="1"/>
      <c r="P157" s="1"/>
      <c r="Q157" s="1"/>
      <c r="R157" s="1"/>
      <c r="S157" s="1"/>
      <c r="T157" s="1"/>
      <c r="U157" s="1"/>
      <c r="V157" s="1"/>
      <c r="W157" s="1"/>
      <c r="X157" s="1"/>
      <c r="Y157" s="1"/>
    </row>
    <row r="158" spans="6:25">
      <c r="F158" s="1"/>
      <c r="G158" s="1"/>
      <c r="H158" s="1"/>
      <c r="I158" s="1"/>
      <c r="J158" s="1"/>
      <c r="K158" s="1"/>
      <c r="L158" s="1"/>
      <c r="M158" s="1"/>
      <c r="N158" s="1"/>
      <c r="O158" s="1"/>
      <c r="P158" s="1"/>
      <c r="Q158" s="1"/>
      <c r="R158" s="1"/>
      <c r="S158" s="1"/>
      <c r="T158" s="1"/>
      <c r="U158" s="1"/>
      <c r="V158" s="1"/>
      <c r="W158" s="1"/>
      <c r="X158" s="1"/>
      <c r="Y158" s="1"/>
    </row>
    <row r="159" spans="6:25">
      <c r="F159" s="1"/>
      <c r="G159" s="1"/>
      <c r="H159" s="1"/>
      <c r="I159" s="1"/>
      <c r="J159" s="1"/>
      <c r="K159" s="1"/>
      <c r="L159" s="1"/>
      <c r="M159" s="1"/>
      <c r="N159" s="1"/>
      <c r="O159" s="1"/>
      <c r="P159" s="1"/>
      <c r="Q159" s="1"/>
      <c r="R159" s="1"/>
      <c r="S159" s="1"/>
      <c r="T159" s="1"/>
      <c r="U159" s="1"/>
      <c r="V159" s="1"/>
      <c r="W159" s="1"/>
      <c r="X159" s="1"/>
      <c r="Y159" s="1"/>
    </row>
    <row r="160" spans="6:25">
      <c r="F160" s="1"/>
      <c r="G160" s="1"/>
      <c r="H160" s="1"/>
      <c r="I160" s="1"/>
      <c r="J160" s="1"/>
      <c r="K160" s="1"/>
      <c r="L160" s="1"/>
      <c r="M160" s="1"/>
      <c r="N160" s="1"/>
      <c r="O160" s="1"/>
      <c r="P160" s="1"/>
      <c r="Q160" s="1"/>
      <c r="R160" s="1"/>
      <c r="S160" s="1"/>
      <c r="T160" s="1"/>
      <c r="U160" s="1"/>
      <c r="V160" s="1"/>
      <c r="W160" s="1"/>
      <c r="X160" s="1"/>
      <c r="Y160" s="1"/>
    </row>
    <row r="161" spans="6:25">
      <c r="F161" s="1"/>
      <c r="G161" s="1"/>
      <c r="H161" s="1"/>
      <c r="I161" s="1"/>
      <c r="J161" s="1"/>
      <c r="K161" s="1"/>
      <c r="L161" s="1"/>
      <c r="M161" s="1"/>
      <c r="N161" s="1"/>
      <c r="O161" s="1"/>
      <c r="P161" s="1"/>
      <c r="Q161" s="1"/>
      <c r="R161" s="1"/>
      <c r="S161" s="1"/>
      <c r="T161" s="1"/>
      <c r="U161" s="1"/>
      <c r="V161" s="1"/>
      <c r="W161" s="1"/>
      <c r="X161" s="1"/>
      <c r="Y161" s="1"/>
    </row>
    <row r="162" spans="6:25">
      <c r="F162" s="1"/>
      <c r="G162" s="1"/>
      <c r="H162" s="1"/>
      <c r="I162" s="1"/>
      <c r="J162" s="1"/>
      <c r="K162" s="1"/>
      <c r="L162" s="1"/>
      <c r="M162" s="1"/>
      <c r="N162" s="1"/>
      <c r="O162" s="1"/>
      <c r="P162" s="1"/>
      <c r="Q162" s="1"/>
      <c r="R162" s="1"/>
      <c r="S162" s="1"/>
      <c r="T162" s="1"/>
      <c r="U162" s="1"/>
      <c r="V162" s="1"/>
      <c r="W162" s="1"/>
      <c r="X162" s="1"/>
      <c r="Y162" s="1"/>
    </row>
    <row r="163" spans="6:25">
      <c r="F163" s="1"/>
      <c r="G163" s="1"/>
      <c r="H163" s="1"/>
      <c r="I163" s="1"/>
      <c r="J163" s="1"/>
      <c r="K163" s="1"/>
      <c r="L163" s="1"/>
      <c r="M163" s="1"/>
      <c r="N163" s="1"/>
      <c r="O163" s="1"/>
      <c r="P163" s="1"/>
      <c r="Q163" s="1"/>
      <c r="R163" s="1"/>
      <c r="S163" s="1"/>
      <c r="T163" s="1"/>
      <c r="U163" s="1"/>
      <c r="V163" s="1"/>
      <c r="W163" s="1"/>
      <c r="X163" s="1"/>
      <c r="Y163" s="1"/>
    </row>
    <row r="164" spans="6:25">
      <c r="F164" s="1"/>
      <c r="G164" s="1"/>
      <c r="H164" s="1"/>
      <c r="I164" s="1"/>
      <c r="J164" s="1"/>
      <c r="K164" s="1"/>
      <c r="L164" s="1"/>
      <c r="M164" s="1"/>
      <c r="N164" s="1"/>
      <c r="O164" s="1"/>
      <c r="P164" s="1"/>
      <c r="Q164" s="1"/>
      <c r="R164" s="1"/>
      <c r="S164" s="1"/>
      <c r="T164" s="1"/>
      <c r="U164" s="1"/>
      <c r="V164" s="1"/>
      <c r="W164" s="1"/>
      <c r="X164" s="1"/>
      <c r="Y164" s="1"/>
    </row>
    <row r="165" spans="6:25">
      <c r="F165" s="1"/>
      <c r="G165" s="1"/>
      <c r="H165" s="1"/>
      <c r="I165" s="1"/>
      <c r="J165" s="1"/>
      <c r="K165" s="1"/>
      <c r="L165" s="1"/>
      <c r="M165" s="1"/>
      <c r="N165" s="1"/>
      <c r="O165" s="1"/>
      <c r="P165" s="1"/>
      <c r="Q165" s="1"/>
      <c r="R165" s="1"/>
      <c r="S165" s="1"/>
      <c r="T165" s="1"/>
      <c r="U165" s="1"/>
      <c r="V165" s="1"/>
      <c r="W165" s="1"/>
      <c r="X165" s="1"/>
      <c r="Y165" s="1"/>
    </row>
    <row r="166" spans="6:25">
      <c r="F166" s="1"/>
      <c r="G166" s="1"/>
      <c r="H166" s="1"/>
      <c r="I166" s="1"/>
      <c r="J166" s="1"/>
      <c r="K166" s="1"/>
      <c r="L166" s="1"/>
      <c r="M166" s="1"/>
      <c r="N166" s="1"/>
      <c r="O166" s="1"/>
      <c r="P166" s="1"/>
      <c r="Q166" s="1"/>
      <c r="R166" s="1"/>
      <c r="S166" s="1"/>
      <c r="T166" s="1"/>
      <c r="U166" s="1"/>
      <c r="V166" s="1"/>
      <c r="W166" s="1"/>
      <c r="X166" s="1"/>
      <c r="Y166" s="1"/>
    </row>
    <row r="167" spans="6:25">
      <c r="F167" s="1"/>
      <c r="G167" s="1"/>
      <c r="H167" s="1"/>
      <c r="I167" s="1"/>
      <c r="J167" s="1"/>
      <c r="K167" s="1"/>
      <c r="L167" s="1"/>
      <c r="M167" s="1"/>
      <c r="N167" s="1"/>
      <c r="O167" s="1"/>
      <c r="P167" s="1"/>
      <c r="Q167" s="1"/>
      <c r="R167" s="1"/>
      <c r="S167" s="1"/>
      <c r="T167" s="1"/>
      <c r="U167" s="1"/>
      <c r="V167" s="1"/>
      <c r="W167" s="1"/>
      <c r="X167" s="1"/>
      <c r="Y167" s="1"/>
    </row>
    <row r="168" spans="6:25">
      <c r="F168" s="1"/>
      <c r="G168" s="1"/>
      <c r="H168" s="1"/>
      <c r="I168" s="1"/>
      <c r="J168" s="1"/>
      <c r="K168" s="1"/>
      <c r="L168" s="1"/>
      <c r="M168" s="1"/>
      <c r="N168" s="1"/>
      <c r="O168" s="1"/>
      <c r="P168" s="1"/>
      <c r="Q168" s="1"/>
      <c r="R168" s="1"/>
      <c r="S168" s="1"/>
      <c r="T168" s="1"/>
      <c r="U168" s="1"/>
      <c r="V168" s="1"/>
      <c r="W168" s="1"/>
      <c r="X168" s="1"/>
      <c r="Y168" s="1"/>
    </row>
    <row r="169" spans="6:25">
      <c r="F169" s="1"/>
      <c r="G169" s="1"/>
      <c r="H169" s="1"/>
      <c r="I169" s="1"/>
      <c r="J169" s="1"/>
      <c r="K169" s="1"/>
      <c r="L169" s="1"/>
      <c r="M169" s="1"/>
      <c r="N169" s="1"/>
      <c r="O169" s="1"/>
      <c r="P169" s="1"/>
      <c r="Q169" s="1"/>
      <c r="R169" s="1"/>
      <c r="S169" s="1"/>
      <c r="T169" s="1"/>
      <c r="U169" s="1"/>
      <c r="V169" s="1"/>
      <c r="W169" s="1"/>
      <c r="X169" s="1"/>
      <c r="Y169" s="1"/>
    </row>
    <row r="170" spans="6:25">
      <c r="F170" s="1"/>
      <c r="G170" s="1"/>
      <c r="H170" s="1"/>
      <c r="I170" s="1"/>
      <c r="J170" s="1"/>
      <c r="K170" s="1"/>
      <c r="L170" s="1"/>
      <c r="M170" s="1"/>
      <c r="N170" s="1"/>
      <c r="O170" s="1"/>
      <c r="P170" s="1"/>
      <c r="Q170" s="1"/>
      <c r="R170" s="1"/>
      <c r="S170" s="1"/>
      <c r="T170" s="1"/>
      <c r="U170" s="1"/>
      <c r="V170" s="1"/>
      <c r="W170" s="1"/>
      <c r="X170" s="1"/>
      <c r="Y170" s="1"/>
    </row>
    <row r="171" spans="6:25">
      <c r="F171" s="1"/>
      <c r="G171" s="1"/>
      <c r="H171" s="1"/>
      <c r="I171" s="1"/>
      <c r="J171" s="1"/>
      <c r="K171" s="1"/>
      <c r="L171" s="1"/>
      <c r="M171" s="1"/>
      <c r="N171" s="1"/>
      <c r="O171" s="1"/>
      <c r="P171" s="1"/>
      <c r="Q171" s="1"/>
      <c r="R171" s="1"/>
      <c r="S171" s="1"/>
      <c r="T171" s="1"/>
      <c r="U171" s="1"/>
      <c r="V171" s="1"/>
      <c r="W171" s="1"/>
      <c r="X171" s="1"/>
      <c r="Y171" s="1"/>
    </row>
    <row r="172" spans="6:25">
      <c r="F172" s="1"/>
      <c r="G172" s="1"/>
      <c r="H172" s="1"/>
      <c r="I172" s="1"/>
      <c r="J172" s="1"/>
      <c r="K172" s="1"/>
      <c r="L172" s="1"/>
      <c r="M172" s="1"/>
      <c r="N172" s="1"/>
      <c r="O172" s="1"/>
      <c r="P172" s="1"/>
      <c r="Q172" s="1"/>
      <c r="R172" s="1"/>
      <c r="S172" s="1"/>
      <c r="T172" s="1"/>
      <c r="U172" s="1"/>
      <c r="V172" s="1"/>
      <c r="W172" s="1"/>
      <c r="X172" s="1"/>
      <c r="Y172" s="1"/>
    </row>
    <row r="173" spans="6:25">
      <c r="F173" s="1"/>
      <c r="G173" s="1"/>
      <c r="H173" s="1"/>
      <c r="I173" s="1"/>
      <c r="J173" s="1"/>
      <c r="K173" s="1"/>
      <c r="L173" s="1"/>
      <c r="M173" s="1"/>
      <c r="N173" s="1"/>
      <c r="O173" s="1"/>
      <c r="P173" s="1"/>
      <c r="Q173" s="1"/>
      <c r="R173" s="1"/>
      <c r="S173" s="1"/>
      <c r="T173" s="1"/>
      <c r="U173" s="1"/>
      <c r="V173" s="1"/>
      <c r="W173" s="1"/>
      <c r="X173" s="1"/>
      <c r="Y173" s="1"/>
    </row>
    <row r="174" spans="6:25">
      <c r="F174" s="1"/>
      <c r="G174" s="1"/>
      <c r="H174" s="1"/>
      <c r="I174" s="1"/>
      <c r="J174" s="1"/>
      <c r="K174" s="1"/>
      <c r="L174" s="1"/>
      <c r="M174" s="1"/>
      <c r="N174" s="1"/>
      <c r="O174" s="1"/>
      <c r="P174" s="1"/>
      <c r="Q174" s="1"/>
      <c r="R174" s="1"/>
      <c r="S174" s="1"/>
      <c r="T174" s="1"/>
      <c r="U174" s="1"/>
      <c r="V174" s="1"/>
      <c r="W174" s="1"/>
      <c r="X174" s="1"/>
      <c r="Y174" s="1"/>
    </row>
    <row r="175" spans="6:25">
      <c r="F175" s="1"/>
      <c r="G175" s="1"/>
      <c r="H175" s="1"/>
      <c r="I175" s="1"/>
      <c r="J175" s="1"/>
      <c r="K175" s="1"/>
      <c r="L175" s="1"/>
      <c r="M175" s="1"/>
      <c r="N175" s="1"/>
      <c r="O175" s="1"/>
      <c r="P175" s="1"/>
      <c r="Q175" s="1"/>
      <c r="R175" s="1"/>
      <c r="S175" s="1"/>
      <c r="T175" s="1"/>
      <c r="U175" s="1"/>
      <c r="V175" s="1"/>
      <c r="W175" s="1"/>
      <c r="X175" s="1"/>
      <c r="Y175" s="1"/>
    </row>
    <row r="176" spans="6:25">
      <c r="F176" s="1"/>
      <c r="G176" s="1"/>
      <c r="H176" s="1"/>
      <c r="I176" s="1"/>
      <c r="J176" s="1"/>
      <c r="K176" s="1"/>
      <c r="L176" s="1"/>
      <c r="M176" s="1"/>
      <c r="N176" s="1"/>
      <c r="O176" s="1"/>
      <c r="P176" s="1"/>
      <c r="Q176" s="1"/>
      <c r="R176" s="1"/>
      <c r="S176" s="1"/>
      <c r="T176" s="1"/>
      <c r="U176" s="1"/>
      <c r="V176" s="1"/>
      <c r="W176" s="1"/>
      <c r="X176" s="1"/>
      <c r="Y176" s="1"/>
    </row>
    <row r="177" spans="6:25">
      <c r="F177" s="1"/>
      <c r="G177" s="1"/>
      <c r="H177" s="1"/>
      <c r="I177" s="1"/>
      <c r="J177" s="1"/>
      <c r="K177" s="1"/>
      <c r="L177" s="1"/>
      <c r="M177" s="1"/>
      <c r="N177" s="1"/>
      <c r="O177" s="1"/>
      <c r="P177" s="1"/>
      <c r="Q177" s="1"/>
      <c r="R177" s="1"/>
      <c r="S177" s="1"/>
      <c r="T177" s="1"/>
      <c r="U177" s="1"/>
      <c r="V177" s="1"/>
      <c r="W177" s="1"/>
      <c r="X177" s="1"/>
      <c r="Y177" s="1"/>
    </row>
    <row r="178" spans="6:25">
      <c r="F178" s="1"/>
      <c r="G178" s="1"/>
      <c r="H178" s="1"/>
      <c r="I178" s="1"/>
      <c r="J178" s="1"/>
      <c r="K178" s="1"/>
      <c r="L178" s="1"/>
      <c r="M178" s="1"/>
      <c r="N178" s="1"/>
      <c r="O178" s="1"/>
      <c r="P178" s="1"/>
      <c r="Q178" s="1"/>
      <c r="R178" s="1"/>
      <c r="S178" s="1"/>
      <c r="T178" s="1"/>
      <c r="U178" s="1"/>
      <c r="V178" s="1"/>
      <c r="W178" s="1"/>
      <c r="X178" s="1"/>
      <c r="Y178" s="1"/>
    </row>
    <row r="179" spans="6:25">
      <c r="F179" s="1"/>
      <c r="G179" s="1"/>
      <c r="H179" s="1"/>
      <c r="I179" s="1"/>
      <c r="J179" s="1"/>
      <c r="K179" s="1"/>
      <c r="L179" s="1"/>
      <c r="M179" s="1"/>
      <c r="N179" s="1"/>
      <c r="O179" s="1"/>
      <c r="P179" s="1"/>
      <c r="Q179" s="1"/>
      <c r="R179" s="1"/>
      <c r="S179" s="1"/>
      <c r="T179" s="1"/>
      <c r="U179" s="1"/>
      <c r="V179" s="1"/>
      <c r="W179" s="1"/>
      <c r="X179" s="1"/>
      <c r="Y179" s="1"/>
    </row>
    <row r="180" spans="6:25">
      <c r="F180" s="1"/>
      <c r="G180" s="1"/>
      <c r="H180" s="1"/>
      <c r="I180" s="1"/>
      <c r="J180" s="1"/>
      <c r="K180" s="1"/>
      <c r="L180" s="1"/>
      <c r="M180" s="1"/>
      <c r="N180" s="1"/>
      <c r="O180" s="1"/>
      <c r="P180" s="1"/>
      <c r="Q180" s="1"/>
      <c r="R180" s="1"/>
      <c r="S180" s="1"/>
      <c r="T180" s="1"/>
      <c r="U180" s="1"/>
      <c r="V180" s="1"/>
      <c r="W180" s="1"/>
      <c r="X180" s="1"/>
      <c r="Y180" s="1"/>
    </row>
    <row r="181" spans="6:25">
      <c r="F181" s="1"/>
      <c r="G181" s="1"/>
      <c r="H181" s="1"/>
      <c r="I181" s="1"/>
      <c r="J181" s="1"/>
      <c r="K181" s="1"/>
      <c r="L181" s="1"/>
      <c r="M181" s="1"/>
      <c r="N181" s="1"/>
      <c r="O181" s="1"/>
      <c r="P181" s="1"/>
      <c r="Q181" s="1"/>
      <c r="R181" s="1"/>
      <c r="S181" s="1"/>
      <c r="T181" s="1"/>
      <c r="U181" s="1"/>
      <c r="V181" s="1"/>
      <c r="W181" s="1"/>
      <c r="X181" s="1"/>
      <c r="Y181" s="1"/>
    </row>
    <row r="182" spans="6:25">
      <c r="F182" s="1"/>
      <c r="G182" s="1"/>
      <c r="H182" s="1"/>
      <c r="I182" s="1"/>
      <c r="J182" s="1"/>
      <c r="K182" s="1"/>
      <c r="L182" s="1"/>
      <c r="M182" s="1"/>
      <c r="N182" s="1"/>
      <c r="O182" s="1"/>
      <c r="P182" s="1"/>
      <c r="Q182" s="1"/>
      <c r="R182" s="1"/>
      <c r="S182" s="1"/>
      <c r="T182" s="1"/>
      <c r="U182" s="1"/>
      <c r="V182" s="1"/>
      <c r="W182" s="1"/>
      <c r="X182" s="1"/>
      <c r="Y182" s="1"/>
    </row>
    <row r="183" spans="6:25">
      <c r="F183" s="1"/>
      <c r="G183" s="1"/>
      <c r="H183" s="1"/>
      <c r="I183" s="1"/>
      <c r="J183" s="1"/>
      <c r="K183" s="1"/>
      <c r="L183" s="1"/>
      <c r="M183" s="1"/>
      <c r="N183" s="1"/>
      <c r="O183" s="1"/>
      <c r="P183" s="1"/>
      <c r="Q183" s="1"/>
      <c r="R183" s="1"/>
      <c r="S183" s="1"/>
      <c r="T183" s="1"/>
      <c r="U183" s="1"/>
      <c r="V183" s="1"/>
      <c r="W183" s="1"/>
      <c r="X183" s="1"/>
      <c r="Y183" s="1"/>
    </row>
  </sheetData>
  <sheetProtection algorithmName="SHA-512" hashValue="B7PcUzqmH/fcLRHf2tiizHNC7TLbbclDHES4KQS6tTpQoDBAsjk+uT2nBxR+7zbutRTxsgInl/PoIvRPK8Akow==" saltValue="hpImowxLJhg0Y4TAPYM/uQ==" spinCount="100000" sheet="1" scenarios="1"/>
  <mergeCells count="35">
    <mergeCell ref="F26:G27"/>
    <mergeCell ref="Q17:W25"/>
    <mergeCell ref="S27:W35"/>
    <mergeCell ref="F37:W57"/>
    <mergeCell ref="F28:G29"/>
    <mergeCell ref="F30:G31"/>
    <mergeCell ref="F32:G33"/>
    <mergeCell ref="F34:G35"/>
    <mergeCell ref="F9:H9"/>
    <mergeCell ref="F12:H17"/>
    <mergeCell ref="F18:G19"/>
    <mergeCell ref="F20:G21"/>
    <mergeCell ref="F60:F65"/>
    <mergeCell ref="H28:J29"/>
    <mergeCell ref="H30:J31"/>
    <mergeCell ref="H34:J35"/>
    <mergeCell ref="J10:W14"/>
    <mergeCell ref="F10:H11"/>
    <mergeCell ref="H22:O25"/>
    <mergeCell ref="H20:J21"/>
    <mergeCell ref="H18:J19"/>
    <mergeCell ref="O27:R35"/>
    <mergeCell ref="F22:G25"/>
    <mergeCell ref="R15:W15"/>
    <mergeCell ref="K15:P15"/>
    <mergeCell ref="Z71:AQ81"/>
    <mergeCell ref="N78:S80"/>
    <mergeCell ref="H26:J27"/>
    <mergeCell ref="H32:J33"/>
    <mergeCell ref="F78:G80"/>
    <mergeCell ref="H78:I80"/>
    <mergeCell ref="K30:M31"/>
    <mergeCell ref="F66:F71"/>
    <mergeCell ref="J78:M80"/>
    <mergeCell ref="F72:F77"/>
  </mergeCells>
  <phoneticPr fontId="3"/>
  <pageMargins left="0" right="0" top="0.39370078740157483" bottom="0" header="0.39370078740157483" footer="0.39370078740157483"/>
  <pageSetup paperSize="9" scale="85" orientation="portrait" verticalDpi="0" r:id="rId1"/>
  <headerFooter alignWithMargins="0"/>
  <colBreaks count="1" manualBreakCount="1">
    <brk id="24" min="9" max="79" man="1"/>
  </colBreaks>
  <drawing r:id="rId2"/>
  <legacyDrawing r:id="rId3"/>
</worksheet>
</file>

<file path=xl/worksheets/sheet6.xml><?xml version="1.0" encoding="utf-8"?>
<worksheet xmlns="http://schemas.openxmlformats.org/spreadsheetml/2006/main" xmlns:r="http://schemas.openxmlformats.org/officeDocument/2006/relationships">
  <sheetPr codeName="Sheet11"/>
  <dimension ref="A1:EP148"/>
  <sheetViews>
    <sheetView showZeros="0" zoomScale="90" zoomScaleNormal="90" workbookViewId="0">
      <selection activeCell="AX4" sqref="AX4:CF5"/>
    </sheetView>
  </sheetViews>
  <sheetFormatPr defaultRowHeight="13.5"/>
  <cols>
    <col min="1" max="2" width="4.125" style="227" customWidth="1"/>
    <col min="3" max="3" width="4.375" style="227" customWidth="1"/>
    <col min="4" max="4" width="3.125" style="227" customWidth="1"/>
    <col min="5" max="6" width="0.875" style="227" customWidth="1"/>
    <col min="7" max="7" width="2.75" style="227" customWidth="1"/>
    <col min="8" max="9" width="0.875" style="227" customWidth="1"/>
    <col min="10" max="41" width="1.25" style="227" customWidth="1"/>
    <col min="42" max="42" width="0.75" style="227" customWidth="1"/>
    <col min="43" max="45" width="1.25" style="227" customWidth="1"/>
    <col min="46" max="46" width="0.75" style="227" customWidth="1"/>
    <col min="47" max="49" width="1.25" style="227" customWidth="1"/>
    <col min="50" max="50" width="0.75" style="227" customWidth="1"/>
    <col min="51" max="88" width="1.25" style="227" customWidth="1"/>
    <col min="89" max="89" width="0.75" style="227" customWidth="1"/>
    <col min="90" max="93" width="1.25" style="227" customWidth="1"/>
    <col min="94" max="94" width="0.75" style="227" customWidth="1"/>
    <col min="95" max="97" width="1.25" style="227" customWidth="1"/>
    <col min="98" max="98" width="0.75" style="227" customWidth="1"/>
    <col min="99" max="100" width="1.25" style="227" customWidth="1"/>
    <col min="101" max="101" width="3.125" style="227" customWidth="1"/>
    <col min="102" max="102" width="4.75" style="227" customWidth="1"/>
    <col min="103" max="103" width="2.125" style="227" customWidth="1"/>
    <col min="104" max="104" width="4.375" style="227" customWidth="1"/>
    <col min="105" max="105" width="9.5" style="227" customWidth="1"/>
    <col min="106" max="106" width="4" style="227" customWidth="1"/>
    <col min="107" max="107" width="9" style="227"/>
    <col min="108" max="108" width="5.5" style="227" customWidth="1"/>
    <col min="109" max="16384" width="9" style="227"/>
  </cols>
  <sheetData>
    <row r="1" spans="1:146" ht="98.25" customHeight="1">
      <c r="A1" s="281"/>
      <c r="B1" s="1075" t="s">
        <v>367</v>
      </c>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c r="AK1" s="1076"/>
      <c r="AL1" s="1076"/>
      <c r="AM1" s="1076"/>
      <c r="AN1" s="1076"/>
      <c r="AO1" s="1076"/>
      <c r="AP1" s="1076"/>
      <c r="AQ1" s="1076"/>
      <c r="AR1" s="1076"/>
      <c r="AS1" s="1076"/>
      <c r="AT1" s="1076"/>
      <c r="AU1" s="1076"/>
      <c r="AV1" s="1076"/>
      <c r="AW1" s="1076"/>
      <c r="AX1" s="1076"/>
      <c r="AY1" s="1076"/>
      <c r="AZ1" s="1076"/>
      <c r="BA1" s="1076"/>
      <c r="BB1" s="1076"/>
      <c r="BC1" s="1076"/>
      <c r="BD1" s="1076"/>
      <c r="BE1" s="1076"/>
      <c r="BF1" s="1076"/>
      <c r="BG1" s="1076"/>
      <c r="BH1" s="1076"/>
      <c r="BI1" s="1076"/>
      <c r="BJ1" s="1076"/>
      <c r="BK1" s="1076"/>
      <c r="BL1" s="1076"/>
      <c r="BM1" s="1076"/>
      <c r="BN1" s="1076"/>
      <c r="BO1" s="1076"/>
      <c r="BP1" s="1076"/>
      <c r="BQ1" s="1076"/>
      <c r="BR1" s="1076"/>
      <c r="BS1" s="1076"/>
      <c r="BT1" s="1076"/>
      <c r="BU1" s="1076"/>
      <c r="BV1" s="1076"/>
      <c r="BW1" s="1076"/>
      <c r="BX1" s="1076"/>
      <c r="BY1" s="1076"/>
      <c r="BZ1" s="1076"/>
      <c r="CA1" s="1076"/>
      <c r="CB1" s="1076"/>
      <c r="CC1" s="1076"/>
      <c r="CD1" s="1076"/>
      <c r="CE1" s="1076"/>
      <c r="CF1" s="1076"/>
      <c r="CG1" s="1076"/>
      <c r="CH1" s="1076"/>
      <c r="CI1" s="1076"/>
      <c r="CJ1" s="1076"/>
      <c r="CK1" s="1076"/>
      <c r="CL1" s="1076"/>
      <c r="CM1" s="1076"/>
      <c r="CN1" s="1076"/>
      <c r="CO1" s="1076"/>
      <c r="CP1" s="1076"/>
      <c r="CQ1" s="1076"/>
      <c r="CR1" s="1076"/>
      <c r="CS1" s="1076"/>
      <c r="CT1" s="1076"/>
      <c r="CU1" s="1076"/>
      <c r="CV1" s="1076"/>
      <c r="CW1" s="1076"/>
      <c r="CX1" s="1076"/>
      <c r="CY1" s="1077"/>
      <c r="CZ1" s="1077"/>
      <c r="DA1" s="1077"/>
      <c r="DB1" s="1077"/>
      <c r="DC1" s="1077"/>
      <c r="DD1" s="281"/>
      <c r="DE1" s="281"/>
      <c r="DF1" s="281"/>
      <c r="DG1" s="281"/>
      <c r="DH1" s="281"/>
      <c r="DI1" s="281"/>
      <c r="DJ1" s="281"/>
      <c r="DK1" s="281"/>
      <c r="DL1" s="281"/>
      <c r="DM1" s="281"/>
      <c r="DN1" s="281"/>
      <c r="DO1" s="281"/>
      <c r="DP1" s="281"/>
      <c r="DQ1" s="281"/>
      <c r="DR1" s="281"/>
      <c r="DS1" s="281"/>
      <c r="DT1" s="281"/>
      <c r="DU1" s="281"/>
      <c r="DV1" s="281"/>
      <c r="DW1" s="281"/>
    </row>
    <row r="2" spans="1:146" ht="30.75" customHeight="1">
      <c r="A2" s="281"/>
      <c r="B2" s="1119" t="s">
        <v>336</v>
      </c>
      <c r="C2" s="280"/>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row>
    <row r="3" spans="1:146" ht="10.5" customHeight="1">
      <c r="A3" s="281"/>
      <c r="B3" s="1120"/>
      <c r="C3" s="284"/>
      <c r="D3" s="226"/>
      <c r="E3" s="1122" t="s">
        <v>291</v>
      </c>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c r="AG3" s="1122"/>
      <c r="AH3" s="1122"/>
      <c r="AI3" s="1122"/>
      <c r="AJ3" s="1122"/>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row>
    <row r="4" spans="1:146" ht="10.5" customHeight="1">
      <c r="A4" s="281"/>
      <c r="B4" s="1120"/>
      <c r="C4" s="284"/>
      <c r="D4" s="226"/>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226"/>
      <c r="AL4" s="226"/>
      <c r="AM4" s="226"/>
      <c r="AN4" s="226"/>
      <c r="AO4" s="226"/>
      <c r="AP4" s="226"/>
      <c r="AQ4" s="226"/>
      <c r="AR4" s="226"/>
      <c r="AS4" s="226"/>
      <c r="AT4" s="226"/>
      <c r="AU4" s="226"/>
      <c r="AV4" s="226"/>
      <c r="AW4" s="226"/>
      <c r="AX4" s="1135" t="str">
        <f>ﾃﾞｰﾀ入力!$D$9</f>
        <v>長崎県立○○高等学校</v>
      </c>
      <c r="AY4" s="1136"/>
      <c r="AZ4" s="1136"/>
      <c r="BA4" s="1136"/>
      <c r="BB4" s="1136"/>
      <c r="BC4" s="1136"/>
      <c r="BD4" s="1136"/>
      <c r="BE4" s="1136"/>
      <c r="BF4" s="1136"/>
      <c r="BG4" s="1136"/>
      <c r="BH4" s="1136"/>
      <c r="BI4" s="1136"/>
      <c r="BJ4" s="1136"/>
      <c r="BK4" s="1136"/>
      <c r="BL4" s="1136"/>
      <c r="BM4" s="1136"/>
      <c r="BN4" s="1136"/>
      <c r="BO4" s="1136"/>
      <c r="BP4" s="1136"/>
      <c r="BQ4" s="1136"/>
      <c r="BR4" s="1136"/>
      <c r="BS4" s="1136"/>
      <c r="BT4" s="1136"/>
      <c r="BU4" s="1136"/>
      <c r="BV4" s="1136"/>
      <c r="BW4" s="1136"/>
      <c r="BX4" s="1136"/>
      <c r="BY4" s="1136"/>
      <c r="BZ4" s="1136"/>
      <c r="CA4" s="1136"/>
      <c r="CB4" s="1136"/>
      <c r="CC4" s="1136"/>
      <c r="CD4" s="1136"/>
      <c r="CE4" s="1136"/>
      <c r="CF4" s="1136"/>
      <c r="CG4" s="228"/>
      <c r="CH4" s="229"/>
      <c r="CI4" s="229"/>
      <c r="CJ4" s="226"/>
      <c r="CK4" s="226"/>
      <c r="CL4" s="226"/>
      <c r="CM4" s="226"/>
      <c r="CN4" s="226"/>
      <c r="CO4" s="226"/>
      <c r="CP4" s="226"/>
      <c r="CQ4" s="226"/>
      <c r="CR4" s="226"/>
      <c r="CS4" s="226"/>
      <c r="CT4" s="226"/>
      <c r="CU4" s="226"/>
      <c r="CV4" s="226"/>
      <c r="CW4" s="226"/>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row>
    <row r="5" spans="1:146" ht="14.25" customHeight="1">
      <c r="A5" s="281"/>
      <c r="B5" s="1120"/>
      <c r="C5" s="284"/>
      <c r="D5" s="226"/>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3"/>
      <c r="AK5" s="226"/>
      <c r="AL5" s="226"/>
      <c r="AM5" s="226"/>
      <c r="AN5" s="226"/>
      <c r="AO5" s="226"/>
      <c r="AP5" s="1117" t="s">
        <v>292</v>
      </c>
      <c r="AQ5" s="1117"/>
      <c r="AR5" s="1117"/>
      <c r="AS5" s="1117"/>
      <c r="AT5" s="1117"/>
      <c r="AU5" s="1117"/>
      <c r="AV5" s="226"/>
      <c r="AW5" s="226"/>
      <c r="AX5" s="1137"/>
      <c r="AY5" s="1137"/>
      <c r="AZ5" s="1137"/>
      <c r="BA5" s="1137"/>
      <c r="BB5" s="1137"/>
      <c r="BC5" s="1137"/>
      <c r="BD5" s="1137"/>
      <c r="BE5" s="1137"/>
      <c r="BF5" s="1137"/>
      <c r="BG5" s="1137"/>
      <c r="BH5" s="1137"/>
      <c r="BI5" s="1137"/>
      <c r="BJ5" s="1137"/>
      <c r="BK5" s="1137"/>
      <c r="BL5" s="1137"/>
      <c r="BM5" s="1137"/>
      <c r="BN5" s="1137"/>
      <c r="BO5" s="1137"/>
      <c r="BP5" s="1137"/>
      <c r="BQ5" s="1137"/>
      <c r="BR5" s="1137"/>
      <c r="BS5" s="1137"/>
      <c r="BT5" s="1137"/>
      <c r="BU5" s="1137"/>
      <c r="BV5" s="1137"/>
      <c r="BW5" s="1137"/>
      <c r="BX5" s="1137"/>
      <c r="BY5" s="1137"/>
      <c r="BZ5" s="1137"/>
      <c r="CA5" s="1137"/>
      <c r="CB5" s="1137"/>
      <c r="CC5" s="1137"/>
      <c r="CD5" s="1137"/>
      <c r="CE5" s="1137"/>
      <c r="CF5" s="1137"/>
      <c r="CG5" s="229"/>
      <c r="CH5" s="229"/>
      <c r="CI5" s="229"/>
      <c r="CJ5" s="226"/>
      <c r="CK5" s="226"/>
      <c r="CL5" s="226"/>
      <c r="CM5" s="226"/>
      <c r="CN5" s="226"/>
      <c r="CO5" s="226"/>
      <c r="CP5" s="226"/>
      <c r="CQ5" s="226"/>
      <c r="CR5" s="226"/>
      <c r="CS5" s="226"/>
      <c r="CT5" s="226"/>
      <c r="CU5" s="226"/>
      <c r="CV5" s="226"/>
      <c r="CW5" s="226"/>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row>
    <row r="6" spans="1:146" ht="13.5" customHeight="1">
      <c r="A6" s="281"/>
      <c r="B6" s="1120"/>
      <c r="C6" s="284"/>
      <c r="D6" s="1079" t="s">
        <v>293</v>
      </c>
      <c r="E6" s="1121" t="s">
        <v>149</v>
      </c>
      <c r="F6" s="1121"/>
      <c r="G6" s="1121"/>
      <c r="H6" s="1121"/>
      <c r="I6" s="1121"/>
      <c r="J6" s="230"/>
      <c r="K6" s="231"/>
      <c r="L6" s="231"/>
      <c r="M6" s="1124" t="s">
        <v>331</v>
      </c>
      <c r="N6" s="1124"/>
      <c r="O6" s="1124"/>
      <c r="P6" s="1124"/>
      <c r="Q6" s="1124"/>
      <c r="R6" s="1124"/>
      <c r="S6" s="1124"/>
      <c r="T6" s="1124"/>
      <c r="U6" s="1124"/>
      <c r="V6" s="1124"/>
      <c r="W6" s="1124"/>
      <c r="X6" s="1124"/>
      <c r="Y6" s="1124"/>
      <c r="Z6" s="1124"/>
      <c r="AA6" s="231"/>
      <c r="AB6" s="232"/>
      <c r="AC6" s="1125" t="s">
        <v>38</v>
      </c>
      <c r="AD6" s="1126"/>
      <c r="AE6" s="1126"/>
      <c r="AF6" s="1126"/>
      <c r="AG6" s="1128" t="s">
        <v>294</v>
      </c>
      <c r="AH6" s="1129"/>
      <c r="AI6" s="1129"/>
      <c r="AJ6" s="1129"/>
      <c r="AK6" s="1129"/>
      <c r="AL6" s="1129"/>
      <c r="AM6" s="1129"/>
      <c r="AN6" s="1129"/>
      <c r="AO6" s="1129"/>
      <c r="AP6" s="1129"/>
      <c r="AQ6" s="1129"/>
      <c r="AR6" s="1129"/>
      <c r="AS6" s="1129"/>
      <c r="AT6" s="1129"/>
      <c r="AU6" s="1130"/>
      <c r="AV6" s="1128" t="s">
        <v>295</v>
      </c>
      <c r="AW6" s="1129"/>
      <c r="AX6" s="1129"/>
      <c r="AY6" s="1129"/>
      <c r="AZ6" s="1129"/>
      <c r="BA6" s="1129"/>
      <c r="BB6" s="1129"/>
      <c r="BC6" s="1129"/>
      <c r="BD6" s="1129"/>
      <c r="BE6" s="1130"/>
      <c r="BF6" s="1128" t="s">
        <v>296</v>
      </c>
      <c r="BG6" s="1129"/>
      <c r="BH6" s="1129"/>
      <c r="BI6" s="1129"/>
      <c r="BJ6" s="1129"/>
      <c r="BK6" s="1130"/>
      <c r="BL6" s="1128" t="s">
        <v>297</v>
      </c>
      <c r="BM6" s="1129"/>
      <c r="BN6" s="1129"/>
      <c r="BO6" s="1129"/>
      <c r="BP6" s="1129"/>
      <c r="BQ6" s="1130"/>
      <c r="BR6" s="1125" t="s">
        <v>298</v>
      </c>
      <c r="BS6" s="1126"/>
      <c r="BT6" s="1126"/>
      <c r="BU6" s="1126"/>
      <c r="BV6" s="1126"/>
      <c r="BW6" s="1126"/>
      <c r="BX6" s="1126"/>
      <c r="BY6" s="1126"/>
      <c r="BZ6" s="1126"/>
      <c r="CA6" s="1126"/>
      <c r="CB6" s="1126"/>
      <c r="CC6" s="1131"/>
      <c r="CD6" s="1125" t="s">
        <v>299</v>
      </c>
      <c r="CE6" s="1126"/>
      <c r="CF6" s="1126"/>
      <c r="CG6" s="1126"/>
      <c r="CH6" s="1126"/>
      <c r="CI6" s="1126"/>
      <c r="CJ6" s="1126"/>
      <c r="CK6" s="1126"/>
      <c r="CL6" s="1126"/>
      <c r="CM6" s="1126"/>
      <c r="CN6" s="1126"/>
      <c r="CO6" s="1126"/>
      <c r="CP6" s="1126"/>
      <c r="CQ6" s="1126"/>
      <c r="CR6" s="1126"/>
      <c r="CS6" s="1126"/>
      <c r="CT6" s="1126"/>
      <c r="CU6" s="1126"/>
      <c r="CV6" s="1131"/>
      <c r="CW6" s="233"/>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row>
    <row r="7" spans="1:146" ht="16.5" customHeight="1">
      <c r="A7" s="281"/>
      <c r="B7" s="554"/>
      <c r="C7" s="284"/>
      <c r="D7" s="1117"/>
      <c r="E7" s="1121"/>
      <c r="F7" s="1121"/>
      <c r="G7" s="1121"/>
      <c r="H7" s="1121"/>
      <c r="I7" s="1121"/>
      <c r="J7" s="314"/>
      <c r="K7" s="313"/>
      <c r="L7" s="313"/>
      <c r="M7" s="1118" t="s">
        <v>0</v>
      </c>
      <c r="N7" s="1118"/>
      <c r="O7" s="1118"/>
      <c r="P7" s="1118"/>
      <c r="Q7" s="1118"/>
      <c r="R7" s="1118"/>
      <c r="S7" s="1118"/>
      <c r="T7" s="1118"/>
      <c r="U7" s="1118"/>
      <c r="V7" s="1118"/>
      <c r="W7" s="1118"/>
      <c r="X7" s="1118"/>
      <c r="Y7" s="1118"/>
      <c r="Z7" s="1118"/>
      <c r="AA7" s="313"/>
      <c r="AB7" s="315"/>
      <c r="AC7" s="1127"/>
      <c r="AD7" s="1118"/>
      <c r="AE7" s="1118"/>
      <c r="AF7" s="1118"/>
      <c r="AG7" s="1132" t="s">
        <v>300</v>
      </c>
      <c r="AH7" s="1133"/>
      <c r="AI7" s="1133"/>
      <c r="AJ7" s="1133"/>
      <c r="AK7" s="1133"/>
      <c r="AL7" s="1133"/>
      <c r="AM7" s="1133"/>
      <c r="AN7" s="1133"/>
      <c r="AO7" s="1133"/>
      <c r="AP7" s="1133"/>
      <c r="AQ7" s="1133"/>
      <c r="AR7" s="1133"/>
      <c r="AS7" s="1133"/>
      <c r="AT7" s="1133"/>
      <c r="AU7" s="1134"/>
      <c r="AV7" s="1132" t="s">
        <v>300</v>
      </c>
      <c r="AW7" s="1133"/>
      <c r="AX7" s="1133"/>
      <c r="AY7" s="1133"/>
      <c r="AZ7" s="1133"/>
      <c r="BA7" s="1133"/>
      <c r="BB7" s="1133"/>
      <c r="BC7" s="1133"/>
      <c r="BD7" s="1133"/>
      <c r="BE7" s="1134"/>
      <c r="BF7" s="1132" t="s">
        <v>301</v>
      </c>
      <c r="BG7" s="1133"/>
      <c r="BH7" s="1133"/>
      <c r="BI7" s="1133"/>
      <c r="BJ7" s="1133"/>
      <c r="BK7" s="1134"/>
      <c r="BL7" s="1132" t="s">
        <v>302</v>
      </c>
      <c r="BM7" s="1133"/>
      <c r="BN7" s="1133"/>
      <c r="BO7" s="1133"/>
      <c r="BP7" s="1133"/>
      <c r="BQ7" s="1134"/>
      <c r="BR7" s="1132" t="s">
        <v>303</v>
      </c>
      <c r="BS7" s="1133"/>
      <c r="BT7" s="1133"/>
      <c r="BU7" s="1133"/>
      <c r="BV7" s="1133"/>
      <c r="BW7" s="1133"/>
      <c r="BX7" s="1133"/>
      <c r="BY7" s="1133"/>
      <c r="BZ7" s="1133"/>
      <c r="CA7" s="1133"/>
      <c r="CB7" s="1133"/>
      <c r="CC7" s="1134"/>
      <c r="CD7" s="1127"/>
      <c r="CE7" s="1118"/>
      <c r="CF7" s="1118"/>
      <c r="CG7" s="1118"/>
      <c r="CH7" s="1118"/>
      <c r="CI7" s="1118"/>
      <c r="CJ7" s="1118"/>
      <c r="CK7" s="1118"/>
      <c r="CL7" s="1118"/>
      <c r="CM7" s="1118"/>
      <c r="CN7" s="1118"/>
      <c r="CO7" s="1118"/>
      <c r="CP7" s="1118"/>
      <c r="CQ7" s="1118"/>
      <c r="CR7" s="1118"/>
      <c r="CS7" s="1118"/>
      <c r="CT7" s="1118"/>
      <c r="CU7" s="1118"/>
      <c r="CV7" s="1141"/>
      <c r="CW7" s="233"/>
      <c r="CX7" s="281"/>
      <c r="CY7" s="281"/>
      <c r="CZ7" s="1138" t="str">
        <f>夏以外の資格証明書!AK7</f>
        <v>部員番号</v>
      </c>
      <c r="DA7" s="1139"/>
      <c r="DB7" s="1139"/>
      <c r="DC7" s="1140"/>
      <c r="DD7" s="281"/>
      <c r="DE7" s="281"/>
      <c r="DF7" s="281"/>
      <c r="DG7" s="281"/>
      <c r="DH7" s="281"/>
      <c r="DI7" s="281"/>
      <c r="DJ7" s="281"/>
      <c r="DK7" s="281"/>
      <c r="DL7" s="281"/>
      <c r="DM7" s="281"/>
      <c r="DN7" s="281"/>
      <c r="DO7" s="281"/>
      <c r="DP7" s="281"/>
      <c r="DQ7" s="281"/>
      <c r="DR7" s="281"/>
      <c r="DS7" s="281"/>
      <c r="DT7" s="281"/>
      <c r="DU7" s="281"/>
      <c r="DV7" s="281"/>
      <c r="DW7" s="281"/>
    </row>
    <row r="8" spans="1:146" ht="10.5" customHeight="1">
      <c r="A8" s="281"/>
      <c r="B8" s="1078">
        <v>1</v>
      </c>
      <c r="C8" s="285"/>
      <c r="D8" s="1117"/>
      <c r="E8" s="1115">
        <v>1</v>
      </c>
      <c r="F8" s="1115"/>
      <c r="G8" s="1115"/>
      <c r="H8" s="1115"/>
      <c r="I8" s="1115"/>
      <c r="J8" s="234"/>
      <c r="K8" s="1097" t="str">
        <f>DBCS(IF($B8="","",VLOOKUP($B8,ﾃﾞｰﾀ入力!$M$9:$AD$128,5)))</f>
        <v/>
      </c>
      <c r="L8" s="1097"/>
      <c r="M8" s="1097"/>
      <c r="N8" s="1097"/>
      <c r="O8" s="1097"/>
      <c r="P8" s="1097"/>
      <c r="Q8" s="1097"/>
      <c r="R8" s="1097"/>
      <c r="S8" s="1097"/>
      <c r="T8" s="1097"/>
      <c r="U8" s="1097"/>
      <c r="V8" s="1097"/>
      <c r="W8" s="1097"/>
      <c r="X8" s="1097"/>
      <c r="Y8" s="1097"/>
      <c r="Z8" s="1097"/>
      <c r="AA8" s="1097"/>
      <c r="AB8" s="235"/>
      <c r="AC8" s="1100" t="str">
        <f>ASC(IF($B8="","",VLOOKUP($B8,ﾃﾞｰﾀ入力!$M$9:$AD$128,2)))</f>
        <v/>
      </c>
      <c r="AD8" s="1101"/>
      <c r="AE8" s="1101"/>
      <c r="AF8" s="1101"/>
      <c r="AG8" s="1102" t="str">
        <f>ASC(IF($B8="","",VLOOKUP($B8,ﾃﾞｰﾀ入力!$M$9:$AD$128,11)))</f>
        <v/>
      </c>
      <c r="AH8" s="1103"/>
      <c r="AI8" s="1103"/>
      <c r="AJ8" s="1103"/>
      <c r="AK8" s="1103"/>
      <c r="AL8" s="1094" t="s">
        <v>332</v>
      </c>
      <c r="AM8" s="1101" t="str">
        <f>ASC(IF($B8="","",VLOOKUP($B8,ﾃﾞｰﾀ入力!$M$9:$AD$128,12)))</f>
        <v/>
      </c>
      <c r="AN8" s="1101"/>
      <c r="AO8" s="1101"/>
      <c r="AP8" s="1101"/>
      <c r="AQ8" s="1094" t="s">
        <v>332</v>
      </c>
      <c r="AR8" s="1101" t="str">
        <f>ASC(IF($B8="","",VLOOKUP($B8,ﾃﾞｰﾀ入力!$M$9:$AD$128,13)))</f>
        <v/>
      </c>
      <c r="AS8" s="1101"/>
      <c r="AT8" s="1101"/>
      <c r="AU8" s="1101"/>
      <c r="AV8" s="1098" t="str">
        <f>ASC(IF($B8="","",VLOOKUP($B8,ﾃﾞｰﾀ入力!$M$9:$AD$128,7)))</f>
        <v/>
      </c>
      <c r="AW8" s="1099"/>
      <c r="AX8" s="1099"/>
      <c r="AY8" s="1099"/>
      <c r="AZ8" s="1099"/>
      <c r="BA8" s="1094" t="s">
        <v>332</v>
      </c>
      <c r="BB8" s="1101" t="str">
        <f>ASC(IF($B8="","",VLOOKUP($B8,ﾃﾞｰﾀ入力!$M$9:$AD$128,8)))</f>
        <v>4</v>
      </c>
      <c r="BC8" s="1101"/>
      <c r="BD8" s="1101"/>
      <c r="BE8" s="1114"/>
      <c r="BF8" s="1093" t="str">
        <f>ASC(IF($B8="","",VLOOKUP($B8,ﾃﾞｰﾀ入力!$M$9:$AD$128,9)))</f>
        <v/>
      </c>
      <c r="BG8" s="1093"/>
      <c r="BH8" s="1093"/>
      <c r="BI8" s="1093"/>
      <c r="BJ8" s="1093"/>
      <c r="BK8" s="1093"/>
      <c r="BL8" s="1093" t="str">
        <f>ASC(IF($B8="","",VLOOKUP($B8,ﾃﾞｰﾀ入力!$M$9:$AD$128,10)))</f>
        <v/>
      </c>
      <c r="BM8" s="1093"/>
      <c r="BN8" s="1093"/>
      <c r="BO8" s="1093"/>
      <c r="BP8" s="1093"/>
      <c r="BQ8" s="1093"/>
      <c r="BR8" s="1108" t="s">
        <v>304</v>
      </c>
      <c r="BS8" s="1109"/>
      <c r="BT8" s="1109"/>
      <c r="BU8" s="1109" t="s">
        <v>305</v>
      </c>
      <c r="BV8" s="1109"/>
      <c r="BW8" s="1142"/>
      <c r="BX8" s="1108" t="s">
        <v>304</v>
      </c>
      <c r="BY8" s="1109"/>
      <c r="BZ8" s="1109"/>
      <c r="CA8" s="1109" t="s">
        <v>305</v>
      </c>
      <c r="CB8" s="1109"/>
      <c r="CC8" s="1142"/>
      <c r="CD8" s="236"/>
      <c r="CE8" s="1179">
        <f>IF($B8="","",VLOOKUP($B8,ﾃﾞｰﾀ入力!$M$9:$AD$128,6))</f>
        <v>0</v>
      </c>
      <c r="CF8" s="1179"/>
      <c r="CG8" s="1179"/>
      <c r="CH8" s="1179"/>
      <c r="CI8" s="1179"/>
      <c r="CJ8" s="1179"/>
      <c r="CK8" s="1179"/>
      <c r="CL8" s="1179"/>
      <c r="CM8" s="1179"/>
      <c r="CN8" s="1179"/>
      <c r="CO8" s="1179"/>
      <c r="CP8" s="1179"/>
      <c r="CQ8" s="1179"/>
      <c r="CR8" s="1179"/>
      <c r="CS8" s="1179"/>
      <c r="CT8" s="1179"/>
      <c r="CU8" s="1179"/>
      <c r="CV8" s="237"/>
      <c r="CW8" s="1206" t="s">
        <v>306</v>
      </c>
      <c r="CX8" s="281"/>
      <c r="CY8" s="281"/>
      <c r="CZ8" s="286">
        <f>ﾃﾞｰﾀ入力!M9</f>
        <v>1</v>
      </c>
      <c r="DA8" s="321">
        <f>ﾃﾞｰﾀ入力!P9</f>
        <v>0</v>
      </c>
      <c r="DB8" s="287">
        <f>ﾃﾞｰﾀ入力!M69</f>
        <v>61</v>
      </c>
      <c r="DC8" s="325">
        <f>ﾃﾞｰﾀ入力!P69</f>
        <v>0</v>
      </c>
      <c r="DD8" s="281"/>
      <c r="DE8" s="281"/>
      <c r="DF8" s="281"/>
      <c r="DG8" s="281"/>
      <c r="DH8" s="281"/>
      <c r="DI8" s="281"/>
      <c r="DJ8" s="281"/>
      <c r="DK8" s="281"/>
      <c r="DL8" s="281"/>
      <c r="DM8" s="281"/>
      <c r="DN8" s="281"/>
      <c r="DO8" s="281"/>
      <c r="DP8" s="281"/>
      <c r="DQ8" s="281"/>
      <c r="DR8" s="281"/>
      <c r="DS8" s="281"/>
      <c r="DT8" s="281"/>
      <c r="DU8" s="281"/>
      <c r="DV8" s="281"/>
      <c r="DW8" s="281"/>
      <c r="EJ8" s="227">
        <f>IF($B8="","",VLOOKUP($B8,ﾃﾞｰﾀ入力!$M$9:$AD$128,9))</f>
        <v>0</v>
      </c>
      <c r="EP8" s="227">
        <f>IF($B8="","",VLOOKUP($B8,ﾃﾞｰﾀ入力!$M$9:$AD$128,10))</f>
        <v>0</v>
      </c>
    </row>
    <row r="9" spans="1:146" ht="8.25" customHeight="1">
      <c r="A9" s="281"/>
      <c r="B9" s="1078"/>
      <c r="C9" s="285"/>
      <c r="D9" s="1117"/>
      <c r="E9" s="1115"/>
      <c r="F9" s="1115"/>
      <c r="G9" s="1115"/>
      <c r="H9" s="1115"/>
      <c r="I9" s="1115"/>
      <c r="J9" s="238"/>
      <c r="K9" s="1091">
        <f>IF($B8="","",VLOOKUP($B8,ﾃﾞｰﾀ入力!$M$9:$AD$128,4))</f>
        <v>0</v>
      </c>
      <c r="L9" s="1091"/>
      <c r="M9" s="1091"/>
      <c r="N9" s="1091"/>
      <c r="O9" s="1091"/>
      <c r="P9" s="1091"/>
      <c r="Q9" s="1091"/>
      <c r="R9" s="1091"/>
      <c r="S9" s="1091"/>
      <c r="T9" s="1091"/>
      <c r="U9" s="1091"/>
      <c r="V9" s="1091"/>
      <c r="W9" s="1091"/>
      <c r="X9" s="1091"/>
      <c r="Y9" s="1091"/>
      <c r="Z9" s="1091"/>
      <c r="AA9" s="1091"/>
      <c r="AB9" s="239"/>
      <c r="AC9" s="1100"/>
      <c r="AD9" s="1101"/>
      <c r="AE9" s="1101"/>
      <c r="AF9" s="1101"/>
      <c r="AG9" s="1104"/>
      <c r="AH9" s="1105"/>
      <c r="AI9" s="1105"/>
      <c r="AJ9" s="1105"/>
      <c r="AK9" s="1105"/>
      <c r="AL9" s="1095"/>
      <c r="AM9" s="1101"/>
      <c r="AN9" s="1101"/>
      <c r="AO9" s="1101"/>
      <c r="AP9" s="1101"/>
      <c r="AQ9" s="1095"/>
      <c r="AR9" s="1101"/>
      <c r="AS9" s="1101"/>
      <c r="AT9" s="1101"/>
      <c r="AU9" s="1101"/>
      <c r="AV9" s="1098"/>
      <c r="AW9" s="1099"/>
      <c r="AX9" s="1099"/>
      <c r="AY9" s="1099"/>
      <c r="AZ9" s="1099"/>
      <c r="BA9" s="1095"/>
      <c r="BB9" s="1101"/>
      <c r="BC9" s="1101"/>
      <c r="BD9" s="1101"/>
      <c r="BE9" s="1114"/>
      <c r="BF9" s="1093"/>
      <c r="BG9" s="1093"/>
      <c r="BH9" s="1093"/>
      <c r="BI9" s="1093"/>
      <c r="BJ9" s="1093"/>
      <c r="BK9" s="1093"/>
      <c r="BL9" s="1093"/>
      <c r="BM9" s="1093"/>
      <c r="BN9" s="1093"/>
      <c r="BO9" s="1093"/>
      <c r="BP9" s="1093"/>
      <c r="BQ9" s="1093"/>
      <c r="BR9" s="1110"/>
      <c r="BS9" s="1111"/>
      <c r="BT9" s="1111"/>
      <c r="BU9" s="1111"/>
      <c r="BV9" s="1111"/>
      <c r="BW9" s="1143"/>
      <c r="BX9" s="1110"/>
      <c r="BY9" s="1111"/>
      <c r="BZ9" s="1111"/>
      <c r="CA9" s="1111"/>
      <c r="CB9" s="1111"/>
      <c r="CC9" s="1143"/>
      <c r="CD9" s="240"/>
      <c r="CE9" s="1180"/>
      <c r="CF9" s="1180"/>
      <c r="CG9" s="1180"/>
      <c r="CH9" s="1180"/>
      <c r="CI9" s="1180"/>
      <c r="CJ9" s="1180"/>
      <c r="CK9" s="1180"/>
      <c r="CL9" s="1180"/>
      <c r="CM9" s="1180"/>
      <c r="CN9" s="1180"/>
      <c r="CO9" s="1180"/>
      <c r="CP9" s="1180"/>
      <c r="CQ9" s="1180"/>
      <c r="CR9" s="1180"/>
      <c r="CS9" s="1180"/>
      <c r="CT9" s="1180"/>
      <c r="CU9" s="1180"/>
      <c r="CV9" s="241"/>
      <c r="CW9" s="1206"/>
      <c r="CX9" s="281"/>
      <c r="CY9" s="281"/>
      <c r="CZ9" s="288">
        <f>ﾃﾞｰﾀ入力!M10</f>
        <v>2</v>
      </c>
      <c r="DA9" s="322">
        <f>ﾃﾞｰﾀ入力!P10</f>
        <v>0</v>
      </c>
      <c r="DB9" s="289">
        <f>ﾃﾞｰﾀ入力!M70</f>
        <v>62</v>
      </c>
      <c r="DC9" s="326">
        <f>ﾃﾞｰﾀ入力!P70</f>
        <v>0</v>
      </c>
      <c r="DD9" s="281"/>
      <c r="DE9" s="281"/>
      <c r="DF9" s="281"/>
      <c r="DG9" s="281"/>
      <c r="DH9" s="281"/>
      <c r="DI9" s="281"/>
      <c r="DJ9" s="281"/>
      <c r="DK9" s="281"/>
      <c r="DL9" s="281"/>
      <c r="DM9" s="281"/>
      <c r="DN9" s="281"/>
      <c r="DO9" s="281"/>
      <c r="DP9" s="281"/>
      <c r="DQ9" s="281"/>
      <c r="DR9" s="281"/>
      <c r="DS9" s="281"/>
      <c r="DT9" s="281"/>
      <c r="DU9" s="281"/>
      <c r="DV9" s="281"/>
      <c r="DW9" s="281"/>
    </row>
    <row r="10" spans="1:146" ht="14.25" customHeight="1">
      <c r="A10" s="281"/>
      <c r="B10" s="1078"/>
      <c r="C10" s="285"/>
      <c r="D10" s="1117"/>
      <c r="E10" s="1115"/>
      <c r="F10" s="1115"/>
      <c r="G10" s="1115"/>
      <c r="H10" s="1115"/>
      <c r="I10" s="1115"/>
      <c r="J10" s="242"/>
      <c r="K10" s="1092"/>
      <c r="L10" s="1092"/>
      <c r="M10" s="1092"/>
      <c r="N10" s="1092"/>
      <c r="O10" s="1092"/>
      <c r="P10" s="1092"/>
      <c r="Q10" s="1092"/>
      <c r="R10" s="1092"/>
      <c r="S10" s="1092"/>
      <c r="T10" s="1092"/>
      <c r="U10" s="1092"/>
      <c r="V10" s="1092"/>
      <c r="W10" s="1092"/>
      <c r="X10" s="1092"/>
      <c r="Y10" s="1092"/>
      <c r="Z10" s="1092"/>
      <c r="AA10" s="1092"/>
      <c r="AB10" s="243"/>
      <c r="AC10" s="1100"/>
      <c r="AD10" s="1101"/>
      <c r="AE10" s="1101"/>
      <c r="AF10" s="1101"/>
      <c r="AG10" s="1106"/>
      <c r="AH10" s="1107"/>
      <c r="AI10" s="1107"/>
      <c r="AJ10" s="1107"/>
      <c r="AK10" s="1107"/>
      <c r="AL10" s="1096"/>
      <c r="AM10" s="1101"/>
      <c r="AN10" s="1101"/>
      <c r="AO10" s="1101"/>
      <c r="AP10" s="1101"/>
      <c r="AQ10" s="1096"/>
      <c r="AR10" s="1101"/>
      <c r="AS10" s="1101"/>
      <c r="AT10" s="1101"/>
      <c r="AU10" s="1101"/>
      <c r="AV10" s="1098"/>
      <c r="AW10" s="1099"/>
      <c r="AX10" s="1099"/>
      <c r="AY10" s="1099"/>
      <c r="AZ10" s="1099"/>
      <c r="BA10" s="1096"/>
      <c r="BB10" s="1101"/>
      <c r="BC10" s="1101"/>
      <c r="BD10" s="1101"/>
      <c r="BE10" s="1114"/>
      <c r="BF10" s="1093"/>
      <c r="BG10" s="1093"/>
      <c r="BH10" s="1093"/>
      <c r="BI10" s="1093"/>
      <c r="BJ10" s="1093"/>
      <c r="BK10" s="1093"/>
      <c r="BL10" s="1093"/>
      <c r="BM10" s="1093"/>
      <c r="BN10" s="1093"/>
      <c r="BO10" s="1093"/>
      <c r="BP10" s="1093"/>
      <c r="BQ10" s="1093"/>
      <c r="BR10" s="1112"/>
      <c r="BS10" s="1113"/>
      <c r="BT10" s="1113"/>
      <c r="BU10" s="1113"/>
      <c r="BV10" s="1113"/>
      <c r="BW10" s="1144"/>
      <c r="BX10" s="1112"/>
      <c r="BY10" s="1113"/>
      <c r="BZ10" s="1113"/>
      <c r="CA10" s="1113"/>
      <c r="CB10" s="1113"/>
      <c r="CC10" s="1144"/>
      <c r="CD10" s="314"/>
      <c r="CE10" s="1181"/>
      <c r="CF10" s="1181"/>
      <c r="CG10" s="1181"/>
      <c r="CH10" s="1181"/>
      <c r="CI10" s="1181"/>
      <c r="CJ10" s="1181"/>
      <c r="CK10" s="1181"/>
      <c r="CL10" s="1181"/>
      <c r="CM10" s="1181"/>
      <c r="CN10" s="1181"/>
      <c r="CO10" s="1181"/>
      <c r="CP10" s="1181"/>
      <c r="CQ10" s="1181"/>
      <c r="CR10" s="1181"/>
      <c r="CS10" s="1181"/>
      <c r="CT10" s="1181"/>
      <c r="CU10" s="1181"/>
      <c r="CV10" s="244"/>
      <c r="CW10" s="1206"/>
      <c r="CX10" s="281"/>
      <c r="CY10" s="281"/>
      <c r="CZ10" s="288">
        <f>ﾃﾞｰﾀ入力!M11</f>
        <v>3</v>
      </c>
      <c r="DA10" s="322">
        <f>ﾃﾞｰﾀ入力!P11</f>
        <v>0</v>
      </c>
      <c r="DB10" s="289">
        <f>ﾃﾞｰﾀ入力!M71</f>
        <v>63</v>
      </c>
      <c r="DC10" s="326">
        <f>ﾃﾞｰﾀ入力!P71</f>
        <v>0</v>
      </c>
      <c r="DD10" s="281"/>
      <c r="DE10" s="281"/>
      <c r="DF10" s="281"/>
      <c r="DG10" s="281"/>
      <c r="DH10" s="281"/>
      <c r="DI10" s="281"/>
      <c r="DJ10" s="281"/>
      <c r="DK10" s="281"/>
      <c r="DL10" s="281"/>
      <c r="DM10" s="281"/>
      <c r="DN10" s="281"/>
      <c r="DO10" s="281"/>
      <c r="DP10" s="281"/>
      <c r="DQ10" s="281"/>
      <c r="DR10" s="281"/>
      <c r="DS10" s="281"/>
      <c r="DT10" s="281"/>
      <c r="DU10" s="281"/>
      <c r="DV10" s="281"/>
      <c r="DW10" s="281"/>
    </row>
    <row r="11" spans="1:146" ht="10.5" customHeight="1">
      <c r="A11" s="281"/>
      <c r="B11" s="1078">
        <v>2</v>
      </c>
      <c r="C11" s="285"/>
      <c r="D11" s="1117"/>
      <c r="E11" s="1115">
        <v>2</v>
      </c>
      <c r="F11" s="1115"/>
      <c r="G11" s="1115"/>
      <c r="H11" s="1115"/>
      <c r="I11" s="1115"/>
      <c r="J11" s="234"/>
      <c r="K11" s="1097" t="str">
        <f>DBCS(IF($B11="","",VLOOKUP($B11,ﾃﾞｰﾀ入力!$M$9:$AD$128,5)))</f>
        <v/>
      </c>
      <c r="L11" s="1097"/>
      <c r="M11" s="1097"/>
      <c r="N11" s="1097"/>
      <c r="O11" s="1097"/>
      <c r="P11" s="1097"/>
      <c r="Q11" s="1097"/>
      <c r="R11" s="1097"/>
      <c r="S11" s="1097"/>
      <c r="T11" s="1097"/>
      <c r="U11" s="1097"/>
      <c r="V11" s="1097"/>
      <c r="W11" s="1097"/>
      <c r="X11" s="1097"/>
      <c r="Y11" s="1097"/>
      <c r="Z11" s="1097"/>
      <c r="AA11" s="1097"/>
      <c r="AB11" s="235"/>
      <c r="AC11" s="1100" t="str">
        <f>ASC(IF($B11="","",VLOOKUP($B11,ﾃﾞｰﾀ入力!$M$9:$AD$128,2)))</f>
        <v/>
      </c>
      <c r="AD11" s="1101"/>
      <c r="AE11" s="1101"/>
      <c r="AF11" s="1101"/>
      <c r="AG11" s="1102" t="str">
        <f>ASC(IF($B11="","",VLOOKUP($B11,ﾃﾞｰﾀ入力!$M$9:$AD$128,11)))</f>
        <v/>
      </c>
      <c r="AH11" s="1103"/>
      <c r="AI11" s="1103"/>
      <c r="AJ11" s="1103"/>
      <c r="AK11" s="1103"/>
      <c r="AL11" s="1094" t="s">
        <v>307</v>
      </c>
      <c r="AM11" s="1101" t="str">
        <f>ASC(IF($B11="","",VLOOKUP($B11,ﾃﾞｰﾀ入力!$M$9:$AD$128,12)))</f>
        <v/>
      </c>
      <c r="AN11" s="1101"/>
      <c r="AO11" s="1101"/>
      <c r="AP11" s="1101"/>
      <c r="AQ11" s="1094" t="s">
        <v>307</v>
      </c>
      <c r="AR11" s="1101" t="str">
        <f>ASC(IF($B11="","",VLOOKUP($B11,ﾃﾞｰﾀ入力!$M$9:$AD$128,13)))</f>
        <v/>
      </c>
      <c r="AS11" s="1101"/>
      <c r="AT11" s="1101"/>
      <c r="AU11" s="1101"/>
      <c r="AV11" s="1098" t="str">
        <f>ASC(IF($B11="","",VLOOKUP($B11,ﾃﾞｰﾀ入力!$M$9:$AD$128,7)))</f>
        <v/>
      </c>
      <c r="AW11" s="1099"/>
      <c r="AX11" s="1099"/>
      <c r="AY11" s="1099"/>
      <c r="AZ11" s="1099"/>
      <c r="BA11" s="1094" t="s">
        <v>307</v>
      </c>
      <c r="BB11" s="1101" t="str">
        <f>ASC(IF($B11="","",VLOOKUP($B11,ﾃﾞｰﾀ入力!$M$9:$AD$128,8)))</f>
        <v/>
      </c>
      <c r="BC11" s="1101"/>
      <c r="BD11" s="1101"/>
      <c r="BE11" s="1114"/>
      <c r="BF11" s="1093" t="str">
        <f>ASC(IF($B11="","",VLOOKUP($B11,ﾃﾞｰﾀ入力!$M$9:$AD$128,9)))</f>
        <v/>
      </c>
      <c r="BG11" s="1093"/>
      <c r="BH11" s="1093"/>
      <c r="BI11" s="1093"/>
      <c r="BJ11" s="1093"/>
      <c r="BK11" s="1093"/>
      <c r="BL11" s="1093" t="str">
        <f>ASC(IF($B11="","",VLOOKUP($B11,ﾃﾞｰﾀ入力!$M$9:$AD$128,10)))</f>
        <v/>
      </c>
      <c r="BM11" s="1093"/>
      <c r="BN11" s="1093"/>
      <c r="BO11" s="1093"/>
      <c r="BP11" s="1093"/>
      <c r="BQ11" s="1093"/>
      <c r="BR11" s="1108" t="s">
        <v>304</v>
      </c>
      <c r="BS11" s="1109"/>
      <c r="BT11" s="1109"/>
      <c r="BU11" s="1109" t="s">
        <v>305</v>
      </c>
      <c r="BV11" s="1109"/>
      <c r="BW11" s="1142"/>
      <c r="BX11" s="1108" t="s">
        <v>304</v>
      </c>
      <c r="BY11" s="1109"/>
      <c r="BZ11" s="1109"/>
      <c r="CA11" s="1109" t="s">
        <v>305</v>
      </c>
      <c r="CB11" s="1109"/>
      <c r="CC11" s="1142"/>
      <c r="CD11" s="236"/>
      <c r="CE11" s="1179">
        <f>IF($B11="","",VLOOKUP($B11,ﾃﾞｰﾀ入力!$M$9:$AD$128,6))</f>
        <v>0</v>
      </c>
      <c r="CF11" s="1179"/>
      <c r="CG11" s="1179"/>
      <c r="CH11" s="1179"/>
      <c r="CI11" s="1179"/>
      <c r="CJ11" s="1179"/>
      <c r="CK11" s="1179"/>
      <c r="CL11" s="1179"/>
      <c r="CM11" s="1179"/>
      <c r="CN11" s="1179"/>
      <c r="CO11" s="1179"/>
      <c r="CP11" s="1179"/>
      <c r="CQ11" s="1179"/>
      <c r="CR11" s="1179"/>
      <c r="CS11" s="1179"/>
      <c r="CT11" s="1179"/>
      <c r="CU11" s="1179"/>
      <c r="CV11" s="237"/>
      <c r="CW11" s="1206"/>
      <c r="CX11" s="281"/>
      <c r="CY11" s="281"/>
      <c r="CZ11" s="288">
        <f>ﾃﾞｰﾀ入力!M12</f>
        <v>4</v>
      </c>
      <c r="DA11" s="322">
        <f>ﾃﾞｰﾀ入力!P12</f>
        <v>0</v>
      </c>
      <c r="DB11" s="289">
        <f>ﾃﾞｰﾀ入力!M72</f>
        <v>64</v>
      </c>
      <c r="DC11" s="326">
        <f>ﾃﾞｰﾀ入力!P72</f>
        <v>0</v>
      </c>
      <c r="DD11" s="281"/>
      <c r="DE11" s="281"/>
      <c r="DF11" s="281"/>
      <c r="DG11" s="281"/>
      <c r="DH11" s="281"/>
      <c r="DI11" s="281"/>
      <c r="DJ11" s="281"/>
      <c r="DK11" s="281"/>
      <c r="DL11" s="281"/>
      <c r="DM11" s="281"/>
      <c r="DN11" s="281"/>
      <c r="DO11" s="281"/>
      <c r="DP11" s="281"/>
      <c r="DQ11" s="281"/>
      <c r="DR11" s="281"/>
      <c r="DS11" s="281"/>
      <c r="DT11" s="281"/>
      <c r="DU11" s="281"/>
      <c r="DV11" s="281"/>
      <c r="DW11" s="281"/>
    </row>
    <row r="12" spans="1:146" ht="8.25" customHeight="1">
      <c r="A12" s="281"/>
      <c r="B12" s="1078"/>
      <c r="C12" s="285"/>
      <c r="D12" s="1117"/>
      <c r="E12" s="1115"/>
      <c r="F12" s="1115"/>
      <c r="G12" s="1115"/>
      <c r="H12" s="1115"/>
      <c r="I12" s="1115"/>
      <c r="J12" s="238"/>
      <c r="K12" s="1091">
        <f>IF($B11="","",VLOOKUP($B11,ﾃﾞｰﾀ入力!$M$9:$AD$128,4))</f>
        <v>0</v>
      </c>
      <c r="L12" s="1091"/>
      <c r="M12" s="1091"/>
      <c r="N12" s="1091"/>
      <c r="O12" s="1091"/>
      <c r="P12" s="1091"/>
      <c r="Q12" s="1091"/>
      <c r="R12" s="1091"/>
      <c r="S12" s="1091"/>
      <c r="T12" s="1091"/>
      <c r="U12" s="1091"/>
      <c r="V12" s="1091"/>
      <c r="W12" s="1091"/>
      <c r="X12" s="1091"/>
      <c r="Y12" s="1091"/>
      <c r="Z12" s="1091"/>
      <c r="AA12" s="1091"/>
      <c r="AB12" s="239"/>
      <c r="AC12" s="1100"/>
      <c r="AD12" s="1101"/>
      <c r="AE12" s="1101"/>
      <c r="AF12" s="1101"/>
      <c r="AG12" s="1104"/>
      <c r="AH12" s="1105"/>
      <c r="AI12" s="1105"/>
      <c r="AJ12" s="1105"/>
      <c r="AK12" s="1105"/>
      <c r="AL12" s="1095"/>
      <c r="AM12" s="1101"/>
      <c r="AN12" s="1101"/>
      <c r="AO12" s="1101"/>
      <c r="AP12" s="1101"/>
      <c r="AQ12" s="1095"/>
      <c r="AR12" s="1101"/>
      <c r="AS12" s="1101"/>
      <c r="AT12" s="1101"/>
      <c r="AU12" s="1101"/>
      <c r="AV12" s="1098"/>
      <c r="AW12" s="1099"/>
      <c r="AX12" s="1099"/>
      <c r="AY12" s="1099"/>
      <c r="AZ12" s="1099"/>
      <c r="BA12" s="1095"/>
      <c r="BB12" s="1101"/>
      <c r="BC12" s="1101"/>
      <c r="BD12" s="1101"/>
      <c r="BE12" s="1114"/>
      <c r="BF12" s="1093"/>
      <c r="BG12" s="1093"/>
      <c r="BH12" s="1093"/>
      <c r="BI12" s="1093"/>
      <c r="BJ12" s="1093"/>
      <c r="BK12" s="1093"/>
      <c r="BL12" s="1093"/>
      <c r="BM12" s="1093"/>
      <c r="BN12" s="1093"/>
      <c r="BO12" s="1093"/>
      <c r="BP12" s="1093"/>
      <c r="BQ12" s="1093"/>
      <c r="BR12" s="1110"/>
      <c r="BS12" s="1111"/>
      <c r="BT12" s="1111"/>
      <c r="BU12" s="1111"/>
      <c r="BV12" s="1111"/>
      <c r="BW12" s="1143"/>
      <c r="BX12" s="1110"/>
      <c r="BY12" s="1111"/>
      <c r="BZ12" s="1111"/>
      <c r="CA12" s="1111"/>
      <c r="CB12" s="1111"/>
      <c r="CC12" s="1143"/>
      <c r="CD12" s="240"/>
      <c r="CE12" s="1180"/>
      <c r="CF12" s="1180"/>
      <c r="CG12" s="1180"/>
      <c r="CH12" s="1180"/>
      <c r="CI12" s="1180"/>
      <c r="CJ12" s="1180"/>
      <c r="CK12" s="1180"/>
      <c r="CL12" s="1180"/>
      <c r="CM12" s="1180"/>
      <c r="CN12" s="1180"/>
      <c r="CO12" s="1180"/>
      <c r="CP12" s="1180"/>
      <c r="CQ12" s="1180"/>
      <c r="CR12" s="1180"/>
      <c r="CS12" s="1180"/>
      <c r="CT12" s="1180"/>
      <c r="CU12" s="1180"/>
      <c r="CV12" s="241"/>
      <c r="CW12" s="1206"/>
      <c r="CX12" s="281"/>
      <c r="CY12" s="281"/>
      <c r="CZ12" s="288">
        <f>ﾃﾞｰﾀ入力!M13</f>
        <v>5</v>
      </c>
      <c r="DA12" s="322">
        <f>ﾃﾞｰﾀ入力!P13</f>
        <v>0</v>
      </c>
      <c r="DB12" s="289">
        <f>ﾃﾞｰﾀ入力!M73</f>
        <v>65</v>
      </c>
      <c r="DC12" s="326">
        <f>ﾃﾞｰﾀ入力!P73</f>
        <v>0</v>
      </c>
      <c r="DD12" s="281"/>
      <c r="DE12" s="281"/>
      <c r="DF12" s="281"/>
      <c r="DG12" s="281"/>
      <c r="DH12" s="281"/>
      <c r="DI12" s="281"/>
      <c r="DJ12" s="281"/>
      <c r="DK12" s="281"/>
      <c r="DL12" s="281"/>
      <c r="DM12" s="281"/>
      <c r="DN12" s="281"/>
      <c r="DO12" s="281"/>
      <c r="DP12" s="281"/>
      <c r="DQ12" s="281"/>
      <c r="DR12" s="281"/>
      <c r="DS12" s="281"/>
      <c r="DT12" s="281"/>
      <c r="DU12" s="281"/>
      <c r="DV12" s="281"/>
      <c r="DW12" s="281"/>
    </row>
    <row r="13" spans="1:146" ht="14.25" customHeight="1">
      <c r="A13" s="281"/>
      <c r="B13" s="1078"/>
      <c r="C13" s="285"/>
      <c r="D13" s="1117"/>
      <c r="E13" s="1115"/>
      <c r="F13" s="1115"/>
      <c r="G13" s="1115"/>
      <c r="H13" s="1115"/>
      <c r="I13" s="1115"/>
      <c r="J13" s="242"/>
      <c r="K13" s="1092"/>
      <c r="L13" s="1092"/>
      <c r="M13" s="1092"/>
      <c r="N13" s="1092"/>
      <c r="O13" s="1092"/>
      <c r="P13" s="1092"/>
      <c r="Q13" s="1092"/>
      <c r="R13" s="1092"/>
      <c r="S13" s="1092"/>
      <c r="T13" s="1092"/>
      <c r="U13" s="1092"/>
      <c r="V13" s="1092"/>
      <c r="W13" s="1092"/>
      <c r="X13" s="1092"/>
      <c r="Y13" s="1092"/>
      <c r="Z13" s="1092"/>
      <c r="AA13" s="1092"/>
      <c r="AB13" s="243"/>
      <c r="AC13" s="1100"/>
      <c r="AD13" s="1101"/>
      <c r="AE13" s="1101"/>
      <c r="AF13" s="1101"/>
      <c r="AG13" s="1106"/>
      <c r="AH13" s="1107"/>
      <c r="AI13" s="1107"/>
      <c r="AJ13" s="1107"/>
      <c r="AK13" s="1107"/>
      <c r="AL13" s="1096"/>
      <c r="AM13" s="1101"/>
      <c r="AN13" s="1101"/>
      <c r="AO13" s="1101"/>
      <c r="AP13" s="1101"/>
      <c r="AQ13" s="1096"/>
      <c r="AR13" s="1101"/>
      <c r="AS13" s="1101"/>
      <c r="AT13" s="1101"/>
      <c r="AU13" s="1101"/>
      <c r="AV13" s="1098"/>
      <c r="AW13" s="1099"/>
      <c r="AX13" s="1099"/>
      <c r="AY13" s="1099"/>
      <c r="AZ13" s="1099"/>
      <c r="BA13" s="1096"/>
      <c r="BB13" s="1101"/>
      <c r="BC13" s="1101"/>
      <c r="BD13" s="1101"/>
      <c r="BE13" s="1114"/>
      <c r="BF13" s="1093"/>
      <c r="BG13" s="1093"/>
      <c r="BH13" s="1093"/>
      <c r="BI13" s="1093"/>
      <c r="BJ13" s="1093"/>
      <c r="BK13" s="1093"/>
      <c r="BL13" s="1093"/>
      <c r="BM13" s="1093"/>
      <c r="BN13" s="1093"/>
      <c r="BO13" s="1093"/>
      <c r="BP13" s="1093"/>
      <c r="BQ13" s="1093"/>
      <c r="BR13" s="1112"/>
      <c r="BS13" s="1113"/>
      <c r="BT13" s="1113"/>
      <c r="BU13" s="1113"/>
      <c r="BV13" s="1113"/>
      <c r="BW13" s="1144"/>
      <c r="BX13" s="1112"/>
      <c r="BY13" s="1113"/>
      <c r="BZ13" s="1113"/>
      <c r="CA13" s="1113"/>
      <c r="CB13" s="1113"/>
      <c r="CC13" s="1144"/>
      <c r="CD13" s="314"/>
      <c r="CE13" s="1181"/>
      <c r="CF13" s="1181"/>
      <c r="CG13" s="1181"/>
      <c r="CH13" s="1181"/>
      <c r="CI13" s="1181"/>
      <c r="CJ13" s="1181"/>
      <c r="CK13" s="1181"/>
      <c r="CL13" s="1181"/>
      <c r="CM13" s="1181"/>
      <c r="CN13" s="1181"/>
      <c r="CO13" s="1181"/>
      <c r="CP13" s="1181"/>
      <c r="CQ13" s="1181"/>
      <c r="CR13" s="1181"/>
      <c r="CS13" s="1181"/>
      <c r="CT13" s="1181"/>
      <c r="CU13" s="1181"/>
      <c r="CV13" s="244"/>
      <c r="CW13" s="1206"/>
      <c r="CX13" s="281"/>
      <c r="CY13" s="281"/>
      <c r="CZ13" s="288">
        <f>ﾃﾞｰﾀ入力!M14</f>
        <v>6</v>
      </c>
      <c r="DA13" s="322">
        <f>ﾃﾞｰﾀ入力!P14</f>
        <v>0</v>
      </c>
      <c r="DB13" s="289">
        <f>ﾃﾞｰﾀ入力!M74</f>
        <v>66</v>
      </c>
      <c r="DC13" s="326">
        <f>ﾃﾞｰﾀ入力!P74</f>
        <v>0</v>
      </c>
      <c r="DD13" s="281"/>
      <c r="DE13" s="281"/>
      <c r="DF13" s="281"/>
      <c r="DG13" s="281"/>
      <c r="DH13" s="281"/>
      <c r="DI13" s="281"/>
      <c r="DJ13" s="281"/>
      <c r="DK13" s="281"/>
      <c r="DL13" s="281"/>
      <c r="DM13" s="281"/>
      <c r="DN13" s="281"/>
      <c r="DO13" s="281"/>
      <c r="DP13" s="281"/>
      <c r="DQ13" s="281"/>
      <c r="DR13" s="281"/>
      <c r="DS13" s="281"/>
      <c r="DT13" s="281"/>
      <c r="DU13" s="281"/>
      <c r="DV13" s="281"/>
      <c r="DW13" s="281"/>
    </row>
    <row r="14" spans="1:146" ht="10.5" customHeight="1">
      <c r="A14" s="281"/>
      <c r="B14" s="1078">
        <v>3</v>
      </c>
      <c r="C14" s="285"/>
      <c r="D14" s="1117"/>
      <c r="E14" s="1115">
        <v>3</v>
      </c>
      <c r="F14" s="1115"/>
      <c r="G14" s="1115"/>
      <c r="H14" s="1115"/>
      <c r="I14" s="1115"/>
      <c r="J14" s="234"/>
      <c r="K14" s="1097" t="str">
        <f>DBCS(IF($B14="","",VLOOKUP($B14,ﾃﾞｰﾀ入力!$M$9:$AD$128,5)))</f>
        <v/>
      </c>
      <c r="L14" s="1097"/>
      <c r="M14" s="1097"/>
      <c r="N14" s="1097"/>
      <c r="O14" s="1097"/>
      <c r="P14" s="1097"/>
      <c r="Q14" s="1097"/>
      <c r="R14" s="1097"/>
      <c r="S14" s="1097"/>
      <c r="T14" s="1097"/>
      <c r="U14" s="1097"/>
      <c r="V14" s="1097"/>
      <c r="W14" s="1097"/>
      <c r="X14" s="1097"/>
      <c r="Y14" s="1097"/>
      <c r="Z14" s="1097"/>
      <c r="AA14" s="1097"/>
      <c r="AB14" s="235"/>
      <c r="AC14" s="1100" t="str">
        <f>ASC(IF($B14="","",VLOOKUP($B14,ﾃﾞｰﾀ入力!$M$9:$AD$128,2)))</f>
        <v/>
      </c>
      <c r="AD14" s="1101"/>
      <c r="AE14" s="1101"/>
      <c r="AF14" s="1101"/>
      <c r="AG14" s="1102" t="str">
        <f>ASC(IF($B14="","",VLOOKUP($B14,ﾃﾞｰﾀ入力!$M$9:$AD$128,11)))</f>
        <v/>
      </c>
      <c r="AH14" s="1103"/>
      <c r="AI14" s="1103"/>
      <c r="AJ14" s="1103"/>
      <c r="AK14" s="1103"/>
      <c r="AL14" s="1094" t="s">
        <v>307</v>
      </c>
      <c r="AM14" s="1101" t="str">
        <f>ASC(IF($B14="","",VLOOKUP($B14,ﾃﾞｰﾀ入力!$M$9:$AD$128,12)))</f>
        <v/>
      </c>
      <c r="AN14" s="1101"/>
      <c r="AO14" s="1101"/>
      <c r="AP14" s="1101"/>
      <c r="AQ14" s="1094" t="s">
        <v>307</v>
      </c>
      <c r="AR14" s="1101" t="str">
        <f>ASC(IF($B14="","",VLOOKUP($B14,ﾃﾞｰﾀ入力!$M$9:$AD$128,13)))</f>
        <v/>
      </c>
      <c r="AS14" s="1101"/>
      <c r="AT14" s="1101"/>
      <c r="AU14" s="1101"/>
      <c r="AV14" s="1098" t="str">
        <f>ASC(IF($B14="","",VLOOKUP($B14,ﾃﾞｰﾀ入力!$M$9:$AD$128,7)))</f>
        <v/>
      </c>
      <c r="AW14" s="1099"/>
      <c r="AX14" s="1099"/>
      <c r="AY14" s="1099"/>
      <c r="AZ14" s="1099"/>
      <c r="BA14" s="1094" t="s">
        <v>307</v>
      </c>
      <c r="BB14" s="1101" t="str">
        <f>ASC(IF($B14="","",VLOOKUP($B14,ﾃﾞｰﾀ入力!$M$9:$AD$128,8)))</f>
        <v/>
      </c>
      <c r="BC14" s="1101"/>
      <c r="BD14" s="1101"/>
      <c r="BE14" s="1114"/>
      <c r="BF14" s="1093" t="str">
        <f>ASC(IF($B14="","",VLOOKUP($B14,ﾃﾞｰﾀ入力!$M$9:$AD$128,9)))</f>
        <v/>
      </c>
      <c r="BG14" s="1093"/>
      <c r="BH14" s="1093"/>
      <c r="BI14" s="1093"/>
      <c r="BJ14" s="1093"/>
      <c r="BK14" s="1093"/>
      <c r="BL14" s="1093" t="str">
        <f>ASC(IF($B14="","",VLOOKUP($B14,ﾃﾞｰﾀ入力!$M$9:$AD$128,10)))</f>
        <v/>
      </c>
      <c r="BM14" s="1093"/>
      <c r="BN14" s="1093"/>
      <c r="BO14" s="1093"/>
      <c r="BP14" s="1093"/>
      <c r="BQ14" s="1093"/>
      <c r="BR14" s="1108" t="s">
        <v>304</v>
      </c>
      <c r="BS14" s="1109"/>
      <c r="BT14" s="1109"/>
      <c r="BU14" s="1109" t="s">
        <v>305</v>
      </c>
      <c r="BV14" s="1109"/>
      <c r="BW14" s="1142"/>
      <c r="BX14" s="1108" t="s">
        <v>304</v>
      </c>
      <c r="BY14" s="1109"/>
      <c r="BZ14" s="1109"/>
      <c r="CA14" s="1109" t="s">
        <v>305</v>
      </c>
      <c r="CB14" s="1109"/>
      <c r="CC14" s="1142"/>
      <c r="CD14" s="236"/>
      <c r="CE14" s="1179">
        <f>IF($B14="","",VLOOKUP($B14,ﾃﾞｰﾀ入力!$M$9:$AD$128,6))</f>
        <v>0</v>
      </c>
      <c r="CF14" s="1179"/>
      <c r="CG14" s="1179"/>
      <c r="CH14" s="1179"/>
      <c r="CI14" s="1179"/>
      <c r="CJ14" s="1179"/>
      <c r="CK14" s="1179"/>
      <c r="CL14" s="1179"/>
      <c r="CM14" s="1179"/>
      <c r="CN14" s="1179"/>
      <c r="CO14" s="1179"/>
      <c r="CP14" s="1179"/>
      <c r="CQ14" s="1179"/>
      <c r="CR14" s="1179"/>
      <c r="CS14" s="1179"/>
      <c r="CT14" s="1179"/>
      <c r="CU14" s="1179"/>
      <c r="CV14" s="237"/>
      <c r="CW14" s="1206"/>
      <c r="CX14" s="281"/>
      <c r="CY14" s="281"/>
      <c r="CZ14" s="288">
        <f>ﾃﾞｰﾀ入力!M15</f>
        <v>7</v>
      </c>
      <c r="DA14" s="322">
        <f>ﾃﾞｰﾀ入力!P15</f>
        <v>0</v>
      </c>
      <c r="DB14" s="289">
        <f>ﾃﾞｰﾀ入力!M75</f>
        <v>67</v>
      </c>
      <c r="DC14" s="326">
        <f>ﾃﾞｰﾀ入力!P75</f>
        <v>0</v>
      </c>
      <c r="DD14" s="281"/>
      <c r="DE14" s="281"/>
      <c r="DF14" s="281"/>
      <c r="DG14" s="281"/>
      <c r="DH14" s="281"/>
      <c r="DI14" s="281"/>
      <c r="DJ14" s="281"/>
      <c r="DK14" s="281"/>
      <c r="DL14" s="281"/>
      <c r="DM14" s="281"/>
      <c r="DN14" s="281"/>
      <c r="DO14" s="281"/>
      <c r="DP14" s="281"/>
      <c r="DQ14" s="281"/>
      <c r="DR14" s="281"/>
      <c r="DS14" s="281"/>
      <c r="DT14" s="281"/>
      <c r="DU14" s="281"/>
      <c r="DV14" s="281"/>
      <c r="DW14" s="281"/>
    </row>
    <row r="15" spans="1:146" ht="8.25" customHeight="1">
      <c r="A15" s="281"/>
      <c r="B15" s="1078"/>
      <c r="C15" s="285"/>
      <c r="D15" s="1117"/>
      <c r="E15" s="1115"/>
      <c r="F15" s="1115"/>
      <c r="G15" s="1115"/>
      <c r="H15" s="1115"/>
      <c r="I15" s="1115"/>
      <c r="J15" s="238"/>
      <c r="K15" s="1091">
        <f>IF($B14="","",VLOOKUP($B14,ﾃﾞｰﾀ入力!$M$9:$AD$128,4))</f>
        <v>0</v>
      </c>
      <c r="L15" s="1091"/>
      <c r="M15" s="1091"/>
      <c r="N15" s="1091"/>
      <c r="O15" s="1091"/>
      <c r="P15" s="1091"/>
      <c r="Q15" s="1091"/>
      <c r="R15" s="1091"/>
      <c r="S15" s="1091"/>
      <c r="T15" s="1091"/>
      <c r="U15" s="1091"/>
      <c r="V15" s="1091"/>
      <c r="W15" s="1091"/>
      <c r="X15" s="1091"/>
      <c r="Y15" s="1091"/>
      <c r="Z15" s="1091"/>
      <c r="AA15" s="1091"/>
      <c r="AB15" s="239"/>
      <c r="AC15" s="1100"/>
      <c r="AD15" s="1101"/>
      <c r="AE15" s="1101"/>
      <c r="AF15" s="1101"/>
      <c r="AG15" s="1104"/>
      <c r="AH15" s="1105"/>
      <c r="AI15" s="1105"/>
      <c r="AJ15" s="1105"/>
      <c r="AK15" s="1105"/>
      <c r="AL15" s="1095"/>
      <c r="AM15" s="1101"/>
      <c r="AN15" s="1101"/>
      <c r="AO15" s="1101"/>
      <c r="AP15" s="1101"/>
      <c r="AQ15" s="1095"/>
      <c r="AR15" s="1101"/>
      <c r="AS15" s="1101"/>
      <c r="AT15" s="1101"/>
      <c r="AU15" s="1101"/>
      <c r="AV15" s="1098"/>
      <c r="AW15" s="1099"/>
      <c r="AX15" s="1099"/>
      <c r="AY15" s="1099"/>
      <c r="AZ15" s="1099"/>
      <c r="BA15" s="1095"/>
      <c r="BB15" s="1101"/>
      <c r="BC15" s="1101"/>
      <c r="BD15" s="1101"/>
      <c r="BE15" s="1114"/>
      <c r="BF15" s="1093"/>
      <c r="BG15" s="1093"/>
      <c r="BH15" s="1093"/>
      <c r="BI15" s="1093"/>
      <c r="BJ15" s="1093"/>
      <c r="BK15" s="1093"/>
      <c r="BL15" s="1093"/>
      <c r="BM15" s="1093"/>
      <c r="BN15" s="1093"/>
      <c r="BO15" s="1093"/>
      <c r="BP15" s="1093"/>
      <c r="BQ15" s="1093"/>
      <c r="BR15" s="1110"/>
      <c r="BS15" s="1111"/>
      <c r="BT15" s="1111"/>
      <c r="BU15" s="1111"/>
      <c r="BV15" s="1111"/>
      <c r="BW15" s="1143"/>
      <c r="BX15" s="1110"/>
      <c r="BY15" s="1111"/>
      <c r="BZ15" s="1111"/>
      <c r="CA15" s="1111"/>
      <c r="CB15" s="1111"/>
      <c r="CC15" s="1143"/>
      <c r="CD15" s="240"/>
      <c r="CE15" s="1180"/>
      <c r="CF15" s="1180"/>
      <c r="CG15" s="1180"/>
      <c r="CH15" s="1180"/>
      <c r="CI15" s="1180"/>
      <c r="CJ15" s="1180"/>
      <c r="CK15" s="1180"/>
      <c r="CL15" s="1180"/>
      <c r="CM15" s="1180"/>
      <c r="CN15" s="1180"/>
      <c r="CO15" s="1180"/>
      <c r="CP15" s="1180"/>
      <c r="CQ15" s="1180"/>
      <c r="CR15" s="1180"/>
      <c r="CS15" s="1180"/>
      <c r="CT15" s="1180"/>
      <c r="CU15" s="1180"/>
      <c r="CV15" s="241"/>
      <c r="CW15" s="1206"/>
      <c r="CX15" s="281"/>
      <c r="CY15" s="281"/>
      <c r="CZ15" s="288">
        <f>ﾃﾞｰﾀ入力!M16</f>
        <v>8</v>
      </c>
      <c r="DA15" s="322">
        <f>ﾃﾞｰﾀ入力!P16</f>
        <v>0</v>
      </c>
      <c r="DB15" s="289">
        <f>ﾃﾞｰﾀ入力!M76</f>
        <v>68</v>
      </c>
      <c r="DC15" s="326">
        <f>ﾃﾞｰﾀ入力!P76</f>
        <v>0</v>
      </c>
      <c r="DD15" s="281"/>
      <c r="DE15" s="281"/>
      <c r="DF15" s="281"/>
      <c r="DG15" s="281"/>
      <c r="DH15" s="281"/>
      <c r="DI15" s="281"/>
      <c r="DJ15" s="281"/>
      <c r="DK15" s="281"/>
      <c r="DL15" s="281"/>
      <c r="DM15" s="281"/>
      <c r="DN15" s="281"/>
      <c r="DO15" s="281"/>
      <c r="DP15" s="281"/>
      <c r="DQ15" s="281"/>
      <c r="DR15" s="281"/>
      <c r="DS15" s="281"/>
      <c r="DT15" s="281"/>
      <c r="DU15" s="281"/>
      <c r="DV15" s="281"/>
      <c r="DW15" s="281"/>
    </row>
    <row r="16" spans="1:146" ht="14.25" customHeight="1">
      <c r="A16" s="281"/>
      <c r="B16" s="1078"/>
      <c r="C16" s="285"/>
      <c r="D16" s="1117"/>
      <c r="E16" s="1115"/>
      <c r="F16" s="1115"/>
      <c r="G16" s="1115"/>
      <c r="H16" s="1115"/>
      <c r="I16" s="1115"/>
      <c r="J16" s="242"/>
      <c r="K16" s="1092"/>
      <c r="L16" s="1092"/>
      <c r="M16" s="1092"/>
      <c r="N16" s="1092"/>
      <c r="O16" s="1092"/>
      <c r="P16" s="1092"/>
      <c r="Q16" s="1092"/>
      <c r="R16" s="1092"/>
      <c r="S16" s="1092"/>
      <c r="T16" s="1092"/>
      <c r="U16" s="1092"/>
      <c r="V16" s="1092"/>
      <c r="W16" s="1092"/>
      <c r="X16" s="1092"/>
      <c r="Y16" s="1092"/>
      <c r="Z16" s="1092"/>
      <c r="AA16" s="1092"/>
      <c r="AB16" s="243"/>
      <c r="AC16" s="1100"/>
      <c r="AD16" s="1101"/>
      <c r="AE16" s="1101"/>
      <c r="AF16" s="1101"/>
      <c r="AG16" s="1106"/>
      <c r="AH16" s="1107"/>
      <c r="AI16" s="1107"/>
      <c r="AJ16" s="1107"/>
      <c r="AK16" s="1107"/>
      <c r="AL16" s="1096"/>
      <c r="AM16" s="1101"/>
      <c r="AN16" s="1101"/>
      <c r="AO16" s="1101"/>
      <c r="AP16" s="1101"/>
      <c r="AQ16" s="1096"/>
      <c r="AR16" s="1101"/>
      <c r="AS16" s="1101"/>
      <c r="AT16" s="1101"/>
      <c r="AU16" s="1101"/>
      <c r="AV16" s="1098"/>
      <c r="AW16" s="1099"/>
      <c r="AX16" s="1099"/>
      <c r="AY16" s="1099"/>
      <c r="AZ16" s="1099"/>
      <c r="BA16" s="1096"/>
      <c r="BB16" s="1101"/>
      <c r="BC16" s="1101"/>
      <c r="BD16" s="1101"/>
      <c r="BE16" s="1114"/>
      <c r="BF16" s="1093"/>
      <c r="BG16" s="1093"/>
      <c r="BH16" s="1093"/>
      <c r="BI16" s="1093"/>
      <c r="BJ16" s="1093"/>
      <c r="BK16" s="1093"/>
      <c r="BL16" s="1093"/>
      <c r="BM16" s="1093"/>
      <c r="BN16" s="1093"/>
      <c r="BO16" s="1093"/>
      <c r="BP16" s="1093"/>
      <c r="BQ16" s="1093"/>
      <c r="BR16" s="1112"/>
      <c r="BS16" s="1113"/>
      <c r="BT16" s="1113"/>
      <c r="BU16" s="1113"/>
      <c r="BV16" s="1113"/>
      <c r="BW16" s="1144"/>
      <c r="BX16" s="1112"/>
      <c r="BY16" s="1113"/>
      <c r="BZ16" s="1113"/>
      <c r="CA16" s="1113"/>
      <c r="CB16" s="1113"/>
      <c r="CC16" s="1144"/>
      <c r="CD16" s="314"/>
      <c r="CE16" s="1181"/>
      <c r="CF16" s="1181"/>
      <c r="CG16" s="1181"/>
      <c r="CH16" s="1181"/>
      <c r="CI16" s="1181"/>
      <c r="CJ16" s="1181"/>
      <c r="CK16" s="1181"/>
      <c r="CL16" s="1181"/>
      <c r="CM16" s="1181"/>
      <c r="CN16" s="1181"/>
      <c r="CO16" s="1181"/>
      <c r="CP16" s="1181"/>
      <c r="CQ16" s="1181"/>
      <c r="CR16" s="1181"/>
      <c r="CS16" s="1181"/>
      <c r="CT16" s="1181"/>
      <c r="CU16" s="1181"/>
      <c r="CV16" s="244"/>
      <c r="CW16" s="1206"/>
      <c r="CX16" s="281"/>
      <c r="CY16" s="281"/>
      <c r="CZ16" s="288">
        <f>ﾃﾞｰﾀ入力!M17</f>
        <v>9</v>
      </c>
      <c r="DA16" s="322">
        <f>ﾃﾞｰﾀ入力!P17</f>
        <v>0</v>
      </c>
      <c r="DB16" s="289">
        <f>ﾃﾞｰﾀ入力!M77</f>
        <v>69</v>
      </c>
      <c r="DC16" s="326">
        <f>ﾃﾞｰﾀ入力!P77</f>
        <v>0</v>
      </c>
      <c r="DD16" s="281"/>
      <c r="DE16" s="281"/>
      <c r="DF16" s="281"/>
      <c r="DG16" s="281"/>
      <c r="DH16" s="281"/>
      <c r="DI16" s="281"/>
      <c r="DJ16" s="281"/>
      <c r="DK16" s="281"/>
      <c r="DL16" s="281"/>
      <c r="DM16" s="281"/>
      <c r="DN16" s="281"/>
      <c r="DO16" s="281"/>
      <c r="DP16" s="281"/>
      <c r="DQ16" s="281"/>
      <c r="DR16" s="281"/>
      <c r="DS16" s="281"/>
      <c r="DT16" s="281"/>
      <c r="DU16" s="281"/>
      <c r="DV16" s="281"/>
      <c r="DW16" s="281"/>
    </row>
    <row r="17" spans="1:127" ht="10.5" customHeight="1">
      <c r="A17" s="281"/>
      <c r="B17" s="1078">
        <v>4</v>
      </c>
      <c r="C17" s="285"/>
      <c r="D17" s="1117"/>
      <c r="E17" s="1115">
        <v>4</v>
      </c>
      <c r="F17" s="1115"/>
      <c r="G17" s="1115"/>
      <c r="H17" s="1115"/>
      <c r="I17" s="1115"/>
      <c r="J17" s="234"/>
      <c r="K17" s="1097" t="str">
        <f>DBCS(IF($B17="","",VLOOKUP($B17,ﾃﾞｰﾀ入力!$M$9:$AD$128,5)))</f>
        <v/>
      </c>
      <c r="L17" s="1097"/>
      <c r="M17" s="1097"/>
      <c r="N17" s="1097"/>
      <c r="O17" s="1097"/>
      <c r="P17" s="1097"/>
      <c r="Q17" s="1097"/>
      <c r="R17" s="1097"/>
      <c r="S17" s="1097"/>
      <c r="T17" s="1097"/>
      <c r="U17" s="1097"/>
      <c r="V17" s="1097"/>
      <c r="W17" s="1097"/>
      <c r="X17" s="1097"/>
      <c r="Y17" s="1097"/>
      <c r="Z17" s="1097"/>
      <c r="AA17" s="1097"/>
      <c r="AB17" s="235"/>
      <c r="AC17" s="1100" t="str">
        <f>ASC(IF($B17="","",VLOOKUP($B17,ﾃﾞｰﾀ入力!$M$9:$AD$128,2)))</f>
        <v/>
      </c>
      <c r="AD17" s="1101"/>
      <c r="AE17" s="1101"/>
      <c r="AF17" s="1101"/>
      <c r="AG17" s="1102" t="str">
        <f>ASC(IF($B17="","",VLOOKUP($B17,ﾃﾞｰﾀ入力!$M$9:$AD$128,11)))</f>
        <v/>
      </c>
      <c r="AH17" s="1103"/>
      <c r="AI17" s="1103"/>
      <c r="AJ17" s="1103"/>
      <c r="AK17" s="1103"/>
      <c r="AL17" s="1094" t="s">
        <v>307</v>
      </c>
      <c r="AM17" s="1101" t="str">
        <f>ASC(IF($B17="","",VLOOKUP($B17,ﾃﾞｰﾀ入力!$M$9:$AD$128,12)))</f>
        <v/>
      </c>
      <c r="AN17" s="1101"/>
      <c r="AO17" s="1101"/>
      <c r="AP17" s="1101"/>
      <c r="AQ17" s="1094" t="s">
        <v>307</v>
      </c>
      <c r="AR17" s="1101" t="str">
        <f>ASC(IF($B17="","",VLOOKUP($B17,ﾃﾞｰﾀ入力!$M$9:$AD$128,13)))</f>
        <v/>
      </c>
      <c r="AS17" s="1101"/>
      <c r="AT17" s="1101"/>
      <c r="AU17" s="1101"/>
      <c r="AV17" s="1098" t="str">
        <f>ASC(IF($B17="","",VLOOKUP($B17,ﾃﾞｰﾀ入力!$M$9:$AD$128,7)))</f>
        <v/>
      </c>
      <c r="AW17" s="1099"/>
      <c r="AX17" s="1099"/>
      <c r="AY17" s="1099"/>
      <c r="AZ17" s="1099"/>
      <c r="BA17" s="1094" t="s">
        <v>307</v>
      </c>
      <c r="BB17" s="1101" t="str">
        <f>ASC(IF($B17="","",VLOOKUP($B17,ﾃﾞｰﾀ入力!$M$9:$AD$128,8)))</f>
        <v/>
      </c>
      <c r="BC17" s="1101"/>
      <c r="BD17" s="1101"/>
      <c r="BE17" s="1114"/>
      <c r="BF17" s="1093" t="str">
        <f>ASC(IF($B17="","",VLOOKUP($B17,ﾃﾞｰﾀ入力!$M$9:$AD$128,9)))</f>
        <v/>
      </c>
      <c r="BG17" s="1093"/>
      <c r="BH17" s="1093"/>
      <c r="BI17" s="1093"/>
      <c r="BJ17" s="1093"/>
      <c r="BK17" s="1093"/>
      <c r="BL17" s="1093" t="str">
        <f>ASC(IF($B17="","",VLOOKUP($B17,ﾃﾞｰﾀ入力!$M$9:$AD$128,10)))</f>
        <v/>
      </c>
      <c r="BM17" s="1093"/>
      <c r="BN17" s="1093"/>
      <c r="BO17" s="1093"/>
      <c r="BP17" s="1093"/>
      <c r="BQ17" s="1093"/>
      <c r="BR17" s="1108" t="s">
        <v>304</v>
      </c>
      <c r="BS17" s="1109"/>
      <c r="BT17" s="1109"/>
      <c r="BU17" s="1109" t="s">
        <v>305</v>
      </c>
      <c r="BV17" s="1109"/>
      <c r="BW17" s="1142"/>
      <c r="BX17" s="1108" t="s">
        <v>304</v>
      </c>
      <c r="BY17" s="1109"/>
      <c r="BZ17" s="1109"/>
      <c r="CA17" s="1109" t="s">
        <v>305</v>
      </c>
      <c r="CB17" s="1109"/>
      <c r="CC17" s="1142"/>
      <c r="CD17" s="236"/>
      <c r="CE17" s="1179" t="str">
        <f>IF($B17="","",VLOOKUP($B17,ﾃﾞｰﾀ入力!$M$9:$AD$128,6))</f>
        <v xml:space="preserve"> </v>
      </c>
      <c r="CF17" s="1179"/>
      <c r="CG17" s="1179"/>
      <c r="CH17" s="1179"/>
      <c r="CI17" s="1179"/>
      <c r="CJ17" s="1179"/>
      <c r="CK17" s="1179"/>
      <c r="CL17" s="1179"/>
      <c r="CM17" s="1179"/>
      <c r="CN17" s="1179"/>
      <c r="CO17" s="1179"/>
      <c r="CP17" s="1179"/>
      <c r="CQ17" s="1179"/>
      <c r="CR17" s="1179"/>
      <c r="CS17" s="1179"/>
      <c r="CT17" s="1179"/>
      <c r="CU17" s="1179"/>
      <c r="CV17" s="237"/>
      <c r="CW17" s="1206"/>
      <c r="CX17" s="281"/>
      <c r="CY17" s="281"/>
      <c r="CZ17" s="288">
        <f>ﾃﾞｰﾀ入力!M18</f>
        <v>10</v>
      </c>
      <c r="DA17" s="322">
        <f>ﾃﾞｰﾀ入力!P18</f>
        <v>0</v>
      </c>
      <c r="DB17" s="289">
        <f>ﾃﾞｰﾀ入力!M78</f>
        <v>70</v>
      </c>
      <c r="DC17" s="326">
        <f>ﾃﾞｰﾀ入力!P78</f>
        <v>0</v>
      </c>
      <c r="DD17" s="281"/>
      <c r="DE17" s="281"/>
      <c r="DF17" s="281"/>
      <c r="DG17" s="281"/>
      <c r="DH17" s="281"/>
      <c r="DI17" s="281"/>
      <c r="DJ17" s="281"/>
      <c r="DK17" s="281"/>
      <c r="DL17" s="281"/>
      <c r="DM17" s="281"/>
      <c r="DN17" s="281"/>
      <c r="DO17" s="281"/>
      <c r="DP17" s="281"/>
      <c r="DQ17" s="281"/>
      <c r="DR17" s="281"/>
      <c r="DS17" s="281"/>
      <c r="DT17" s="281"/>
      <c r="DU17" s="281"/>
      <c r="DV17" s="281"/>
      <c r="DW17" s="281"/>
    </row>
    <row r="18" spans="1:127" ht="8.25" customHeight="1">
      <c r="A18" s="281"/>
      <c r="B18" s="1078"/>
      <c r="C18" s="285"/>
      <c r="D18" s="1117"/>
      <c r="E18" s="1115"/>
      <c r="F18" s="1115"/>
      <c r="G18" s="1115"/>
      <c r="H18" s="1115"/>
      <c r="I18" s="1115"/>
      <c r="J18" s="238"/>
      <c r="K18" s="1091">
        <f>IF($B17="","",VLOOKUP($B17,ﾃﾞｰﾀ入力!$M$9:$AD$128,4))</f>
        <v>0</v>
      </c>
      <c r="L18" s="1091"/>
      <c r="M18" s="1091"/>
      <c r="N18" s="1091"/>
      <c r="O18" s="1091"/>
      <c r="P18" s="1091"/>
      <c r="Q18" s="1091"/>
      <c r="R18" s="1091"/>
      <c r="S18" s="1091"/>
      <c r="T18" s="1091"/>
      <c r="U18" s="1091"/>
      <c r="V18" s="1091"/>
      <c r="W18" s="1091"/>
      <c r="X18" s="1091"/>
      <c r="Y18" s="1091"/>
      <c r="Z18" s="1091"/>
      <c r="AA18" s="1091"/>
      <c r="AB18" s="239"/>
      <c r="AC18" s="1100"/>
      <c r="AD18" s="1101"/>
      <c r="AE18" s="1101"/>
      <c r="AF18" s="1101"/>
      <c r="AG18" s="1104"/>
      <c r="AH18" s="1105"/>
      <c r="AI18" s="1105"/>
      <c r="AJ18" s="1105"/>
      <c r="AK18" s="1105"/>
      <c r="AL18" s="1095"/>
      <c r="AM18" s="1101"/>
      <c r="AN18" s="1101"/>
      <c r="AO18" s="1101"/>
      <c r="AP18" s="1101"/>
      <c r="AQ18" s="1095"/>
      <c r="AR18" s="1101"/>
      <c r="AS18" s="1101"/>
      <c r="AT18" s="1101"/>
      <c r="AU18" s="1101"/>
      <c r="AV18" s="1098"/>
      <c r="AW18" s="1099"/>
      <c r="AX18" s="1099"/>
      <c r="AY18" s="1099"/>
      <c r="AZ18" s="1099"/>
      <c r="BA18" s="1095"/>
      <c r="BB18" s="1101"/>
      <c r="BC18" s="1101"/>
      <c r="BD18" s="1101"/>
      <c r="BE18" s="1114"/>
      <c r="BF18" s="1093"/>
      <c r="BG18" s="1093"/>
      <c r="BH18" s="1093"/>
      <c r="BI18" s="1093"/>
      <c r="BJ18" s="1093"/>
      <c r="BK18" s="1093"/>
      <c r="BL18" s="1093"/>
      <c r="BM18" s="1093"/>
      <c r="BN18" s="1093"/>
      <c r="BO18" s="1093"/>
      <c r="BP18" s="1093"/>
      <c r="BQ18" s="1093"/>
      <c r="BR18" s="1110"/>
      <c r="BS18" s="1111"/>
      <c r="BT18" s="1111"/>
      <c r="BU18" s="1111"/>
      <c r="BV18" s="1111"/>
      <c r="BW18" s="1143"/>
      <c r="BX18" s="1110"/>
      <c r="BY18" s="1111"/>
      <c r="BZ18" s="1111"/>
      <c r="CA18" s="1111"/>
      <c r="CB18" s="1111"/>
      <c r="CC18" s="1143"/>
      <c r="CD18" s="240"/>
      <c r="CE18" s="1180"/>
      <c r="CF18" s="1180"/>
      <c r="CG18" s="1180"/>
      <c r="CH18" s="1180"/>
      <c r="CI18" s="1180"/>
      <c r="CJ18" s="1180"/>
      <c r="CK18" s="1180"/>
      <c r="CL18" s="1180"/>
      <c r="CM18" s="1180"/>
      <c r="CN18" s="1180"/>
      <c r="CO18" s="1180"/>
      <c r="CP18" s="1180"/>
      <c r="CQ18" s="1180"/>
      <c r="CR18" s="1180"/>
      <c r="CS18" s="1180"/>
      <c r="CT18" s="1180"/>
      <c r="CU18" s="1180"/>
      <c r="CV18" s="241"/>
      <c r="CW18" s="1206"/>
      <c r="CX18" s="281"/>
      <c r="CY18" s="281"/>
      <c r="CZ18" s="288">
        <f>ﾃﾞｰﾀ入力!M19</f>
        <v>11</v>
      </c>
      <c r="DA18" s="322">
        <f>ﾃﾞｰﾀ入力!P19</f>
        <v>0</v>
      </c>
      <c r="DB18" s="289">
        <f>ﾃﾞｰﾀ入力!M79</f>
        <v>71</v>
      </c>
      <c r="DC18" s="326">
        <f>ﾃﾞｰﾀ入力!P79</f>
        <v>0</v>
      </c>
      <c r="DD18" s="281"/>
      <c r="DE18" s="281"/>
      <c r="DF18" s="281"/>
      <c r="DG18" s="281"/>
      <c r="DH18" s="281"/>
      <c r="DI18" s="281"/>
      <c r="DJ18" s="281"/>
      <c r="DK18" s="281"/>
      <c r="DL18" s="281"/>
      <c r="DM18" s="281"/>
      <c r="DN18" s="281"/>
      <c r="DO18" s="281"/>
      <c r="DP18" s="281"/>
      <c r="DQ18" s="281"/>
      <c r="DR18" s="281"/>
      <c r="DS18" s="281"/>
      <c r="DT18" s="281"/>
      <c r="DU18" s="281"/>
      <c r="DV18" s="281"/>
      <c r="DW18" s="281"/>
    </row>
    <row r="19" spans="1:127" ht="14.25" customHeight="1">
      <c r="A19" s="281"/>
      <c r="B19" s="1078"/>
      <c r="C19" s="285"/>
      <c r="D19" s="1117"/>
      <c r="E19" s="1115"/>
      <c r="F19" s="1115"/>
      <c r="G19" s="1115"/>
      <c r="H19" s="1115"/>
      <c r="I19" s="1115"/>
      <c r="J19" s="242"/>
      <c r="K19" s="1092"/>
      <c r="L19" s="1092"/>
      <c r="M19" s="1092"/>
      <c r="N19" s="1092"/>
      <c r="O19" s="1092"/>
      <c r="P19" s="1092"/>
      <c r="Q19" s="1092"/>
      <c r="R19" s="1092"/>
      <c r="S19" s="1092"/>
      <c r="T19" s="1092"/>
      <c r="U19" s="1092"/>
      <c r="V19" s="1092"/>
      <c r="W19" s="1092"/>
      <c r="X19" s="1092"/>
      <c r="Y19" s="1092"/>
      <c r="Z19" s="1092"/>
      <c r="AA19" s="1092"/>
      <c r="AB19" s="243"/>
      <c r="AC19" s="1100"/>
      <c r="AD19" s="1101"/>
      <c r="AE19" s="1101"/>
      <c r="AF19" s="1101"/>
      <c r="AG19" s="1106"/>
      <c r="AH19" s="1107"/>
      <c r="AI19" s="1107"/>
      <c r="AJ19" s="1107"/>
      <c r="AK19" s="1107"/>
      <c r="AL19" s="1096"/>
      <c r="AM19" s="1101"/>
      <c r="AN19" s="1101"/>
      <c r="AO19" s="1101"/>
      <c r="AP19" s="1101"/>
      <c r="AQ19" s="1096"/>
      <c r="AR19" s="1101"/>
      <c r="AS19" s="1101"/>
      <c r="AT19" s="1101"/>
      <c r="AU19" s="1101"/>
      <c r="AV19" s="1098"/>
      <c r="AW19" s="1099"/>
      <c r="AX19" s="1099"/>
      <c r="AY19" s="1099"/>
      <c r="AZ19" s="1099"/>
      <c r="BA19" s="1096"/>
      <c r="BB19" s="1101"/>
      <c r="BC19" s="1101"/>
      <c r="BD19" s="1101"/>
      <c r="BE19" s="1114"/>
      <c r="BF19" s="1093"/>
      <c r="BG19" s="1093"/>
      <c r="BH19" s="1093"/>
      <c r="BI19" s="1093"/>
      <c r="BJ19" s="1093"/>
      <c r="BK19" s="1093"/>
      <c r="BL19" s="1093"/>
      <c r="BM19" s="1093"/>
      <c r="BN19" s="1093"/>
      <c r="BO19" s="1093"/>
      <c r="BP19" s="1093"/>
      <c r="BQ19" s="1093"/>
      <c r="BR19" s="1112"/>
      <c r="BS19" s="1113"/>
      <c r="BT19" s="1113"/>
      <c r="BU19" s="1113"/>
      <c r="BV19" s="1113"/>
      <c r="BW19" s="1144"/>
      <c r="BX19" s="1112"/>
      <c r="BY19" s="1113"/>
      <c r="BZ19" s="1113"/>
      <c r="CA19" s="1113"/>
      <c r="CB19" s="1113"/>
      <c r="CC19" s="1144"/>
      <c r="CD19" s="314"/>
      <c r="CE19" s="1181"/>
      <c r="CF19" s="1181"/>
      <c r="CG19" s="1181"/>
      <c r="CH19" s="1181"/>
      <c r="CI19" s="1181"/>
      <c r="CJ19" s="1181"/>
      <c r="CK19" s="1181"/>
      <c r="CL19" s="1181"/>
      <c r="CM19" s="1181"/>
      <c r="CN19" s="1181"/>
      <c r="CO19" s="1181"/>
      <c r="CP19" s="1181"/>
      <c r="CQ19" s="1181"/>
      <c r="CR19" s="1181"/>
      <c r="CS19" s="1181"/>
      <c r="CT19" s="1181"/>
      <c r="CU19" s="1181"/>
      <c r="CV19" s="244"/>
      <c r="CW19" s="1206"/>
      <c r="CX19" s="281"/>
      <c r="CY19" s="281"/>
      <c r="CZ19" s="288">
        <f>ﾃﾞｰﾀ入力!M20</f>
        <v>12</v>
      </c>
      <c r="DA19" s="322">
        <f>ﾃﾞｰﾀ入力!P20</f>
        <v>0</v>
      </c>
      <c r="DB19" s="289">
        <f>ﾃﾞｰﾀ入力!M80</f>
        <v>72</v>
      </c>
      <c r="DC19" s="326">
        <f>ﾃﾞｰﾀ入力!P80</f>
        <v>0</v>
      </c>
      <c r="DD19" s="281"/>
      <c r="DE19" s="281"/>
      <c r="DF19" s="281"/>
      <c r="DG19" s="281"/>
      <c r="DH19" s="281"/>
      <c r="DI19" s="281"/>
      <c r="DJ19" s="281"/>
      <c r="DK19" s="281"/>
      <c r="DL19" s="281"/>
      <c r="DM19" s="281"/>
      <c r="DN19" s="281"/>
      <c r="DO19" s="281"/>
      <c r="DP19" s="281"/>
      <c r="DQ19" s="281"/>
      <c r="DR19" s="281"/>
      <c r="DS19" s="281"/>
      <c r="DT19" s="281"/>
      <c r="DU19" s="281"/>
      <c r="DV19" s="281"/>
      <c r="DW19" s="281"/>
    </row>
    <row r="20" spans="1:127" ht="10.5" customHeight="1">
      <c r="A20" s="281"/>
      <c r="B20" s="1078">
        <v>5</v>
      </c>
      <c r="C20" s="285"/>
      <c r="D20" s="1117"/>
      <c r="E20" s="1115">
        <v>5</v>
      </c>
      <c r="F20" s="1115"/>
      <c r="G20" s="1115"/>
      <c r="H20" s="1115"/>
      <c r="I20" s="1115"/>
      <c r="J20" s="234"/>
      <c r="K20" s="1097" t="str">
        <f>DBCS(IF($B20="","",VLOOKUP($B20,ﾃﾞｰﾀ入力!$M$9:$AD$128,5)))</f>
        <v/>
      </c>
      <c r="L20" s="1097"/>
      <c r="M20" s="1097"/>
      <c r="N20" s="1097"/>
      <c r="O20" s="1097"/>
      <c r="P20" s="1097"/>
      <c r="Q20" s="1097"/>
      <c r="R20" s="1097"/>
      <c r="S20" s="1097"/>
      <c r="T20" s="1097"/>
      <c r="U20" s="1097"/>
      <c r="V20" s="1097"/>
      <c r="W20" s="1097"/>
      <c r="X20" s="1097"/>
      <c r="Y20" s="1097"/>
      <c r="Z20" s="1097"/>
      <c r="AA20" s="1097"/>
      <c r="AB20" s="235"/>
      <c r="AC20" s="1100" t="str">
        <f>ASC(IF($B20="","",VLOOKUP($B20,ﾃﾞｰﾀ入力!$M$9:$AD$128,2)))</f>
        <v/>
      </c>
      <c r="AD20" s="1101"/>
      <c r="AE20" s="1101"/>
      <c r="AF20" s="1101"/>
      <c r="AG20" s="1102" t="str">
        <f>ASC(IF($B20="","",VLOOKUP($B20,ﾃﾞｰﾀ入力!$M$9:$AD$128,11)))</f>
        <v/>
      </c>
      <c r="AH20" s="1103"/>
      <c r="AI20" s="1103"/>
      <c r="AJ20" s="1103"/>
      <c r="AK20" s="1103"/>
      <c r="AL20" s="1094" t="s">
        <v>307</v>
      </c>
      <c r="AM20" s="1101" t="str">
        <f>ASC(IF($B20="","",VLOOKUP($B20,ﾃﾞｰﾀ入力!$M$9:$AD$128,12)))</f>
        <v/>
      </c>
      <c r="AN20" s="1101"/>
      <c r="AO20" s="1101"/>
      <c r="AP20" s="1101"/>
      <c r="AQ20" s="1094" t="s">
        <v>307</v>
      </c>
      <c r="AR20" s="1101" t="str">
        <f>ASC(IF($B20="","",VLOOKUP($B20,ﾃﾞｰﾀ入力!$M$9:$AD$128,13)))</f>
        <v/>
      </c>
      <c r="AS20" s="1101"/>
      <c r="AT20" s="1101"/>
      <c r="AU20" s="1101"/>
      <c r="AV20" s="1098" t="str">
        <f>ASC(IF($B20="","",VLOOKUP($B20,ﾃﾞｰﾀ入力!$M$9:$AD$128,7)))</f>
        <v/>
      </c>
      <c r="AW20" s="1099"/>
      <c r="AX20" s="1099"/>
      <c r="AY20" s="1099"/>
      <c r="AZ20" s="1099"/>
      <c r="BA20" s="1094" t="s">
        <v>307</v>
      </c>
      <c r="BB20" s="1101" t="str">
        <f>ASC(IF($B20="","",VLOOKUP($B20,ﾃﾞｰﾀ入力!$M$9:$AD$128,8)))</f>
        <v/>
      </c>
      <c r="BC20" s="1101"/>
      <c r="BD20" s="1101"/>
      <c r="BE20" s="1114"/>
      <c r="BF20" s="1093" t="str">
        <f>ASC(IF($B20="","",VLOOKUP($B20,ﾃﾞｰﾀ入力!$M$9:$AD$128,9)))</f>
        <v/>
      </c>
      <c r="BG20" s="1093"/>
      <c r="BH20" s="1093"/>
      <c r="BI20" s="1093"/>
      <c r="BJ20" s="1093"/>
      <c r="BK20" s="1093"/>
      <c r="BL20" s="1093" t="str">
        <f>ASC(IF($B20="","",VLOOKUP($B20,ﾃﾞｰﾀ入力!$M$9:$AD$128,10)))</f>
        <v/>
      </c>
      <c r="BM20" s="1093"/>
      <c r="BN20" s="1093"/>
      <c r="BO20" s="1093"/>
      <c r="BP20" s="1093"/>
      <c r="BQ20" s="1093"/>
      <c r="BR20" s="1108" t="s">
        <v>304</v>
      </c>
      <c r="BS20" s="1109"/>
      <c r="BT20" s="1109"/>
      <c r="BU20" s="1109" t="s">
        <v>305</v>
      </c>
      <c r="BV20" s="1109"/>
      <c r="BW20" s="1142"/>
      <c r="BX20" s="1108" t="s">
        <v>304</v>
      </c>
      <c r="BY20" s="1109"/>
      <c r="BZ20" s="1109"/>
      <c r="CA20" s="1109" t="s">
        <v>305</v>
      </c>
      <c r="CB20" s="1109"/>
      <c r="CC20" s="1142"/>
      <c r="CD20" s="236"/>
      <c r="CE20" s="1179">
        <f>IF($B20="","",VLOOKUP($B20,ﾃﾞｰﾀ入力!$M$9:$AD$128,6))</f>
        <v>0</v>
      </c>
      <c r="CF20" s="1179"/>
      <c r="CG20" s="1179"/>
      <c r="CH20" s="1179"/>
      <c r="CI20" s="1179"/>
      <c r="CJ20" s="1179"/>
      <c r="CK20" s="1179"/>
      <c r="CL20" s="1179"/>
      <c r="CM20" s="1179"/>
      <c r="CN20" s="1179"/>
      <c r="CO20" s="1179"/>
      <c r="CP20" s="1179"/>
      <c r="CQ20" s="1179"/>
      <c r="CR20" s="1179"/>
      <c r="CS20" s="1179"/>
      <c r="CT20" s="1179"/>
      <c r="CU20" s="1179"/>
      <c r="CV20" s="237"/>
      <c r="CW20" s="1206"/>
      <c r="CX20" s="281"/>
      <c r="CY20" s="281"/>
      <c r="CZ20" s="288">
        <f>ﾃﾞｰﾀ入力!M21</f>
        <v>13</v>
      </c>
      <c r="DA20" s="322">
        <f>ﾃﾞｰﾀ入力!P21</f>
        <v>0</v>
      </c>
      <c r="DB20" s="289">
        <f>ﾃﾞｰﾀ入力!M81</f>
        <v>73</v>
      </c>
      <c r="DC20" s="326">
        <f>ﾃﾞｰﾀ入力!P81</f>
        <v>0</v>
      </c>
      <c r="DD20" s="281"/>
      <c r="DE20" s="281"/>
      <c r="DF20" s="281"/>
      <c r="DG20" s="281"/>
      <c r="DH20" s="281"/>
      <c r="DI20" s="281"/>
      <c r="DJ20" s="281"/>
      <c r="DK20" s="281"/>
      <c r="DL20" s="281"/>
      <c r="DM20" s="281"/>
      <c r="DN20" s="281"/>
      <c r="DO20" s="281"/>
      <c r="DP20" s="281"/>
      <c r="DQ20" s="281"/>
      <c r="DR20" s="281"/>
      <c r="DS20" s="281"/>
      <c r="DT20" s="281"/>
      <c r="DU20" s="281"/>
      <c r="DV20" s="281"/>
      <c r="DW20" s="281"/>
    </row>
    <row r="21" spans="1:127" ht="8.25" customHeight="1">
      <c r="A21" s="281"/>
      <c r="B21" s="1078"/>
      <c r="C21" s="285"/>
      <c r="D21" s="311"/>
      <c r="E21" s="1115"/>
      <c r="F21" s="1115"/>
      <c r="G21" s="1115"/>
      <c r="H21" s="1115"/>
      <c r="I21" s="1115"/>
      <c r="J21" s="238"/>
      <c r="K21" s="1091">
        <f>IF($B20="","",VLOOKUP($B20,ﾃﾞｰﾀ入力!$M$9:$AD$128,4))</f>
        <v>0</v>
      </c>
      <c r="L21" s="1091"/>
      <c r="M21" s="1091"/>
      <c r="N21" s="1091"/>
      <c r="O21" s="1091"/>
      <c r="P21" s="1091"/>
      <c r="Q21" s="1091"/>
      <c r="R21" s="1091"/>
      <c r="S21" s="1091"/>
      <c r="T21" s="1091"/>
      <c r="U21" s="1091"/>
      <c r="V21" s="1091"/>
      <c r="W21" s="1091"/>
      <c r="X21" s="1091"/>
      <c r="Y21" s="1091"/>
      <c r="Z21" s="1091"/>
      <c r="AA21" s="1091"/>
      <c r="AB21" s="239"/>
      <c r="AC21" s="1100"/>
      <c r="AD21" s="1101"/>
      <c r="AE21" s="1101"/>
      <c r="AF21" s="1101"/>
      <c r="AG21" s="1104"/>
      <c r="AH21" s="1105"/>
      <c r="AI21" s="1105"/>
      <c r="AJ21" s="1105"/>
      <c r="AK21" s="1105"/>
      <c r="AL21" s="1095"/>
      <c r="AM21" s="1101"/>
      <c r="AN21" s="1101"/>
      <c r="AO21" s="1101"/>
      <c r="AP21" s="1101"/>
      <c r="AQ21" s="1095"/>
      <c r="AR21" s="1101"/>
      <c r="AS21" s="1101"/>
      <c r="AT21" s="1101"/>
      <c r="AU21" s="1101"/>
      <c r="AV21" s="1098"/>
      <c r="AW21" s="1099"/>
      <c r="AX21" s="1099"/>
      <c r="AY21" s="1099"/>
      <c r="AZ21" s="1099"/>
      <c r="BA21" s="1095"/>
      <c r="BB21" s="1101"/>
      <c r="BC21" s="1101"/>
      <c r="BD21" s="1101"/>
      <c r="BE21" s="1114"/>
      <c r="BF21" s="1093"/>
      <c r="BG21" s="1093"/>
      <c r="BH21" s="1093"/>
      <c r="BI21" s="1093"/>
      <c r="BJ21" s="1093"/>
      <c r="BK21" s="1093"/>
      <c r="BL21" s="1093"/>
      <c r="BM21" s="1093"/>
      <c r="BN21" s="1093"/>
      <c r="BO21" s="1093"/>
      <c r="BP21" s="1093"/>
      <c r="BQ21" s="1093"/>
      <c r="BR21" s="1110"/>
      <c r="BS21" s="1111"/>
      <c r="BT21" s="1111"/>
      <c r="BU21" s="1111"/>
      <c r="BV21" s="1111"/>
      <c r="BW21" s="1143"/>
      <c r="BX21" s="1110"/>
      <c r="BY21" s="1111"/>
      <c r="BZ21" s="1111"/>
      <c r="CA21" s="1111"/>
      <c r="CB21" s="1111"/>
      <c r="CC21" s="1143"/>
      <c r="CD21" s="240"/>
      <c r="CE21" s="1180"/>
      <c r="CF21" s="1180"/>
      <c r="CG21" s="1180"/>
      <c r="CH21" s="1180"/>
      <c r="CI21" s="1180"/>
      <c r="CJ21" s="1180"/>
      <c r="CK21" s="1180"/>
      <c r="CL21" s="1180"/>
      <c r="CM21" s="1180"/>
      <c r="CN21" s="1180"/>
      <c r="CO21" s="1180"/>
      <c r="CP21" s="1180"/>
      <c r="CQ21" s="1180"/>
      <c r="CR21" s="1180"/>
      <c r="CS21" s="1180"/>
      <c r="CT21" s="1180"/>
      <c r="CU21" s="1180"/>
      <c r="CV21" s="241"/>
      <c r="CW21" s="1206"/>
      <c r="CX21" s="281"/>
      <c r="CY21" s="281"/>
      <c r="CZ21" s="288">
        <f>ﾃﾞｰﾀ入力!M22</f>
        <v>14</v>
      </c>
      <c r="DA21" s="322">
        <f>ﾃﾞｰﾀ入力!P22</f>
        <v>0</v>
      </c>
      <c r="DB21" s="289">
        <f>ﾃﾞｰﾀ入力!M82</f>
        <v>74</v>
      </c>
      <c r="DC21" s="326">
        <f>ﾃﾞｰﾀ入力!P82</f>
        <v>0</v>
      </c>
      <c r="DD21" s="281"/>
      <c r="DE21" s="281"/>
      <c r="DF21" s="281"/>
      <c r="DG21" s="281"/>
      <c r="DH21" s="281"/>
      <c r="DI21" s="281"/>
      <c r="DJ21" s="281"/>
      <c r="DK21" s="281"/>
      <c r="DL21" s="281"/>
      <c r="DM21" s="281"/>
      <c r="DN21" s="281"/>
      <c r="DO21" s="281"/>
      <c r="DP21" s="281"/>
      <c r="DQ21" s="281"/>
      <c r="DR21" s="281"/>
      <c r="DS21" s="281"/>
      <c r="DT21" s="281"/>
      <c r="DU21" s="281"/>
      <c r="DV21" s="281"/>
      <c r="DW21" s="281"/>
    </row>
    <row r="22" spans="1:127" ht="14.25" customHeight="1">
      <c r="A22" s="281"/>
      <c r="B22" s="1078"/>
      <c r="C22" s="285"/>
      <c r="D22" s="1116" t="s">
        <v>308</v>
      </c>
      <c r="E22" s="1115"/>
      <c r="F22" s="1115"/>
      <c r="G22" s="1115"/>
      <c r="H22" s="1115"/>
      <c r="I22" s="1115"/>
      <c r="J22" s="242"/>
      <c r="K22" s="1092"/>
      <c r="L22" s="1092"/>
      <c r="M22" s="1092"/>
      <c r="N22" s="1092"/>
      <c r="O22" s="1092"/>
      <c r="P22" s="1092"/>
      <c r="Q22" s="1092"/>
      <c r="R22" s="1092"/>
      <c r="S22" s="1092"/>
      <c r="T22" s="1092"/>
      <c r="U22" s="1092"/>
      <c r="V22" s="1092"/>
      <c r="W22" s="1092"/>
      <c r="X22" s="1092"/>
      <c r="Y22" s="1092"/>
      <c r="Z22" s="1092"/>
      <c r="AA22" s="1092"/>
      <c r="AB22" s="243"/>
      <c r="AC22" s="1100"/>
      <c r="AD22" s="1101"/>
      <c r="AE22" s="1101"/>
      <c r="AF22" s="1101"/>
      <c r="AG22" s="1106"/>
      <c r="AH22" s="1107"/>
      <c r="AI22" s="1107"/>
      <c r="AJ22" s="1107"/>
      <c r="AK22" s="1107"/>
      <c r="AL22" s="1096"/>
      <c r="AM22" s="1101"/>
      <c r="AN22" s="1101"/>
      <c r="AO22" s="1101"/>
      <c r="AP22" s="1101"/>
      <c r="AQ22" s="1096"/>
      <c r="AR22" s="1101"/>
      <c r="AS22" s="1101"/>
      <c r="AT22" s="1101"/>
      <c r="AU22" s="1101"/>
      <c r="AV22" s="1098"/>
      <c r="AW22" s="1099"/>
      <c r="AX22" s="1099"/>
      <c r="AY22" s="1099"/>
      <c r="AZ22" s="1099"/>
      <c r="BA22" s="1096"/>
      <c r="BB22" s="1101"/>
      <c r="BC22" s="1101"/>
      <c r="BD22" s="1101"/>
      <c r="BE22" s="1114"/>
      <c r="BF22" s="1093"/>
      <c r="BG22" s="1093"/>
      <c r="BH22" s="1093"/>
      <c r="BI22" s="1093"/>
      <c r="BJ22" s="1093"/>
      <c r="BK22" s="1093"/>
      <c r="BL22" s="1093"/>
      <c r="BM22" s="1093"/>
      <c r="BN22" s="1093"/>
      <c r="BO22" s="1093"/>
      <c r="BP22" s="1093"/>
      <c r="BQ22" s="1093"/>
      <c r="BR22" s="1112"/>
      <c r="BS22" s="1113"/>
      <c r="BT22" s="1113"/>
      <c r="BU22" s="1113"/>
      <c r="BV22" s="1113"/>
      <c r="BW22" s="1144"/>
      <c r="BX22" s="1112"/>
      <c r="BY22" s="1113"/>
      <c r="BZ22" s="1113"/>
      <c r="CA22" s="1113"/>
      <c r="CB22" s="1113"/>
      <c r="CC22" s="1144"/>
      <c r="CD22" s="314"/>
      <c r="CE22" s="1181"/>
      <c r="CF22" s="1181"/>
      <c r="CG22" s="1181"/>
      <c r="CH22" s="1181"/>
      <c r="CI22" s="1181"/>
      <c r="CJ22" s="1181"/>
      <c r="CK22" s="1181"/>
      <c r="CL22" s="1181"/>
      <c r="CM22" s="1181"/>
      <c r="CN22" s="1181"/>
      <c r="CO22" s="1181"/>
      <c r="CP22" s="1181"/>
      <c r="CQ22" s="1181"/>
      <c r="CR22" s="1181"/>
      <c r="CS22" s="1181"/>
      <c r="CT22" s="1181"/>
      <c r="CU22" s="1181"/>
      <c r="CV22" s="244"/>
      <c r="CW22" s="1206"/>
      <c r="CX22" s="281"/>
      <c r="CY22" s="281"/>
      <c r="CZ22" s="288">
        <f>ﾃﾞｰﾀ入力!M23</f>
        <v>15</v>
      </c>
      <c r="DA22" s="322">
        <f>ﾃﾞｰﾀ入力!P23</f>
        <v>0</v>
      </c>
      <c r="DB22" s="289">
        <f>ﾃﾞｰﾀ入力!M83</f>
        <v>75</v>
      </c>
      <c r="DC22" s="326">
        <f>ﾃﾞｰﾀ入力!P83</f>
        <v>0</v>
      </c>
      <c r="DD22" s="281"/>
      <c r="DE22" s="281"/>
      <c r="DF22" s="281"/>
      <c r="DG22" s="281"/>
      <c r="DH22" s="281"/>
      <c r="DI22" s="281"/>
      <c r="DJ22" s="281"/>
      <c r="DK22" s="281"/>
      <c r="DL22" s="281"/>
      <c r="DM22" s="281"/>
      <c r="DN22" s="281"/>
      <c r="DO22" s="281"/>
      <c r="DP22" s="281"/>
      <c r="DQ22" s="281"/>
      <c r="DR22" s="281"/>
      <c r="DS22" s="281"/>
      <c r="DT22" s="281"/>
      <c r="DU22" s="281"/>
      <c r="DV22" s="281"/>
      <c r="DW22" s="281"/>
    </row>
    <row r="23" spans="1:127" ht="10.5" customHeight="1">
      <c r="A23" s="281"/>
      <c r="B23" s="1078">
        <v>6</v>
      </c>
      <c r="C23" s="285"/>
      <c r="D23" s="1079"/>
      <c r="E23" s="1115">
        <v>6</v>
      </c>
      <c r="F23" s="1115"/>
      <c r="G23" s="1115"/>
      <c r="H23" s="1115"/>
      <c r="I23" s="1115"/>
      <c r="J23" s="234"/>
      <c r="K23" s="1097" t="str">
        <f>DBCS(IF($B23="","",VLOOKUP($B23,ﾃﾞｰﾀ入力!$M$9:$AD$128,5)))</f>
        <v/>
      </c>
      <c r="L23" s="1097"/>
      <c r="M23" s="1097"/>
      <c r="N23" s="1097"/>
      <c r="O23" s="1097"/>
      <c r="P23" s="1097"/>
      <c r="Q23" s="1097"/>
      <c r="R23" s="1097"/>
      <c r="S23" s="1097"/>
      <c r="T23" s="1097"/>
      <c r="U23" s="1097"/>
      <c r="V23" s="1097"/>
      <c r="W23" s="1097"/>
      <c r="X23" s="1097"/>
      <c r="Y23" s="1097"/>
      <c r="Z23" s="1097"/>
      <c r="AA23" s="1097"/>
      <c r="AB23" s="235"/>
      <c r="AC23" s="1100" t="str">
        <f>ASC(IF($B23="","",VLOOKUP($B23,ﾃﾞｰﾀ入力!$M$9:$AD$128,2)))</f>
        <v/>
      </c>
      <c r="AD23" s="1101"/>
      <c r="AE23" s="1101"/>
      <c r="AF23" s="1101"/>
      <c r="AG23" s="1102" t="str">
        <f>ASC(IF($B23="","",VLOOKUP($B23,ﾃﾞｰﾀ入力!$M$9:$AD$128,11)))</f>
        <v/>
      </c>
      <c r="AH23" s="1103"/>
      <c r="AI23" s="1103"/>
      <c r="AJ23" s="1103"/>
      <c r="AK23" s="1103"/>
      <c r="AL23" s="1094" t="s">
        <v>307</v>
      </c>
      <c r="AM23" s="1101" t="str">
        <f>ASC(IF($B23="","",VLOOKUP($B23,ﾃﾞｰﾀ入力!$M$9:$AD$128,12)))</f>
        <v/>
      </c>
      <c r="AN23" s="1101"/>
      <c r="AO23" s="1101"/>
      <c r="AP23" s="1101"/>
      <c r="AQ23" s="1094" t="s">
        <v>307</v>
      </c>
      <c r="AR23" s="1101" t="str">
        <f>ASC(IF($B23="","",VLOOKUP($B23,ﾃﾞｰﾀ入力!$M$9:$AD$128,13)))</f>
        <v/>
      </c>
      <c r="AS23" s="1101"/>
      <c r="AT23" s="1101"/>
      <c r="AU23" s="1101"/>
      <c r="AV23" s="1098" t="str">
        <f>ASC(IF($B23="","",VLOOKUP($B23,ﾃﾞｰﾀ入力!$M$9:$AD$128,7)))</f>
        <v/>
      </c>
      <c r="AW23" s="1099"/>
      <c r="AX23" s="1099"/>
      <c r="AY23" s="1099"/>
      <c r="AZ23" s="1099"/>
      <c r="BA23" s="1094" t="s">
        <v>307</v>
      </c>
      <c r="BB23" s="1101" t="str">
        <f>ASC(IF($B23="","",VLOOKUP($B23,ﾃﾞｰﾀ入力!$M$9:$AD$128,8)))</f>
        <v/>
      </c>
      <c r="BC23" s="1101"/>
      <c r="BD23" s="1101"/>
      <c r="BE23" s="1114"/>
      <c r="BF23" s="1093" t="str">
        <f>ASC(IF($B23="","",VLOOKUP($B23,ﾃﾞｰﾀ入力!$M$9:$AD$128,9)))</f>
        <v/>
      </c>
      <c r="BG23" s="1093"/>
      <c r="BH23" s="1093"/>
      <c r="BI23" s="1093"/>
      <c r="BJ23" s="1093"/>
      <c r="BK23" s="1093"/>
      <c r="BL23" s="1093" t="str">
        <f>ASC(IF($B23="","",VLOOKUP($B23,ﾃﾞｰﾀ入力!$M$9:$AD$128,10)))</f>
        <v/>
      </c>
      <c r="BM23" s="1093"/>
      <c r="BN23" s="1093"/>
      <c r="BO23" s="1093"/>
      <c r="BP23" s="1093"/>
      <c r="BQ23" s="1093"/>
      <c r="BR23" s="1108" t="s">
        <v>304</v>
      </c>
      <c r="BS23" s="1109"/>
      <c r="BT23" s="1109"/>
      <c r="BU23" s="1109" t="s">
        <v>305</v>
      </c>
      <c r="BV23" s="1109"/>
      <c r="BW23" s="1142"/>
      <c r="BX23" s="1108" t="s">
        <v>304</v>
      </c>
      <c r="BY23" s="1109"/>
      <c r="BZ23" s="1109"/>
      <c r="CA23" s="1109" t="s">
        <v>305</v>
      </c>
      <c r="CB23" s="1109"/>
      <c r="CC23" s="1142"/>
      <c r="CD23" s="236"/>
      <c r="CE23" s="1179">
        <f>IF($B23="","",VLOOKUP($B23,ﾃﾞｰﾀ入力!$M$9:$AD$128,6))</f>
        <v>0</v>
      </c>
      <c r="CF23" s="1179"/>
      <c r="CG23" s="1179"/>
      <c r="CH23" s="1179"/>
      <c r="CI23" s="1179"/>
      <c r="CJ23" s="1179"/>
      <c r="CK23" s="1179"/>
      <c r="CL23" s="1179"/>
      <c r="CM23" s="1179"/>
      <c r="CN23" s="1179"/>
      <c r="CO23" s="1179"/>
      <c r="CP23" s="1179"/>
      <c r="CQ23" s="1179"/>
      <c r="CR23" s="1179"/>
      <c r="CS23" s="1179"/>
      <c r="CT23" s="1179"/>
      <c r="CU23" s="1179"/>
      <c r="CV23" s="237"/>
      <c r="CW23" s="1206"/>
      <c r="CX23" s="281"/>
      <c r="CY23" s="281"/>
      <c r="CZ23" s="288">
        <f>ﾃﾞｰﾀ入力!M24</f>
        <v>16</v>
      </c>
      <c r="DA23" s="322">
        <f>ﾃﾞｰﾀ入力!P24</f>
        <v>0</v>
      </c>
      <c r="DB23" s="289">
        <f>ﾃﾞｰﾀ入力!M84</f>
        <v>76</v>
      </c>
      <c r="DC23" s="326">
        <f>ﾃﾞｰﾀ入力!P84</f>
        <v>0</v>
      </c>
      <c r="DD23" s="281"/>
      <c r="DE23" s="281"/>
      <c r="DF23" s="281"/>
      <c r="DG23" s="281"/>
      <c r="DH23" s="281"/>
      <c r="DI23" s="281"/>
      <c r="DJ23" s="281"/>
      <c r="DK23" s="281"/>
      <c r="DL23" s="281"/>
      <c r="DM23" s="281"/>
      <c r="DN23" s="281"/>
      <c r="DO23" s="281"/>
      <c r="DP23" s="281"/>
      <c r="DQ23" s="281"/>
      <c r="DR23" s="281"/>
      <c r="DS23" s="281"/>
      <c r="DT23" s="281"/>
      <c r="DU23" s="281"/>
      <c r="DV23" s="281"/>
      <c r="DW23" s="281"/>
    </row>
    <row r="24" spans="1:127" ht="8.25" customHeight="1">
      <c r="A24" s="281"/>
      <c r="B24" s="1078"/>
      <c r="C24" s="285"/>
      <c r="D24" s="1079"/>
      <c r="E24" s="1115"/>
      <c r="F24" s="1115"/>
      <c r="G24" s="1115"/>
      <c r="H24" s="1115"/>
      <c r="I24" s="1115"/>
      <c r="J24" s="238"/>
      <c r="K24" s="1091">
        <f>IF($B23="","",VLOOKUP($B23,ﾃﾞｰﾀ入力!$M$9:$AD$128,4))</f>
        <v>0</v>
      </c>
      <c r="L24" s="1091"/>
      <c r="M24" s="1091"/>
      <c r="N24" s="1091"/>
      <c r="O24" s="1091"/>
      <c r="P24" s="1091"/>
      <c r="Q24" s="1091"/>
      <c r="R24" s="1091"/>
      <c r="S24" s="1091"/>
      <c r="T24" s="1091"/>
      <c r="U24" s="1091"/>
      <c r="V24" s="1091"/>
      <c r="W24" s="1091"/>
      <c r="X24" s="1091"/>
      <c r="Y24" s="1091"/>
      <c r="Z24" s="1091"/>
      <c r="AA24" s="1091"/>
      <c r="AB24" s="239"/>
      <c r="AC24" s="1100"/>
      <c r="AD24" s="1101"/>
      <c r="AE24" s="1101"/>
      <c r="AF24" s="1101"/>
      <c r="AG24" s="1104"/>
      <c r="AH24" s="1105"/>
      <c r="AI24" s="1105"/>
      <c r="AJ24" s="1105"/>
      <c r="AK24" s="1105"/>
      <c r="AL24" s="1095"/>
      <c r="AM24" s="1101"/>
      <c r="AN24" s="1101"/>
      <c r="AO24" s="1101"/>
      <c r="AP24" s="1101"/>
      <c r="AQ24" s="1095"/>
      <c r="AR24" s="1101"/>
      <c r="AS24" s="1101"/>
      <c r="AT24" s="1101"/>
      <c r="AU24" s="1101"/>
      <c r="AV24" s="1098"/>
      <c r="AW24" s="1099"/>
      <c r="AX24" s="1099"/>
      <c r="AY24" s="1099"/>
      <c r="AZ24" s="1099"/>
      <c r="BA24" s="1095"/>
      <c r="BB24" s="1101"/>
      <c r="BC24" s="1101"/>
      <c r="BD24" s="1101"/>
      <c r="BE24" s="1114"/>
      <c r="BF24" s="1093"/>
      <c r="BG24" s="1093"/>
      <c r="BH24" s="1093"/>
      <c r="BI24" s="1093"/>
      <c r="BJ24" s="1093"/>
      <c r="BK24" s="1093"/>
      <c r="BL24" s="1093"/>
      <c r="BM24" s="1093"/>
      <c r="BN24" s="1093"/>
      <c r="BO24" s="1093"/>
      <c r="BP24" s="1093"/>
      <c r="BQ24" s="1093"/>
      <c r="BR24" s="1110"/>
      <c r="BS24" s="1111"/>
      <c r="BT24" s="1111"/>
      <c r="BU24" s="1111"/>
      <c r="BV24" s="1111"/>
      <c r="BW24" s="1143"/>
      <c r="BX24" s="1110"/>
      <c r="BY24" s="1111"/>
      <c r="BZ24" s="1111"/>
      <c r="CA24" s="1111"/>
      <c r="CB24" s="1111"/>
      <c r="CC24" s="1143"/>
      <c r="CD24" s="240"/>
      <c r="CE24" s="1180"/>
      <c r="CF24" s="1180"/>
      <c r="CG24" s="1180"/>
      <c r="CH24" s="1180"/>
      <c r="CI24" s="1180"/>
      <c r="CJ24" s="1180"/>
      <c r="CK24" s="1180"/>
      <c r="CL24" s="1180"/>
      <c r="CM24" s="1180"/>
      <c r="CN24" s="1180"/>
      <c r="CO24" s="1180"/>
      <c r="CP24" s="1180"/>
      <c r="CQ24" s="1180"/>
      <c r="CR24" s="1180"/>
      <c r="CS24" s="1180"/>
      <c r="CT24" s="1180"/>
      <c r="CU24" s="1180"/>
      <c r="CV24" s="241"/>
      <c r="CW24" s="1206"/>
      <c r="CX24" s="281"/>
      <c r="CY24" s="281"/>
      <c r="CZ24" s="288">
        <f>ﾃﾞｰﾀ入力!M25</f>
        <v>17</v>
      </c>
      <c r="DA24" s="322">
        <f>ﾃﾞｰﾀ入力!P25</f>
        <v>0</v>
      </c>
      <c r="DB24" s="289">
        <f>ﾃﾞｰﾀ入力!M85</f>
        <v>77</v>
      </c>
      <c r="DC24" s="326">
        <f>ﾃﾞｰﾀ入力!P85</f>
        <v>0</v>
      </c>
      <c r="DD24" s="281"/>
      <c r="DE24" s="281"/>
      <c r="DF24" s="281"/>
      <c r="DG24" s="281"/>
      <c r="DH24" s="281"/>
      <c r="DI24" s="281"/>
      <c r="DJ24" s="281"/>
      <c r="DK24" s="281"/>
      <c r="DL24" s="281"/>
      <c r="DM24" s="281"/>
      <c r="DN24" s="281"/>
      <c r="DO24" s="281"/>
      <c r="DP24" s="281"/>
      <c r="DQ24" s="281"/>
      <c r="DR24" s="281"/>
      <c r="DS24" s="281"/>
      <c r="DT24" s="281"/>
      <c r="DU24" s="281"/>
      <c r="DV24" s="281"/>
      <c r="DW24" s="281"/>
    </row>
    <row r="25" spans="1:127" ht="14.25" customHeight="1">
      <c r="A25" s="281"/>
      <c r="B25" s="1078"/>
      <c r="C25" s="285"/>
      <c r="D25" s="1079"/>
      <c r="E25" s="1115"/>
      <c r="F25" s="1115"/>
      <c r="G25" s="1115"/>
      <c r="H25" s="1115"/>
      <c r="I25" s="1115"/>
      <c r="J25" s="242"/>
      <c r="K25" s="1092"/>
      <c r="L25" s="1092"/>
      <c r="M25" s="1092"/>
      <c r="N25" s="1092"/>
      <c r="O25" s="1092"/>
      <c r="P25" s="1092"/>
      <c r="Q25" s="1092"/>
      <c r="R25" s="1092"/>
      <c r="S25" s="1092"/>
      <c r="T25" s="1092"/>
      <c r="U25" s="1092"/>
      <c r="V25" s="1092"/>
      <c r="W25" s="1092"/>
      <c r="X25" s="1092"/>
      <c r="Y25" s="1092"/>
      <c r="Z25" s="1092"/>
      <c r="AA25" s="1092"/>
      <c r="AB25" s="243"/>
      <c r="AC25" s="1100"/>
      <c r="AD25" s="1101"/>
      <c r="AE25" s="1101"/>
      <c r="AF25" s="1101"/>
      <c r="AG25" s="1106"/>
      <c r="AH25" s="1107"/>
      <c r="AI25" s="1107"/>
      <c r="AJ25" s="1107"/>
      <c r="AK25" s="1107"/>
      <c r="AL25" s="1096"/>
      <c r="AM25" s="1101"/>
      <c r="AN25" s="1101"/>
      <c r="AO25" s="1101"/>
      <c r="AP25" s="1101"/>
      <c r="AQ25" s="1096"/>
      <c r="AR25" s="1101"/>
      <c r="AS25" s="1101"/>
      <c r="AT25" s="1101"/>
      <c r="AU25" s="1101"/>
      <c r="AV25" s="1098"/>
      <c r="AW25" s="1099"/>
      <c r="AX25" s="1099"/>
      <c r="AY25" s="1099"/>
      <c r="AZ25" s="1099"/>
      <c r="BA25" s="1096"/>
      <c r="BB25" s="1101"/>
      <c r="BC25" s="1101"/>
      <c r="BD25" s="1101"/>
      <c r="BE25" s="1114"/>
      <c r="BF25" s="1093"/>
      <c r="BG25" s="1093"/>
      <c r="BH25" s="1093"/>
      <c r="BI25" s="1093"/>
      <c r="BJ25" s="1093"/>
      <c r="BK25" s="1093"/>
      <c r="BL25" s="1093"/>
      <c r="BM25" s="1093"/>
      <c r="BN25" s="1093"/>
      <c r="BO25" s="1093"/>
      <c r="BP25" s="1093"/>
      <c r="BQ25" s="1093"/>
      <c r="BR25" s="1112"/>
      <c r="BS25" s="1113"/>
      <c r="BT25" s="1113"/>
      <c r="BU25" s="1113"/>
      <c r="BV25" s="1113"/>
      <c r="BW25" s="1144"/>
      <c r="BX25" s="1112"/>
      <c r="BY25" s="1113"/>
      <c r="BZ25" s="1113"/>
      <c r="CA25" s="1113"/>
      <c r="CB25" s="1113"/>
      <c r="CC25" s="1144"/>
      <c r="CD25" s="314"/>
      <c r="CE25" s="1181"/>
      <c r="CF25" s="1181"/>
      <c r="CG25" s="1181"/>
      <c r="CH25" s="1181"/>
      <c r="CI25" s="1181"/>
      <c r="CJ25" s="1181"/>
      <c r="CK25" s="1181"/>
      <c r="CL25" s="1181"/>
      <c r="CM25" s="1181"/>
      <c r="CN25" s="1181"/>
      <c r="CO25" s="1181"/>
      <c r="CP25" s="1181"/>
      <c r="CQ25" s="1181"/>
      <c r="CR25" s="1181"/>
      <c r="CS25" s="1181"/>
      <c r="CT25" s="1181"/>
      <c r="CU25" s="1181"/>
      <c r="CV25" s="244"/>
      <c r="CW25" s="1206"/>
      <c r="CX25" s="281"/>
      <c r="CY25" s="281"/>
      <c r="CZ25" s="288">
        <f>ﾃﾞｰﾀ入力!M26</f>
        <v>18</v>
      </c>
      <c r="DA25" s="322">
        <f>ﾃﾞｰﾀ入力!P26</f>
        <v>0</v>
      </c>
      <c r="DB25" s="289">
        <f>ﾃﾞｰﾀ入力!M86</f>
        <v>78</v>
      </c>
      <c r="DC25" s="326">
        <f>ﾃﾞｰﾀ入力!P86</f>
        <v>0</v>
      </c>
      <c r="DD25" s="281"/>
      <c r="DE25" s="281"/>
      <c r="DF25" s="281"/>
      <c r="DG25" s="281"/>
      <c r="DH25" s="281"/>
      <c r="DI25" s="281"/>
      <c r="DJ25" s="281"/>
      <c r="DK25" s="281"/>
      <c r="DL25" s="281"/>
      <c r="DM25" s="281"/>
      <c r="DN25" s="281"/>
      <c r="DO25" s="281"/>
      <c r="DP25" s="281"/>
      <c r="DQ25" s="281"/>
      <c r="DR25" s="281"/>
      <c r="DS25" s="281"/>
      <c r="DT25" s="281"/>
      <c r="DU25" s="281"/>
      <c r="DV25" s="281"/>
      <c r="DW25" s="281"/>
    </row>
    <row r="26" spans="1:127" ht="10.5" customHeight="1">
      <c r="A26" s="281"/>
      <c r="B26" s="1078">
        <v>7</v>
      </c>
      <c r="C26" s="285"/>
      <c r="D26" s="1079"/>
      <c r="E26" s="1115">
        <v>7</v>
      </c>
      <c r="F26" s="1115"/>
      <c r="G26" s="1115"/>
      <c r="H26" s="1115"/>
      <c r="I26" s="1115"/>
      <c r="J26" s="234"/>
      <c r="K26" s="1097" t="str">
        <f>DBCS(IF($B26="","",VLOOKUP($B26,ﾃﾞｰﾀ入力!$M$9:$AD$128,5)))</f>
        <v/>
      </c>
      <c r="L26" s="1097"/>
      <c r="M26" s="1097"/>
      <c r="N26" s="1097"/>
      <c r="O26" s="1097"/>
      <c r="P26" s="1097"/>
      <c r="Q26" s="1097"/>
      <c r="R26" s="1097"/>
      <c r="S26" s="1097"/>
      <c r="T26" s="1097"/>
      <c r="U26" s="1097"/>
      <c r="V26" s="1097"/>
      <c r="W26" s="1097"/>
      <c r="X26" s="1097"/>
      <c r="Y26" s="1097"/>
      <c r="Z26" s="1097"/>
      <c r="AA26" s="1097"/>
      <c r="AB26" s="235"/>
      <c r="AC26" s="1100" t="str">
        <f>ASC(IF($B26="","",VLOOKUP($B26,ﾃﾞｰﾀ入力!$M$9:$AD$128,2)))</f>
        <v/>
      </c>
      <c r="AD26" s="1101"/>
      <c r="AE26" s="1101"/>
      <c r="AF26" s="1101"/>
      <c r="AG26" s="1102" t="str">
        <f>ASC(IF($B26="","",VLOOKUP($B26,ﾃﾞｰﾀ入力!$M$9:$AD$128,11)))</f>
        <v/>
      </c>
      <c r="AH26" s="1103"/>
      <c r="AI26" s="1103"/>
      <c r="AJ26" s="1103"/>
      <c r="AK26" s="1103"/>
      <c r="AL26" s="1094" t="s">
        <v>307</v>
      </c>
      <c r="AM26" s="1101" t="str">
        <f>ASC(IF($B26="","",VLOOKUP($B26,ﾃﾞｰﾀ入力!$M$9:$AD$128,12)))</f>
        <v/>
      </c>
      <c r="AN26" s="1101"/>
      <c r="AO26" s="1101"/>
      <c r="AP26" s="1101"/>
      <c r="AQ26" s="1094" t="s">
        <v>307</v>
      </c>
      <c r="AR26" s="1101" t="str">
        <f>ASC(IF($B26="","",VLOOKUP($B26,ﾃﾞｰﾀ入力!$M$9:$AD$128,13)))</f>
        <v/>
      </c>
      <c r="AS26" s="1101"/>
      <c r="AT26" s="1101"/>
      <c r="AU26" s="1101"/>
      <c r="AV26" s="1098" t="str">
        <f>ASC(IF($B26="","",VLOOKUP($B26,ﾃﾞｰﾀ入力!$M$9:$AD$128,7)))</f>
        <v/>
      </c>
      <c r="AW26" s="1099"/>
      <c r="AX26" s="1099"/>
      <c r="AY26" s="1099"/>
      <c r="AZ26" s="1099"/>
      <c r="BA26" s="1094" t="s">
        <v>307</v>
      </c>
      <c r="BB26" s="1101" t="str">
        <f>ASC(IF($B26="","",VLOOKUP($B26,ﾃﾞｰﾀ入力!$M$9:$AD$128,8)))</f>
        <v/>
      </c>
      <c r="BC26" s="1101"/>
      <c r="BD26" s="1101"/>
      <c r="BE26" s="1114"/>
      <c r="BF26" s="1093" t="str">
        <f>ASC(IF($B26="","",VLOOKUP($B26,ﾃﾞｰﾀ入力!$M$9:$AD$128,9)))</f>
        <v/>
      </c>
      <c r="BG26" s="1093"/>
      <c r="BH26" s="1093"/>
      <c r="BI26" s="1093"/>
      <c r="BJ26" s="1093"/>
      <c r="BK26" s="1093"/>
      <c r="BL26" s="1093" t="str">
        <f>ASC(IF($B26="","",VLOOKUP($B26,ﾃﾞｰﾀ入力!$M$9:$AD$128,10)))</f>
        <v/>
      </c>
      <c r="BM26" s="1093"/>
      <c r="BN26" s="1093"/>
      <c r="BO26" s="1093"/>
      <c r="BP26" s="1093"/>
      <c r="BQ26" s="1093"/>
      <c r="BR26" s="1108" t="s">
        <v>304</v>
      </c>
      <c r="BS26" s="1109"/>
      <c r="BT26" s="1109"/>
      <c r="BU26" s="1109" t="s">
        <v>305</v>
      </c>
      <c r="BV26" s="1109"/>
      <c r="BW26" s="1142"/>
      <c r="BX26" s="1108" t="s">
        <v>304</v>
      </c>
      <c r="BY26" s="1109"/>
      <c r="BZ26" s="1109"/>
      <c r="CA26" s="1109" t="s">
        <v>305</v>
      </c>
      <c r="CB26" s="1109"/>
      <c r="CC26" s="1142"/>
      <c r="CD26" s="236"/>
      <c r="CE26" s="1179">
        <f>IF($B26="","",VLOOKUP($B26,ﾃﾞｰﾀ入力!$M$9:$AD$128,6))</f>
        <v>0</v>
      </c>
      <c r="CF26" s="1179"/>
      <c r="CG26" s="1179"/>
      <c r="CH26" s="1179"/>
      <c r="CI26" s="1179"/>
      <c r="CJ26" s="1179"/>
      <c r="CK26" s="1179"/>
      <c r="CL26" s="1179"/>
      <c r="CM26" s="1179"/>
      <c r="CN26" s="1179"/>
      <c r="CO26" s="1179"/>
      <c r="CP26" s="1179"/>
      <c r="CQ26" s="1179"/>
      <c r="CR26" s="1179"/>
      <c r="CS26" s="1179"/>
      <c r="CT26" s="1179"/>
      <c r="CU26" s="1179"/>
      <c r="CV26" s="237"/>
      <c r="CW26" s="1206"/>
      <c r="CX26" s="281"/>
      <c r="CY26" s="281"/>
      <c r="CZ26" s="288">
        <f>ﾃﾞｰﾀ入力!M27</f>
        <v>19</v>
      </c>
      <c r="DA26" s="322">
        <f>ﾃﾞｰﾀ入力!P27</f>
        <v>0</v>
      </c>
      <c r="DB26" s="289">
        <f>ﾃﾞｰﾀ入力!M87</f>
        <v>79</v>
      </c>
      <c r="DC26" s="326">
        <f>ﾃﾞｰﾀ入力!P87</f>
        <v>0</v>
      </c>
      <c r="DD26" s="281"/>
      <c r="DE26" s="281"/>
      <c r="DF26" s="281"/>
      <c r="DG26" s="281"/>
      <c r="DH26" s="281"/>
      <c r="DI26" s="281"/>
      <c r="DJ26" s="281"/>
      <c r="DK26" s="281"/>
      <c r="DL26" s="281"/>
      <c r="DM26" s="281"/>
      <c r="DN26" s="281"/>
      <c r="DO26" s="281"/>
      <c r="DP26" s="281"/>
      <c r="DQ26" s="281"/>
      <c r="DR26" s="281"/>
      <c r="DS26" s="281"/>
      <c r="DT26" s="281"/>
      <c r="DU26" s="281"/>
      <c r="DV26" s="281"/>
      <c r="DW26" s="281"/>
    </row>
    <row r="27" spans="1:127" ht="8.25" customHeight="1">
      <c r="A27" s="281"/>
      <c r="B27" s="1078"/>
      <c r="C27" s="285"/>
      <c r="D27" s="1079"/>
      <c r="E27" s="1115"/>
      <c r="F27" s="1115"/>
      <c r="G27" s="1115"/>
      <c r="H27" s="1115"/>
      <c r="I27" s="1115"/>
      <c r="J27" s="238"/>
      <c r="K27" s="1091">
        <f>IF($B26="","",VLOOKUP($B26,ﾃﾞｰﾀ入力!$M$9:$AD$128,4))</f>
        <v>0</v>
      </c>
      <c r="L27" s="1091"/>
      <c r="M27" s="1091"/>
      <c r="N27" s="1091"/>
      <c r="O27" s="1091"/>
      <c r="P27" s="1091"/>
      <c r="Q27" s="1091"/>
      <c r="R27" s="1091"/>
      <c r="S27" s="1091"/>
      <c r="T27" s="1091"/>
      <c r="U27" s="1091"/>
      <c r="V27" s="1091"/>
      <c r="W27" s="1091"/>
      <c r="X27" s="1091"/>
      <c r="Y27" s="1091"/>
      <c r="Z27" s="1091"/>
      <c r="AA27" s="1091"/>
      <c r="AB27" s="239"/>
      <c r="AC27" s="1100"/>
      <c r="AD27" s="1101"/>
      <c r="AE27" s="1101"/>
      <c r="AF27" s="1101"/>
      <c r="AG27" s="1104"/>
      <c r="AH27" s="1105"/>
      <c r="AI27" s="1105"/>
      <c r="AJ27" s="1105"/>
      <c r="AK27" s="1105"/>
      <c r="AL27" s="1095"/>
      <c r="AM27" s="1101"/>
      <c r="AN27" s="1101"/>
      <c r="AO27" s="1101"/>
      <c r="AP27" s="1101"/>
      <c r="AQ27" s="1095"/>
      <c r="AR27" s="1101"/>
      <c r="AS27" s="1101"/>
      <c r="AT27" s="1101"/>
      <c r="AU27" s="1101"/>
      <c r="AV27" s="1098"/>
      <c r="AW27" s="1099"/>
      <c r="AX27" s="1099"/>
      <c r="AY27" s="1099"/>
      <c r="AZ27" s="1099"/>
      <c r="BA27" s="1095"/>
      <c r="BB27" s="1101"/>
      <c r="BC27" s="1101"/>
      <c r="BD27" s="1101"/>
      <c r="BE27" s="1114"/>
      <c r="BF27" s="1093"/>
      <c r="BG27" s="1093"/>
      <c r="BH27" s="1093"/>
      <c r="BI27" s="1093"/>
      <c r="BJ27" s="1093"/>
      <c r="BK27" s="1093"/>
      <c r="BL27" s="1093"/>
      <c r="BM27" s="1093"/>
      <c r="BN27" s="1093"/>
      <c r="BO27" s="1093"/>
      <c r="BP27" s="1093"/>
      <c r="BQ27" s="1093"/>
      <c r="BR27" s="1110"/>
      <c r="BS27" s="1111"/>
      <c r="BT27" s="1111"/>
      <c r="BU27" s="1111"/>
      <c r="BV27" s="1111"/>
      <c r="BW27" s="1143"/>
      <c r="BX27" s="1110"/>
      <c r="BY27" s="1111"/>
      <c r="BZ27" s="1111"/>
      <c r="CA27" s="1111"/>
      <c r="CB27" s="1111"/>
      <c r="CC27" s="1143"/>
      <c r="CD27" s="240"/>
      <c r="CE27" s="1180"/>
      <c r="CF27" s="1180"/>
      <c r="CG27" s="1180"/>
      <c r="CH27" s="1180"/>
      <c r="CI27" s="1180"/>
      <c r="CJ27" s="1180"/>
      <c r="CK27" s="1180"/>
      <c r="CL27" s="1180"/>
      <c r="CM27" s="1180"/>
      <c r="CN27" s="1180"/>
      <c r="CO27" s="1180"/>
      <c r="CP27" s="1180"/>
      <c r="CQ27" s="1180"/>
      <c r="CR27" s="1180"/>
      <c r="CS27" s="1180"/>
      <c r="CT27" s="1180"/>
      <c r="CU27" s="1180"/>
      <c r="CV27" s="241"/>
      <c r="CW27" s="1206"/>
      <c r="CX27" s="281"/>
      <c r="CY27" s="281"/>
      <c r="CZ27" s="288">
        <f>ﾃﾞｰﾀ入力!M28</f>
        <v>20</v>
      </c>
      <c r="DA27" s="322">
        <f>ﾃﾞｰﾀ入力!P28</f>
        <v>0</v>
      </c>
      <c r="DB27" s="289">
        <f>ﾃﾞｰﾀ入力!M88</f>
        <v>80</v>
      </c>
      <c r="DC27" s="326">
        <f>ﾃﾞｰﾀ入力!P88</f>
        <v>0</v>
      </c>
      <c r="DD27" s="281"/>
      <c r="DE27" s="281"/>
      <c r="DF27" s="281"/>
      <c r="DG27" s="281"/>
      <c r="DH27" s="281"/>
      <c r="DI27" s="281"/>
      <c r="DJ27" s="281"/>
      <c r="DK27" s="281"/>
      <c r="DL27" s="281"/>
      <c r="DM27" s="281"/>
      <c r="DN27" s="281"/>
      <c r="DO27" s="281"/>
      <c r="DP27" s="281"/>
      <c r="DQ27" s="281"/>
      <c r="DR27" s="281"/>
      <c r="DS27" s="281"/>
      <c r="DT27" s="281"/>
      <c r="DU27" s="281"/>
      <c r="DV27" s="281"/>
      <c r="DW27" s="281"/>
    </row>
    <row r="28" spans="1:127" ht="14.25" customHeight="1">
      <c r="A28" s="281"/>
      <c r="B28" s="1078"/>
      <c r="C28" s="285"/>
      <c r="D28" s="1079"/>
      <c r="E28" s="1115"/>
      <c r="F28" s="1115"/>
      <c r="G28" s="1115"/>
      <c r="H28" s="1115"/>
      <c r="I28" s="1115"/>
      <c r="J28" s="242"/>
      <c r="K28" s="1092"/>
      <c r="L28" s="1092"/>
      <c r="M28" s="1092"/>
      <c r="N28" s="1092"/>
      <c r="O28" s="1092"/>
      <c r="P28" s="1092"/>
      <c r="Q28" s="1092"/>
      <c r="R28" s="1092"/>
      <c r="S28" s="1092"/>
      <c r="T28" s="1092"/>
      <c r="U28" s="1092"/>
      <c r="V28" s="1092"/>
      <c r="W28" s="1092"/>
      <c r="X28" s="1092"/>
      <c r="Y28" s="1092"/>
      <c r="Z28" s="1092"/>
      <c r="AA28" s="1092"/>
      <c r="AB28" s="243"/>
      <c r="AC28" s="1100"/>
      <c r="AD28" s="1101"/>
      <c r="AE28" s="1101"/>
      <c r="AF28" s="1101"/>
      <c r="AG28" s="1106"/>
      <c r="AH28" s="1107"/>
      <c r="AI28" s="1107"/>
      <c r="AJ28" s="1107"/>
      <c r="AK28" s="1107"/>
      <c r="AL28" s="1096"/>
      <c r="AM28" s="1101"/>
      <c r="AN28" s="1101"/>
      <c r="AO28" s="1101"/>
      <c r="AP28" s="1101"/>
      <c r="AQ28" s="1096"/>
      <c r="AR28" s="1101"/>
      <c r="AS28" s="1101"/>
      <c r="AT28" s="1101"/>
      <c r="AU28" s="1101"/>
      <c r="AV28" s="1098"/>
      <c r="AW28" s="1099"/>
      <c r="AX28" s="1099"/>
      <c r="AY28" s="1099"/>
      <c r="AZ28" s="1099"/>
      <c r="BA28" s="1096"/>
      <c r="BB28" s="1101"/>
      <c r="BC28" s="1101"/>
      <c r="BD28" s="1101"/>
      <c r="BE28" s="1114"/>
      <c r="BF28" s="1093"/>
      <c r="BG28" s="1093"/>
      <c r="BH28" s="1093"/>
      <c r="BI28" s="1093"/>
      <c r="BJ28" s="1093"/>
      <c r="BK28" s="1093"/>
      <c r="BL28" s="1093"/>
      <c r="BM28" s="1093"/>
      <c r="BN28" s="1093"/>
      <c r="BO28" s="1093"/>
      <c r="BP28" s="1093"/>
      <c r="BQ28" s="1093"/>
      <c r="BR28" s="1112"/>
      <c r="BS28" s="1113"/>
      <c r="BT28" s="1113"/>
      <c r="BU28" s="1113"/>
      <c r="BV28" s="1113"/>
      <c r="BW28" s="1144"/>
      <c r="BX28" s="1112"/>
      <c r="BY28" s="1113"/>
      <c r="BZ28" s="1113"/>
      <c r="CA28" s="1113"/>
      <c r="CB28" s="1113"/>
      <c r="CC28" s="1144"/>
      <c r="CD28" s="314"/>
      <c r="CE28" s="1181"/>
      <c r="CF28" s="1181"/>
      <c r="CG28" s="1181"/>
      <c r="CH28" s="1181"/>
      <c r="CI28" s="1181"/>
      <c r="CJ28" s="1181"/>
      <c r="CK28" s="1181"/>
      <c r="CL28" s="1181"/>
      <c r="CM28" s="1181"/>
      <c r="CN28" s="1181"/>
      <c r="CO28" s="1181"/>
      <c r="CP28" s="1181"/>
      <c r="CQ28" s="1181"/>
      <c r="CR28" s="1181"/>
      <c r="CS28" s="1181"/>
      <c r="CT28" s="1181"/>
      <c r="CU28" s="1181"/>
      <c r="CV28" s="244"/>
      <c r="CW28" s="1206"/>
      <c r="CX28" s="281"/>
      <c r="CY28" s="281"/>
      <c r="CZ28" s="288">
        <f>ﾃﾞｰﾀ入力!M29</f>
        <v>21</v>
      </c>
      <c r="DA28" s="322">
        <f>ﾃﾞｰﾀ入力!P29</f>
        <v>0</v>
      </c>
      <c r="DB28" s="289">
        <f>ﾃﾞｰﾀ入力!M89</f>
        <v>81</v>
      </c>
      <c r="DC28" s="326">
        <f>ﾃﾞｰﾀ入力!P89</f>
        <v>0</v>
      </c>
      <c r="DD28" s="281"/>
      <c r="DE28" s="281"/>
      <c r="DF28" s="281"/>
      <c r="DG28" s="281"/>
      <c r="DH28" s="281"/>
      <c r="DI28" s="281"/>
      <c r="DJ28" s="281"/>
      <c r="DK28" s="281"/>
      <c r="DL28" s="281"/>
      <c r="DM28" s="281"/>
      <c r="DN28" s="281"/>
      <c r="DO28" s="281"/>
      <c r="DP28" s="281"/>
      <c r="DQ28" s="281"/>
      <c r="DR28" s="281"/>
      <c r="DS28" s="281"/>
      <c r="DT28" s="281"/>
      <c r="DU28" s="281"/>
      <c r="DV28" s="281"/>
      <c r="DW28" s="281"/>
    </row>
    <row r="29" spans="1:127" ht="10.5" customHeight="1">
      <c r="A29" s="281"/>
      <c r="B29" s="1078">
        <v>8</v>
      </c>
      <c r="C29" s="285"/>
      <c r="D29" s="1079"/>
      <c r="E29" s="1115">
        <v>8</v>
      </c>
      <c r="F29" s="1115"/>
      <c r="G29" s="1115"/>
      <c r="H29" s="1115"/>
      <c r="I29" s="1115"/>
      <c r="J29" s="234"/>
      <c r="K29" s="1097" t="str">
        <f>DBCS(IF($B29="","",VLOOKUP($B29,ﾃﾞｰﾀ入力!$M$9:$AD$128,5)))</f>
        <v/>
      </c>
      <c r="L29" s="1097"/>
      <c r="M29" s="1097"/>
      <c r="N29" s="1097"/>
      <c r="O29" s="1097"/>
      <c r="P29" s="1097"/>
      <c r="Q29" s="1097"/>
      <c r="R29" s="1097"/>
      <c r="S29" s="1097"/>
      <c r="T29" s="1097"/>
      <c r="U29" s="1097"/>
      <c r="V29" s="1097"/>
      <c r="W29" s="1097"/>
      <c r="X29" s="1097"/>
      <c r="Y29" s="1097"/>
      <c r="Z29" s="1097"/>
      <c r="AA29" s="1097"/>
      <c r="AB29" s="235"/>
      <c r="AC29" s="1100" t="str">
        <f>ASC(IF($B29="","",VLOOKUP($B29,ﾃﾞｰﾀ入力!$M$9:$AD$128,2)))</f>
        <v/>
      </c>
      <c r="AD29" s="1101"/>
      <c r="AE29" s="1101"/>
      <c r="AF29" s="1101"/>
      <c r="AG29" s="1102" t="str">
        <f>ASC(IF($B29="","",VLOOKUP($B29,ﾃﾞｰﾀ入力!$M$9:$AD$128,11)))</f>
        <v/>
      </c>
      <c r="AH29" s="1103"/>
      <c r="AI29" s="1103"/>
      <c r="AJ29" s="1103"/>
      <c r="AK29" s="1103"/>
      <c r="AL29" s="1094" t="s">
        <v>307</v>
      </c>
      <c r="AM29" s="1101" t="str">
        <f>ASC(IF($B29="","",VLOOKUP($B29,ﾃﾞｰﾀ入力!$M$9:$AD$128,12)))</f>
        <v/>
      </c>
      <c r="AN29" s="1101"/>
      <c r="AO29" s="1101"/>
      <c r="AP29" s="1101"/>
      <c r="AQ29" s="1094" t="s">
        <v>307</v>
      </c>
      <c r="AR29" s="1101" t="str">
        <f>ASC(IF($B29="","",VLOOKUP($B29,ﾃﾞｰﾀ入力!$M$9:$AD$128,13)))</f>
        <v/>
      </c>
      <c r="AS29" s="1101"/>
      <c r="AT29" s="1101"/>
      <c r="AU29" s="1101"/>
      <c r="AV29" s="1098" t="str">
        <f>ASC(IF($B29="","",VLOOKUP($B29,ﾃﾞｰﾀ入力!$M$9:$AD$128,7)))</f>
        <v/>
      </c>
      <c r="AW29" s="1099"/>
      <c r="AX29" s="1099"/>
      <c r="AY29" s="1099"/>
      <c r="AZ29" s="1099"/>
      <c r="BA29" s="1094" t="s">
        <v>307</v>
      </c>
      <c r="BB29" s="1101" t="str">
        <f>ASC(IF($B29="","",VLOOKUP($B29,ﾃﾞｰﾀ入力!$M$9:$AD$128,8)))</f>
        <v/>
      </c>
      <c r="BC29" s="1101"/>
      <c r="BD29" s="1101"/>
      <c r="BE29" s="1114"/>
      <c r="BF29" s="1093" t="str">
        <f>ASC(IF($B29="","",VLOOKUP($B29,ﾃﾞｰﾀ入力!$M$9:$AD$128,9)))</f>
        <v/>
      </c>
      <c r="BG29" s="1093"/>
      <c r="BH29" s="1093"/>
      <c r="BI29" s="1093"/>
      <c r="BJ29" s="1093"/>
      <c r="BK29" s="1093"/>
      <c r="BL29" s="1093" t="str">
        <f>ASC(IF($B29="","",VLOOKUP($B29,ﾃﾞｰﾀ入力!$M$9:$AD$128,10)))</f>
        <v/>
      </c>
      <c r="BM29" s="1093"/>
      <c r="BN29" s="1093"/>
      <c r="BO29" s="1093"/>
      <c r="BP29" s="1093"/>
      <c r="BQ29" s="1093"/>
      <c r="BR29" s="1108" t="s">
        <v>304</v>
      </c>
      <c r="BS29" s="1109"/>
      <c r="BT29" s="1109"/>
      <c r="BU29" s="1109" t="s">
        <v>305</v>
      </c>
      <c r="BV29" s="1109"/>
      <c r="BW29" s="1142"/>
      <c r="BX29" s="1108" t="s">
        <v>304</v>
      </c>
      <c r="BY29" s="1109"/>
      <c r="BZ29" s="1109"/>
      <c r="CA29" s="1109" t="s">
        <v>305</v>
      </c>
      <c r="CB29" s="1109"/>
      <c r="CC29" s="1142"/>
      <c r="CD29" s="236"/>
      <c r="CE29" s="1179">
        <f>IF($B29="","",VLOOKUP($B29,ﾃﾞｰﾀ入力!$M$9:$AD$128,6))</f>
        <v>0</v>
      </c>
      <c r="CF29" s="1179"/>
      <c r="CG29" s="1179"/>
      <c r="CH29" s="1179"/>
      <c r="CI29" s="1179"/>
      <c r="CJ29" s="1179"/>
      <c r="CK29" s="1179"/>
      <c r="CL29" s="1179"/>
      <c r="CM29" s="1179"/>
      <c r="CN29" s="1179"/>
      <c r="CO29" s="1179"/>
      <c r="CP29" s="1179"/>
      <c r="CQ29" s="1179"/>
      <c r="CR29" s="1179"/>
      <c r="CS29" s="1179"/>
      <c r="CT29" s="1179"/>
      <c r="CU29" s="1179"/>
      <c r="CV29" s="237"/>
      <c r="CW29" s="1206"/>
      <c r="CX29" s="281"/>
      <c r="CY29" s="281"/>
      <c r="CZ29" s="288">
        <f>ﾃﾞｰﾀ入力!M30</f>
        <v>22</v>
      </c>
      <c r="DA29" s="322">
        <f>ﾃﾞｰﾀ入力!P30</f>
        <v>0</v>
      </c>
      <c r="DB29" s="289">
        <f>ﾃﾞｰﾀ入力!M90</f>
        <v>82</v>
      </c>
      <c r="DC29" s="326">
        <f>ﾃﾞｰﾀ入力!P90</f>
        <v>0</v>
      </c>
      <c r="DD29" s="281"/>
      <c r="DE29" s="281"/>
      <c r="DF29" s="281"/>
      <c r="DG29" s="281"/>
      <c r="DH29" s="281"/>
      <c r="DI29" s="281"/>
      <c r="DJ29" s="281"/>
      <c r="DK29" s="281"/>
      <c r="DL29" s="281"/>
      <c r="DM29" s="281"/>
      <c r="DN29" s="281"/>
      <c r="DO29" s="281"/>
      <c r="DP29" s="281"/>
      <c r="DQ29" s="281"/>
      <c r="DR29" s="281"/>
      <c r="DS29" s="281"/>
      <c r="DT29" s="281"/>
      <c r="DU29" s="281"/>
      <c r="DV29" s="281"/>
      <c r="DW29" s="281"/>
    </row>
    <row r="30" spans="1:127" ht="8.25" customHeight="1">
      <c r="A30" s="281"/>
      <c r="B30" s="1078"/>
      <c r="C30" s="285"/>
      <c r="D30" s="1079"/>
      <c r="E30" s="1115"/>
      <c r="F30" s="1115"/>
      <c r="G30" s="1115"/>
      <c r="H30" s="1115"/>
      <c r="I30" s="1115"/>
      <c r="J30" s="238"/>
      <c r="K30" s="1091">
        <f>IF($B29="","",VLOOKUP($B29,ﾃﾞｰﾀ入力!$M$9:$AD$128,4))</f>
        <v>0</v>
      </c>
      <c r="L30" s="1091"/>
      <c r="M30" s="1091"/>
      <c r="N30" s="1091"/>
      <c r="O30" s="1091"/>
      <c r="P30" s="1091"/>
      <c r="Q30" s="1091"/>
      <c r="R30" s="1091"/>
      <c r="S30" s="1091"/>
      <c r="T30" s="1091"/>
      <c r="U30" s="1091"/>
      <c r="V30" s="1091"/>
      <c r="W30" s="1091"/>
      <c r="X30" s="1091"/>
      <c r="Y30" s="1091"/>
      <c r="Z30" s="1091"/>
      <c r="AA30" s="1091"/>
      <c r="AB30" s="239"/>
      <c r="AC30" s="1100"/>
      <c r="AD30" s="1101"/>
      <c r="AE30" s="1101"/>
      <c r="AF30" s="1101"/>
      <c r="AG30" s="1104"/>
      <c r="AH30" s="1105"/>
      <c r="AI30" s="1105"/>
      <c r="AJ30" s="1105"/>
      <c r="AK30" s="1105"/>
      <c r="AL30" s="1095"/>
      <c r="AM30" s="1101"/>
      <c r="AN30" s="1101"/>
      <c r="AO30" s="1101"/>
      <c r="AP30" s="1101"/>
      <c r="AQ30" s="1095"/>
      <c r="AR30" s="1101"/>
      <c r="AS30" s="1101"/>
      <c r="AT30" s="1101"/>
      <c r="AU30" s="1101"/>
      <c r="AV30" s="1098"/>
      <c r="AW30" s="1099"/>
      <c r="AX30" s="1099"/>
      <c r="AY30" s="1099"/>
      <c r="AZ30" s="1099"/>
      <c r="BA30" s="1095"/>
      <c r="BB30" s="1101"/>
      <c r="BC30" s="1101"/>
      <c r="BD30" s="1101"/>
      <c r="BE30" s="1114"/>
      <c r="BF30" s="1093"/>
      <c r="BG30" s="1093"/>
      <c r="BH30" s="1093"/>
      <c r="BI30" s="1093"/>
      <c r="BJ30" s="1093"/>
      <c r="BK30" s="1093"/>
      <c r="BL30" s="1093"/>
      <c r="BM30" s="1093"/>
      <c r="BN30" s="1093"/>
      <c r="BO30" s="1093"/>
      <c r="BP30" s="1093"/>
      <c r="BQ30" s="1093"/>
      <c r="BR30" s="1110"/>
      <c r="BS30" s="1111"/>
      <c r="BT30" s="1111"/>
      <c r="BU30" s="1111"/>
      <c r="BV30" s="1111"/>
      <c r="BW30" s="1143"/>
      <c r="BX30" s="1110"/>
      <c r="BY30" s="1111"/>
      <c r="BZ30" s="1111"/>
      <c r="CA30" s="1111"/>
      <c r="CB30" s="1111"/>
      <c r="CC30" s="1143"/>
      <c r="CD30" s="240"/>
      <c r="CE30" s="1180"/>
      <c r="CF30" s="1180"/>
      <c r="CG30" s="1180"/>
      <c r="CH30" s="1180"/>
      <c r="CI30" s="1180"/>
      <c r="CJ30" s="1180"/>
      <c r="CK30" s="1180"/>
      <c r="CL30" s="1180"/>
      <c r="CM30" s="1180"/>
      <c r="CN30" s="1180"/>
      <c r="CO30" s="1180"/>
      <c r="CP30" s="1180"/>
      <c r="CQ30" s="1180"/>
      <c r="CR30" s="1180"/>
      <c r="CS30" s="1180"/>
      <c r="CT30" s="1180"/>
      <c r="CU30" s="1180"/>
      <c r="CV30" s="241"/>
      <c r="CW30" s="1206"/>
      <c r="CX30" s="281"/>
      <c r="CY30" s="281"/>
      <c r="CZ30" s="288">
        <f>ﾃﾞｰﾀ入力!M31</f>
        <v>23</v>
      </c>
      <c r="DA30" s="322">
        <f>ﾃﾞｰﾀ入力!P31</f>
        <v>0</v>
      </c>
      <c r="DB30" s="289">
        <f>ﾃﾞｰﾀ入力!M91</f>
        <v>83</v>
      </c>
      <c r="DC30" s="326">
        <f>ﾃﾞｰﾀ入力!P91</f>
        <v>0</v>
      </c>
      <c r="DD30" s="281"/>
      <c r="DE30" s="281"/>
      <c r="DF30" s="281"/>
      <c r="DG30" s="281"/>
      <c r="DH30" s="281"/>
      <c r="DI30" s="281"/>
      <c r="DJ30" s="281"/>
      <c r="DK30" s="281"/>
      <c r="DL30" s="281"/>
      <c r="DM30" s="281"/>
      <c r="DN30" s="281"/>
      <c r="DO30" s="281"/>
      <c r="DP30" s="281"/>
      <c r="DQ30" s="281"/>
      <c r="DR30" s="281"/>
      <c r="DS30" s="281"/>
      <c r="DT30" s="281"/>
      <c r="DU30" s="281"/>
      <c r="DV30" s="281"/>
      <c r="DW30" s="281"/>
    </row>
    <row r="31" spans="1:127" ht="14.25" customHeight="1">
      <c r="A31" s="281"/>
      <c r="B31" s="1078"/>
      <c r="C31" s="285"/>
      <c r="D31" s="1079"/>
      <c r="E31" s="1115"/>
      <c r="F31" s="1115"/>
      <c r="G31" s="1115"/>
      <c r="H31" s="1115"/>
      <c r="I31" s="1115"/>
      <c r="J31" s="242"/>
      <c r="K31" s="1092"/>
      <c r="L31" s="1092"/>
      <c r="M31" s="1092"/>
      <c r="N31" s="1092"/>
      <c r="O31" s="1092"/>
      <c r="P31" s="1092"/>
      <c r="Q31" s="1092"/>
      <c r="R31" s="1092"/>
      <c r="S31" s="1092"/>
      <c r="T31" s="1092"/>
      <c r="U31" s="1092"/>
      <c r="V31" s="1092"/>
      <c r="W31" s="1092"/>
      <c r="X31" s="1092"/>
      <c r="Y31" s="1092"/>
      <c r="Z31" s="1092"/>
      <c r="AA31" s="1092"/>
      <c r="AB31" s="243"/>
      <c r="AC31" s="1100"/>
      <c r="AD31" s="1101"/>
      <c r="AE31" s="1101"/>
      <c r="AF31" s="1101"/>
      <c r="AG31" s="1106"/>
      <c r="AH31" s="1107"/>
      <c r="AI31" s="1107"/>
      <c r="AJ31" s="1107"/>
      <c r="AK31" s="1107"/>
      <c r="AL31" s="1096"/>
      <c r="AM31" s="1101"/>
      <c r="AN31" s="1101"/>
      <c r="AO31" s="1101"/>
      <c r="AP31" s="1101"/>
      <c r="AQ31" s="1096"/>
      <c r="AR31" s="1101"/>
      <c r="AS31" s="1101"/>
      <c r="AT31" s="1101"/>
      <c r="AU31" s="1101"/>
      <c r="AV31" s="1098"/>
      <c r="AW31" s="1099"/>
      <c r="AX31" s="1099"/>
      <c r="AY31" s="1099"/>
      <c r="AZ31" s="1099"/>
      <c r="BA31" s="1096"/>
      <c r="BB31" s="1101"/>
      <c r="BC31" s="1101"/>
      <c r="BD31" s="1101"/>
      <c r="BE31" s="1114"/>
      <c r="BF31" s="1093"/>
      <c r="BG31" s="1093"/>
      <c r="BH31" s="1093"/>
      <c r="BI31" s="1093"/>
      <c r="BJ31" s="1093"/>
      <c r="BK31" s="1093"/>
      <c r="BL31" s="1093"/>
      <c r="BM31" s="1093"/>
      <c r="BN31" s="1093"/>
      <c r="BO31" s="1093"/>
      <c r="BP31" s="1093"/>
      <c r="BQ31" s="1093"/>
      <c r="BR31" s="1112"/>
      <c r="BS31" s="1113"/>
      <c r="BT31" s="1113"/>
      <c r="BU31" s="1113"/>
      <c r="BV31" s="1113"/>
      <c r="BW31" s="1144"/>
      <c r="BX31" s="1112"/>
      <c r="BY31" s="1113"/>
      <c r="BZ31" s="1113"/>
      <c r="CA31" s="1113"/>
      <c r="CB31" s="1113"/>
      <c r="CC31" s="1144"/>
      <c r="CD31" s="314"/>
      <c r="CE31" s="1181"/>
      <c r="CF31" s="1181"/>
      <c r="CG31" s="1181"/>
      <c r="CH31" s="1181"/>
      <c r="CI31" s="1181"/>
      <c r="CJ31" s="1181"/>
      <c r="CK31" s="1181"/>
      <c r="CL31" s="1181"/>
      <c r="CM31" s="1181"/>
      <c r="CN31" s="1181"/>
      <c r="CO31" s="1181"/>
      <c r="CP31" s="1181"/>
      <c r="CQ31" s="1181"/>
      <c r="CR31" s="1181"/>
      <c r="CS31" s="1181"/>
      <c r="CT31" s="1181"/>
      <c r="CU31" s="1181"/>
      <c r="CV31" s="244"/>
      <c r="CW31" s="1206"/>
      <c r="CX31" s="281"/>
      <c r="CY31" s="281"/>
      <c r="CZ31" s="288">
        <f>ﾃﾞｰﾀ入力!M32</f>
        <v>24</v>
      </c>
      <c r="DA31" s="322">
        <f>ﾃﾞｰﾀ入力!P32</f>
        <v>0</v>
      </c>
      <c r="DB31" s="289">
        <f>ﾃﾞｰﾀ入力!M92</f>
        <v>84</v>
      </c>
      <c r="DC31" s="326">
        <f>ﾃﾞｰﾀ入力!P92</f>
        <v>0</v>
      </c>
      <c r="DD31" s="281"/>
      <c r="DE31" s="281"/>
      <c r="DF31" s="281"/>
      <c r="DG31" s="281"/>
      <c r="DH31" s="281"/>
      <c r="DI31" s="281"/>
      <c r="DJ31" s="281"/>
      <c r="DK31" s="281"/>
      <c r="DL31" s="281"/>
      <c r="DM31" s="281"/>
      <c r="DN31" s="281"/>
      <c r="DO31" s="281"/>
      <c r="DP31" s="281"/>
      <c r="DQ31" s="281"/>
      <c r="DR31" s="281"/>
      <c r="DS31" s="281"/>
      <c r="DT31" s="281"/>
      <c r="DU31" s="281"/>
      <c r="DV31" s="281"/>
      <c r="DW31" s="281"/>
    </row>
    <row r="32" spans="1:127" ht="10.5" customHeight="1">
      <c r="A32" s="281"/>
      <c r="B32" s="1078">
        <v>9</v>
      </c>
      <c r="C32" s="285"/>
      <c r="D32" s="1079"/>
      <c r="E32" s="1115">
        <v>9</v>
      </c>
      <c r="F32" s="1115"/>
      <c r="G32" s="1115"/>
      <c r="H32" s="1115"/>
      <c r="I32" s="1115"/>
      <c r="J32" s="234"/>
      <c r="K32" s="1097" t="str">
        <f>DBCS(IF($B32="","",VLOOKUP($B32,ﾃﾞｰﾀ入力!$M$9:$AD$128,5)))</f>
        <v/>
      </c>
      <c r="L32" s="1097"/>
      <c r="M32" s="1097"/>
      <c r="N32" s="1097"/>
      <c r="O32" s="1097"/>
      <c r="P32" s="1097"/>
      <c r="Q32" s="1097"/>
      <c r="R32" s="1097"/>
      <c r="S32" s="1097"/>
      <c r="T32" s="1097"/>
      <c r="U32" s="1097"/>
      <c r="V32" s="1097"/>
      <c r="W32" s="1097"/>
      <c r="X32" s="1097"/>
      <c r="Y32" s="1097"/>
      <c r="Z32" s="1097"/>
      <c r="AA32" s="1097"/>
      <c r="AB32" s="235"/>
      <c r="AC32" s="1100" t="str">
        <f>ASC(IF($B32="","",VLOOKUP($B32,ﾃﾞｰﾀ入力!$M$9:$AD$128,2)))</f>
        <v/>
      </c>
      <c r="AD32" s="1101"/>
      <c r="AE32" s="1101"/>
      <c r="AF32" s="1101"/>
      <c r="AG32" s="1102" t="str">
        <f>ASC(IF($B32="","",VLOOKUP($B32,ﾃﾞｰﾀ入力!$M$9:$AD$128,11)))</f>
        <v/>
      </c>
      <c r="AH32" s="1103"/>
      <c r="AI32" s="1103"/>
      <c r="AJ32" s="1103"/>
      <c r="AK32" s="1103"/>
      <c r="AL32" s="1094" t="s">
        <v>307</v>
      </c>
      <c r="AM32" s="1101" t="str">
        <f>ASC(IF($B32="","",VLOOKUP($B32,ﾃﾞｰﾀ入力!$M$9:$AD$128,12)))</f>
        <v/>
      </c>
      <c r="AN32" s="1101"/>
      <c r="AO32" s="1101"/>
      <c r="AP32" s="1101"/>
      <c r="AQ32" s="1094" t="s">
        <v>307</v>
      </c>
      <c r="AR32" s="1101" t="str">
        <f>ASC(IF($B32="","",VLOOKUP($B32,ﾃﾞｰﾀ入力!$M$9:$AD$128,13)))</f>
        <v/>
      </c>
      <c r="AS32" s="1101"/>
      <c r="AT32" s="1101"/>
      <c r="AU32" s="1101"/>
      <c r="AV32" s="1098" t="str">
        <f>ASC(IF($B32="","",VLOOKUP($B32,ﾃﾞｰﾀ入力!$M$9:$AD$128,7)))</f>
        <v/>
      </c>
      <c r="AW32" s="1099"/>
      <c r="AX32" s="1099"/>
      <c r="AY32" s="1099"/>
      <c r="AZ32" s="1099"/>
      <c r="BA32" s="1094" t="s">
        <v>307</v>
      </c>
      <c r="BB32" s="1101" t="str">
        <f>ASC(IF($B32="","",VLOOKUP($B32,ﾃﾞｰﾀ入力!$M$9:$AD$128,8)))</f>
        <v/>
      </c>
      <c r="BC32" s="1101"/>
      <c r="BD32" s="1101"/>
      <c r="BE32" s="1114"/>
      <c r="BF32" s="1093" t="str">
        <f>ASC(IF($B32="","",VLOOKUP($B32,ﾃﾞｰﾀ入力!$M$9:$AD$128,9)))</f>
        <v/>
      </c>
      <c r="BG32" s="1093"/>
      <c r="BH32" s="1093"/>
      <c r="BI32" s="1093"/>
      <c r="BJ32" s="1093"/>
      <c r="BK32" s="1093"/>
      <c r="BL32" s="1093" t="str">
        <f>ASC(IF($B32="","",VLOOKUP($B32,ﾃﾞｰﾀ入力!$M$9:$AD$128,10)))</f>
        <v/>
      </c>
      <c r="BM32" s="1093"/>
      <c r="BN32" s="1093"/>
      <c r="BO32" s="1093"/>
      <c r="BP32" s="1093"/>
      <c r="BQ32" s="1093"/>
      <c r="BR32" s="1108" t="s">
        <v>304</v>
      </c>
      <c r="BS32" s="1109"/>
      <c r="BT32" s="1109"/>
      <c r="BU32" s="1109" t="s">
        <v>305</v>
      </c>
      <c r="BV32" s="1109"/>
      <c r="BW32" s="1142"/>
      <c r="BX32" s="1108" t="s">
        <v>304</v>
      </c>
      <c r="BY32" s="1109"/>
      <c r="BZ32" s="1109"/>
      <c r="CA32" s="1109" t="s">
        <v>305</v>
      </c>
      <c r="CB32" s="1109"/>
      <c r="CC32" s="1142"/>
      <c r="CD32" s="236"/>
      <c r="CE32" s="1179">
        <f>IF($B32="","",VLOOKUP($B32,ﾃﾞｰﾀ入力!$M$9:$AD$128,6))</f>
        <v>0</v>
      </c>
      <c r="CF32" s="1179"/>
      <c r="CG32" s="1179"/>
      <c r="CH32" s="1179"/>
      <c r="CI32" s="1179"/>
      <c r="CJ32" s="1179"/>
      <c r="CK32" s="1179"/>
      <c r="CL32" s="1179"/>
      <c r="CM32" s="1179"/>
      <c r="CN32" s="1179"/>
      <c r="CO32" s="1179"/>
      <c r="CP32" s="1179"/>
      <c r="CQ32" s="1179"/>
      <c r="CR32" s="1179"/>
      <c r="CS32" s="1179"/>
      <c r="CT32" s="1179"/>
      <c r="CU32" s="1179"/>
      <c r="CV32" s="237"/>
      <c r="CW32" s="1206"/>
      <c r="CX32" s="281"/>
      <c r="CY32" s="281"/>
      <c r="CZ32" s="288">
        <f>ﾃﾞｰﾀ入力!M33</f>
        <v>25</v>
      </c>
      <c r="DA32" s="322">
        <f>ﾃﾞｰﾀ入力!P33</f>
        <v>0</v>
      </c>
      <c r="DB32" s="289">
        <f>ﾃﾞｰﾀ入力!M93</f>
        <v>85</v>
      </c>
      <c r="DC32" s="326">
        <f>ﾃﾞｰﾀ入力!P93</f>
        <v>0</v>
      </c>
      <c r="DD32" s="281"/>
      <c r="DE32" s="281"/>
      <c r="DF32" s="281"/>
      <c r="DG32" s="281"/>
      <c r="DH32" s="281"/>
      <c r="DI32" s="281"/>
      <c r="DJ32" s="281"/>
      <c r="DK32" s="281"/>
      <c r="DL32" s="281"/>
      <c r="DM32" s="281"/>
      <c r="DN32" s="281"/>
      <c r="DO32" s="281"/>
      <c r="DP32" s="281"/>
      <c r="DQ32" s="281"/>
      <c r="DR32" s="281"/>
      <c r="DS32" s="281"/>
      <c r="DT32" s="281"/>
      <c r="DU32" s="281"/>
      <c r="DV32" s="281"/>
      <c r="DW32" s="281"/>
    </row>
    <row r="33" spans="1:127" ht="8.25" customHeight="1">
      <c r="A33" s="281"/>
      <c r="B33" s="1078"/>
      <c r="C33" s="285"/>
      <c r="D33" s="1079"/>
      <c r="E33" s="1115"/>
      <c r="F33" s="1115"/>
      <c r="G33" s="1115"/>
      <c r="H33" s="1115"/>
      <c r="I33" s="1115"/>
      <c r="J33" s="238"/>
      <c r="K33" s="1091">
        <f>IF($B32="","",VLOOKUP($B32,ﾃﾞｰﾀ入力!$M$9:$AD$128,4))</f>
        <v>0</v>
      </c>
      <c r="L33" s="1091"/>
      <c r="M33" s="1091"/>
      <c r="N33" s="1091"/>
      <c r="O33" s="1091"/>
      <c r="P33" s="1091"/>
      <c r="Q33" s="1091"/>
      <c r="R33" s="1091"/>
      <c r="S33" s="1091"/>
      <c r="T33" s="1091"/>
      <c r="U33" s="1091"/>
      <c r="V33" s="1091"/>
      <c r="W33" s="1091"/>
      <c r="X33" s="1091"/>
      <c r="Y33" s="1091"/>
      <c r="Z33" s="1091"/>
      <c r="AA33" s="1091"/>
      <c r="AB33" s="239"/>
      <c r="AC33" s="1100"/>
      <c r="AD33" s="1101"/>
      <c r="AE33" s="1101"/>
      <c r="AF33" s="1101"/>
      <c r="AG33" s="1104"/>
      <c r="AH33" s="1105"/>
      <c r="AI33" s="1105"/>
      <c r="AJ33" s="1105"/>
      <c r="AK33" s="1105"/>
      <c r="AL33" s="1095"/>
      <c r="AM33" s="1101"/>
      <c r="AN33" s="1101"/>
      <c r="AO33" s="1101"/>
      <c r="AP33" s="1101"/>
      <c r="AQ33" s="1095"/>
      <c r="AR33" s="1101"/>
      <c r="AS33" s="1101"/>
      <c r="AT33" s="1101"/>
      <c r="AU33" s="1101"/>
      <c r="AV33" s="1098"/>
      <c r="AW33" s="1099"/>
      <c r="AX33" s="1099"/>
      <c r="AY33" s="1099"/>
      <c r="AZ33" s="1099"/>
      <c r="BA33" s="1095"/>
      <c r="BB33" s="1101"/>
      <c r="BC33" s="1101"/>
      <c r="BD33" s="1101"/>
      <c r="BE33" s="1114"/>
      <c r="BF33" s="1093"/>
      <c r="BG33" s="1093"/>
      <c r="BH33" s="1093"/>
      <c r="BI33" s="1093"/>
      <c r="BJ33" s="1093"/>
      <c r="BK33" s="1093"/>
      <c r="BL33" s="1093"/>
      <c r="BM33" s="1093"/>
      <c r="BN33" s="1093"/>
      <c r="BO33" s="1093"/>
      <c r="BP33" s="1093"/>
      <c r="BQ33" s="1093"/>
      <c r="BR33" s="1110"/>
      <c r="BS33" s="1111"/>
      <c r="BT33" s="1111"/>
      <c r="BU33" s="1111"/>
      <c r="BV33" s="1111"/>
      <c r="BW33" s="1143"/>
      <c r="BX33" s="1110"/>
      <c r="BY33" s="1111"/>
      <c r="BZ33" s="1111"/>
      <c r="CA33" s="1111"/>
      <c r="CB33" s="1111"/>
      <c r="CC33" s="1143"/>
      <c r="CD33" s="240"/>
      <c r="CE33" s="1180"/>
      <c r="CF33" s="1180"/>
      <c r="CG33" s="1180"/>
      <c r="CH33" s="1180"/>
      <c r="CI33" s="1180"/>
      <c r="CJ33" s="1180"/>
      <c r="CK33" s="1180"/>
      <c r="CL33" s="1180"/>
      <c r="CM33" s="1180"/>
      <c r="CN33" s="1180"/>
      <c r="CO33" s="1180"/>
      <c r="CP33" s="1180"/>
      <c r="CQ33" s="1180"/>
      <c r="CR33" s="1180"/>
      <c r="CS33" s="1180"/>
      <c r="CT33" s="1180"/>
      <c r="CU33" s="1180"/>
      <c r="CV33" s="241"/>
      <c r="CW33" s="1206"/>
      <c r="CX33" s="281"/>
      <c r="CY33" s="281"/>
      <c r="CZ33" s="288">
        <f>ﾃﾞｰﾀ入力!M34</f>
        <v>26</v>
      </c>
      <c r="DA33" s="322">
        <f>ﾃﾞｰﾀ入力!P34</f>
        <v>0</v>
      </c>
      <c r="DB33" s="289">
        <f>ﾃﾞｰﾀ入力!M94</f>
        <v>86</v>
      </c>
      <c r="DC33" s="326">
        <f>ﾃﾞｰﾀ入力!P94</f>
        <v>0</v>
      </c>
      <c r="DD33" s="281"/>
      <c r="DE33" s="281"/>
      <c r="DF33" s="281"/>
      <c r="DG33" s="281"/>
      <c r="DH33" s="281"/>
      <c r="DI33" s="281"/>
      <c r="DJ33" s="281"/>
      <c r="DK33" s="281"/>
      <c r="DL33" s="281"/>
      <c r="DM33" s="281"/>
      <c r="DN33" s="281"/>
      <c r="DO33" s="281"/>
      <c r="DP33" s="281"/>
      <c r="DQ33" s="281"/>
      <c r="DR33" s="281"/>
      <c r="DS33" s="281"/>
      <c r="DT33" s="281"/>
      <c r="DU33" s="281"/>
      <c r="DV33" s="281"/>
      <c r="DW33" s="281"/>
    </row>
    <row r="34" spans="1:127" ht="14.25" customHeight="1">
      <c r="A34" s="281"/>
      <c r="B34" s="1078"/>
      <c r="C34" s="285"/>
      <c r="D34" s="1079"/>
      <c r="E34" s="1115"/>
      <c r="F34" s="1115"/>
      <c r="G34" s="1115"/>
      <c r="H34" s="1115"/>
      <c r="I34" s="1115"/>
      <c r="J34" s="242"/>
      <c r="K34" s="1092"/>
      <c r="L34" s="1092"/>
      <c r="M34" s="1092"/>
      <c r="N34" s="1092"/>
      <c r="O34" s="1092"/>
      <c r="P34" s="1092"/>
      <c r="Q34" s="1092"/>
      <c r="R34" s="1092"/>
      <c r="S34" s="1092"/>
      <c r="T34" s="1092"/>
      <c r="U34" s="1092"/>
      <c r="V34" s="1092"/>
      <c r="W34" s="1092"/>
      <c r="X34" s="1092"/>
      <c r="Y34" s="1092"/>
      <c r="Z34" s="1092"/>
      <c r="AA34" s="1092"/>
      <c r="AB34" s="243"/>
      <c r="AC34" s="1100"/>
      <c r="AD34" s="1101"/>
      <c r="AE34" s="1101"/>
      <c r="AF34" s="1101"/>
      <c r="AG34" s="1106"/>
      <c r="AH34" s="1107"/>
      <c r="AI34" s="1107"/>
      <c r="AJ34" s="1107"/>
      <c r="AK34" s="1107"/>
      <c r="AL34" s="1096"/>
      <c r="AM34" s="1101"/>
      <c r="AN34" s="1101"/>
      <c r="AO34" s="1101"/>
      <c r="AP34" s="1101"/>
      <c r="AQ34" s="1096"/>
      <c r="AR34" s="1101"/>
      <c r="AS34" s="1101"/>
      <c r="AT34" s="1101"/>
      <c r="AU34" s="1101"/>
      <c r="AV34" s="1098"/>
      <c r="AW34" s="1099"/>
      <c r="AX34" s="1099"/>
      <c r="AY34" s="1099"/>
      <c r="AZ34" s="1099"/>
      <c r="BA34" s="1096"/>
      <c r="BB34" s="1101"/>
      <c r="BC34" s="1101"/>
      <c r="BD34" s="1101"/>
      <c r="BE34" s="1114"/>
      <c r="BF34" s="1093"/>
      <c r="BG34" s="1093"/>
      <c r="BH34" s="1093"/>
      <c r="BI34" s="1093"/>
      <c r="BJ34" s="1093"/>
      <c r="BK34" s="1093"/>
      <c r="BL34" s="1093"/>
      <c r="BM34" s="1093"/>
      <c r="BN34" s="1093"/>
      <c r="BO34" s="1093"/>
      <c r="BP34" s="1093"/>
      <c r="BQ34" s="1093"/>
      <c r="BR34" s="1112"/>
      <c r="BS34" s="1113"/>
      <c r="BT34" s="1113"/>
      <c r="BU34" s="1113"/>
      <c r="BV34" s="1113"/>
      <c r="BW34" s="1144"/>
      <c r="BX34" s="1112"/>
      <c r="BY34" s="1113"/>
      <c r="BZ34" s="1113"/>
      <c r="CA34" s="1113"/>
      <c r="CB34" s="1113"/>
      <c r="CC34" s="1144"/>
      <c r="CD34" s="314"/>
      <c r="CE34" s="1181"/>
      <c r="CF34" s="1181"/>
      <c r="CG34" s="1181"/>
      <c r="CH34" s="1181"/>
      <c r="CI34" s="1181"/>
      <c r="CJ34" s="1181"/>
      <c r="CK34" s="1181"/>
      <c r="CL34" s="1181"/>
      <c r="CM34" s="1181"/>
      <c r="CN34" s="1181"/>
      <c r="CO34" s="1181"/>
      <c r="CP34" s="1181"/>
      <c r="CQ34" s="1181"/>
      <c r="CR34" s="1181"/>
      <c r="CS34" s="1181"/>
      <c r="CT34" s="1181"/>
      <c r="CU34" s="1181"/>
      <c r="CV34" s="244"/>
      <c r="CW34" s="1206"/>
      <c r="CX34" s="281"/>
      <c r="CY34" s="281"/>
      <c r="CZ34" s="288">
        <f>ﾃﾞｰﾀ入力!M35</f>
        <v>27</v>
      </c>
      <c r="DA34" s="322">
        <f>ﾃﾞｰﾀ入力!P35</f>
        <v>0</v>
      </c>
      <c r="DB34" s="289">
        <f>ﾃﾞｰﾀ入力!M95</f>
        <v>87</v>
      </c>
      <c r="DC34" s="326">
        <f>ﾃﾞｰﾀ入力!P95</f>
        <v>0</v>
      </c>
      <c r="DD34" s="281"/>
      <c r="DE34" s="281"/>
      <c r="DF34" s="281"/>
      <c r="DG34" s="281"/>
      <c r="DH34" s="281"/>
      <c r="DI34" s="281"/>
      <c r="DJ34" s="281"/>
      <c r="DK34" s="281"/>
      <c r="DL34" s="281"/>
      <c r="DM34" s="281"/>
      <c r="DN34" s="281"/>
      <c r="DO34" s="281"/>
      <c r="DP34" s="281"/>
      <c r="DQ34" s="281"/>
      <c r="DR34" s="281"/>
      <c r="DS34" s="281"/>
      <c r="DT34" s="281"/>
      <c r="DU34" s="281"/>
      <c r="DV34" s="281"/>
      <c r="DW34" s="281"/>
    </row>
    <row r="35" spans="1:127" ht="10.5" customHeight="1">
      <c r="A35" s="281"/>
      <c r="B35" s="1078">
        <v>10</v>
      </c>
      <c r="C35" s="285"/>
      <c r="D35" s="1079"/>
      <c r="E35" s="1081">
        <v>10</v>
      </c>
      <c r="F35" s="1082"/>
      <c r="G35" s="1082"/>
      <c r="H35" s="1082"/>
      <c r="I35" s="1083"/>
      <c r="J35" s="234"/>
      <c r="K35" s="1097" t="str">
        <f>DBCS(IF($B35="","",VLOOKUP($B35,ﾃﾞｰﾀ入力!$M$9:$AD$128,5)))</f>
        <v/>
      </c>
      <c r="L35" s="1097"/>
      <c r="M35" s="1097"/>
      <c r="N35" s="1097"/>
      <c r="O35" s="1097"/>
      <c r="P35" s="1097"/>
      <c r="Q35" s="1097"/>
      <c r="R35" s="1097"/>
      <c r="S35" s="1097"/>
      <c r="T35" s="1097"/>
      <c r="U35" s="1097"/>
      <c r="V35" s="1097"/>
      <c r="W35" s="1097"/>
      <c r="X35" s="1097"/>
      <c r="Y35" s="1097"/>
      <c r="Z35" s="1097"/>
      <c r="AA35" s="1097"/>
      <c r="AB35" s="235"/>
      <c r="AC35" s="1100" t="str">
        <f>ASC(IF($B35="","",VLOOKUP($B35,ﾃﾞｰﾀ入力!$M$9:$AD$128,2)))</f>
        <v/>
      </c>
      <c r="AD35" s="1101"/>
      <c r="AE35" s="1101"/>
      <c r="AF35" s="1101"/>
      <c r="AG35" s="1102" t="str">
        <f>ASC(IF($B35="","",VLOOKUP($B35,ﾃﾞｰﾀ入力!$M$9:$AD$128,11)))</f>
        <v/>
      </c>
      <c r="AH35" s="1103"/>
      <c r="AI35" s="1103"/>
      <c r="AJ35" s="1103"/>
      <c r="AK35" s="1103"/>
      <c r="AL35" s="1094" t="s">
        <v>307</v>
      </c>
      <c r="AM35" s="1101" t="str">
        <f>ASC(IF($B35="","",VLOOKUP($B35,ﾃﾞｰﾀ入力!$M$9:$AD$128,12)))</f>
        <v/>
      </c>
      <c r="AN35" s="1101"/>
      <c r="AO35" s="1101"/>
      <c r="AP35" s="1101"/>
      <c r="AQ35" s="1094" t="s">
        <v>307</v>
      </c>
      <c r="AR35" s="1101" t="str">
        <f>ASC(IF($B35="","",VLOOKUP($B35,ﾃﾞｰﾀ入力!$M$9:$AD$128,13)))</f>
        <v/>
      </c>
      <c r="AS35" s="1101"/>
      <c r="AT35" s="1101"/>
      <c r="AU35" s="1101"/>
      <c r="AV35" s="1098" t="str">
        <f>ASC(IF($B35="","",VLOOKUP($B35,ﾃﾞｰﾀ入力!$M$9:$AD$128,7)))</f>
        <v/>
      </c>
      <c r="AW35" s="1099"/>
      <c r="AX35" s="1099"/>
      <c r="AY35" s="1099"/>
      <c r="AZ35" s="1099"/>
      <c r="BA35" s="1094" t="s">
        <v>307</v>
      </c>
      <c r="BB35" s="1101" t="str">
        <f>ASC(IF($B35="","",VLOOKUP($B35,ﾃﾞｰﾀ入力!$M$9:$AD$128,8)))</f>
        <v/>
      </c>
      <c r="BC35" s="1101"/>
      <c r="BD35" s="1101"/>
      <c r="BE35" s="1114"/>
      <c r="BF35" s="1093" t="str">
        <f>ASC(IF($B35="","",VLOOKUP($B35,ﾃﾞｰﾀ入力!$M$9:$AD$128,9)))</f>
        <v/>
      </c>
      <c r="BG35" s="1093"/>
      <c r="BH35" s="1093"/>
      <c r="BI35" s="1093"/>
      <c r="BJ35" s="1093"/>
      <c r="BK35" s="1093"/>
      <c r="BL35" s="1093" t="str">
        <f>ASC(IF($B35="","",VLOOKUP($B35,ﾃﾞｰﾀ入力!$M$9:$AD$128,10)))</f>
        <v/>
      </c>
      <c r="BM35" s="1093"/>
      <c r="BN35" s="1093"/>
      <c r="BO35" s="1093"/>
      <c r="BP35" s="1093"/>
      <c r="BQ35" s="1093"/>
      <c r="BR35" s="1108" t="s">
        <v>304</v>
      </c>
      <c r="BS35" s="1109"/>
      <c r="BT35" s="1109"/>
      <c r="BU35" s="1109" t="s">
        <v>305</v>
      </c>
      <c r="BV35" s="1109"/>
      <c r="BW35" s="1142"/>
      <c r="BX35" s="1108" t="s">
        <v>304</v>
      </c>
      <c r="BY35" s="1109"/>
      <c r="BZ35" s="1109"/>
      <c r="CA35" s="1109" t="s">
        <v>305</v>
      </c>
      <c r="CB35" s="1109"/>
      <c r="CC35" s="1142"/>
      <c r="CD35" s="236"/>
      <c r="CE35" s="1179">
        <f>IF($B35="","",VLOOKUP($B35,ﾃﾞｰﾀ入力!$M$9:$AD$128,6))</f>
        <v>0</v>
      </c>
      <c r="CF35" s="1179"/>
      <c r="CG35" s="1179"/>
      <c r="CH35" s="1179"/>
      <c r="CI35" s="1179"/>
      <c r="CJ35" s="1179"/>
      <c r="CK35" s="1179"/>
      <c r="CL35" s="1179"/>
      <c r="CM35" s="1179"/>
      <c r="CN35" s="1179"/>
      <c r="CO35" s="1179"/>
      <c r="CP35" s="1179"/>
      <c r="CQ35" s="1179"/>
      <c r="CR35" s="1179"/>
      <c r="CS35" s="1179"/>
      <c r="CT35" s="1179"/>
      <c r="CU35" s="1179"/>
      <c r="CV35" s="237"/>
      <c r="CW35" s="1206"/>
      <c r="CX35" s="281"/>
      <c r="CY35" s="281"/>
      <c r="CZ35" s="288">
        <f>ﾃﾞｰﾀ入力!M36</f>
        <v>28</v>
      </c>
      <c r="DA35" s="322">
        <f>ﾃﾞｰﾀ入力!P36</f>
        <v>0</v>
      </c>
      <c r="DB35" s="289">
        <f>ﾃﾞｰﾀ入力!M96</f>
        <v>88</v>
      </c>
      <c r="DC35" s="326">
        <f>ﾃﾞｰﾀ入力!P96</f>
        <v>0</v>
      </c>
      <c r="DD35" s="281"/>
      <c r="DE35" s="281"/>
      <c r="DF35" s="281"/>
      <c r="DG35" s="281"/>
      <c r="DH35" s="281"/>
      <c r="DI35" s="281"/>
      <c r="DJ35" s="281"/>
      <c r="DK35" s="281"/>
      <c r="DL35" s="281"/>
      <c r="DM35" s="281"/>
      <c r="DN35" s="281"/>
      <c r="DO35" s="281"/>
      <c r="DP35" s="281"/>
      <c r="DQ35" s="281"/>
      <c r="DR35" s="281"/>
      <c r="DS35" s="281"/>
      <c r="DT35" s="281"/>
      <c r="DU35" s="281"/>
      <c r="DV35" s="281"/>
      <c r="DW35" s="281"/>
    </row>
    <row r="36" spans="1:127" ht="8.25" customHeight="1">
      <c r="A36" s="281"/>
      <c r="B36" s="1078"/>
      <c r="C36" s="285"/>
      <c r="D36" s="1079"/>
      <c r="E36" s="1084"/>
      <c r="F36" s="1085"/>
      <c r="G36" s="1085"/>
      <c r="H36" s="1085"/>
      <c r="I36" s="1086"/>
      <c r="J36" s="238"/>
      <c r="K36" s="1091">
        <f>IF($B35="","",VLOOKUP($B35,ﾃﾞｰﾀ入力!$M$9:$AD$128,4))</f>
        <v>0</v>
      </c>
      <c r="L36" s="1091"/>
      <c r="M36" s="1091"/>
      <c r="N36" s="1091"/>
      <c r="O36" s="1091"/>
      <c r="P36" s="1091"/>
      <c r="Q36" s="1091"/>
      <c r="R36" s="1091"/>
      <c r="S36" s="1091"/>
      <c r="T36" s="1091"/>
      <c r="U36" s="1091"/>
      <c r="V36" s="1091"/>
      <c r="W36" s="1091"/>
      <c r="X36" s="1091"/>
      <c r="Y36" s="1091"/>
      <c r="Z36" s="1091"/>
      <c r="AA36" s="1091"/>
      <c r="AB36" s="239"/>
      <c r="AC36" s="1100"/>
      <c r="AD36" s="1101"/>
      <c r="AE36" s="1101"/>
      <c r="AF36" s="1101"/>
      <c r="AG36" s="1104"/>
      <c r="AH36" s="1105"/>
      <c r="AI36" s="1105"/>
      <c r="AJ36" s="1105"/>
      <c r="AK36" s="1105"/>
      <c r="AL36" s="1095"/>
      <c r="AM36" s="1101"/>
      <c r="AN36" s="1101"/>
      <c r="AO36" s="1101"/>
      <c r="AP36" s="1101"/>
      <c r="AQ36" s="1095"/>
      <c r="AR36" s="1101"/>
      <c r="AS36" s="1101"/>
      <c r="AT36" s="1101"/>
      <c r="AU36" s="1101"/>
      <c r="AV36" s="1098"/>
      <c r="AW36" s="1099"/>
      <c r="AX36" s="1099"/>
      <c r="AY36" s="1099"/>
      <c r="AZ36" s="1099"/>
      <c r="BA36" s="1095"/>
      <c r="BB36" s="1101"/>
      <c r="BC36" s="1101"/>
      <c r="BD36" s="1101"/>
      <c r="BE36" s="1114"/>
      <c r="BF36" s="1093"/>
      <c r="BG36" s="1093"/>
      <c r="BH36" s="1093"/>
      <c r="BI36" s="1093"/>
      <c r="BJ36" s="1093"/>
      <c r="BK36" s="1093"/>
      <c r="BL36" s="1093"/>
      <c r="BM36" s="1093"/>
      <c r="BN36" s="1093"/>
      <c r="BO36" s="1093"/>
      <c r="BP36" s="1093"/>
      <c r="BQ36" s="1093"/>
      <c r="BR36" s="1110"/>
      <c r="BS36" s="1111"/>
      <c r="BT36" s="1111"/>
      <c r="BU36" s="1111"/>
      <c r="BV36" s="1111"/>
      <c r="BW36" s="1143"/>
      <c r="BX36" s="1110"/>
      <c r="BY36" s="1111"/>
      <c r="BZ36" s="1111"/>
      <c r="CA36" s="1111"/>
      <c r="CB36" s="1111"/>
      <c r="CC36" s="1143"/>
      <c r="CD36" s="240"/>
      <c r="CE36" s="1180"/>
      <c r="CF36" s="1180"/>
      <c r="CG36" s="1180"/>
      <c r="CH36" s="1180"/>
      <c r="CI36" s="1180"/>
      <c r="CJ36" s="1180"/>
      <c r="CK36" s="1180"/>
      <c r="CL36" s="1180"/>
      <c r="CM36" s="1180"/>
      <c r="CN36" s="1180"/>
      <c r="CO36" s="1180"/>
      <c r="CP36" s="1180"/>
      <c r="CQ36" s="1180"/>
      <c r="CR36" s="1180"/>
      <c r="CS36" s="1180"/>
      <c r="CT36" s="1180"/>
      <c r="CU36" s="1180"/>
      <c r="CV36" s="241"/>
      <c r="CW36" s="1206"/>
      <c r="CX36" s="281"/>
      <c r="CY36" s="281"/>
      <c r="CZ36" s="288">
        <f>ﾃﾞｰﾀ入力!M37</f>
        <v>29</v>
      </c>
      <c r="DA36" s="322">
        <f>ﾃﾞｰﾀ入力!P37</f>
        <v>0</v>
      </c>
      <c r="DB36" s="289">
        <f>ﾃﾞｰﾀ入力!M97</f>
        <v>89</v>
      </c>
      <c r="DC36" s="326">
        <f>ﾃﾞｰﾀ入力!P97</f>
        <v>0</v>
      </c>
      <c r="DD36" s="281"/>
      <c r="DE36" s="281"/>
      <c r="DF36" s="281"/>
      <c r="DG36" s="281"/>
      <c r="DH36" s="281"/>
      <c r="DI36" s="281"/>
      <c r="DJ36" s="281"/>
      <c r="DK36" s="281"/>
      <c r="DL36" s="281"/>
      <c r="DM36" s="281"/>
      <c r="DN36" s="281"/>
      <c r="DO36" s="281"/>
      <c r="DP36" s="281"/>
      <c r="DQ36" s="281"/>
      <c r="DR36" s="281"/>
      <c r="DS36" s="281"/>
      <c r="DT36" s="281"/>
      <c r="DU36" s="281"/>
      <c r="DV36" s="281"/>
      <c r="DW36" s="281"/>
    </row>
    <row r="37" spans="1:127" ht="14.25" customHeight="1">
      <c r="A37" s="281"/>
      <c r="B37" s="1078"/>
      <c r="C37" s="285"/>
      <c r="D37" s="1079"/>
      <c r="E37" s="1087" t="s">
        <v>337</v>
      </c>
      <c r="F37" s="1088"/>
      <c r="G37" s="313">
        <f>IF($B35="","",VLOOKUP($B35,ﾃﾞｰﾀ入力!$M$9:$AD$128,14))</f>
        <v>0</v>
      </c>
      <c r="H37" s="1089" t="s">
        <v>111</v>
      </c>
      <c r="I37" s="1090"/>
      <c r="J37" s="242"/>
      <c r="K37" s="1092"/>
      <c r="L37" s="1092"/>
      <c r="M37" s="1092"/>
      <c r="N37" s="1092"/>
      <c r="O37" s="1092"/>
      <c r="P37" s="1092"/>
      <c r="Q37" s="1092"/>
      <c r="R37" s="1092"/>
      <c r="S37" s="1092"/>
      <c r="T37" s="1092"/>
      <c r="U37" s="1092"/>
      <c r="V37" s="1092"/>
      <c r="W37" s="1092"/>
      <c r="X37" s="1092"/>
      <c r="Y37" s="1092"/>
      <c r="Z37" s="1092"/>
      <c r="AA37" s="1092"/>
      <c r="AB37" s="243"/>
      <c r="AC37" s="1100"/>
      <c r="AD37" s="1101"/>
      <c r="AE37" s="1101"/>
      <c r="AF37" s="1101"/>
      <c r="AG37" s="1106"/>
      <c r="AH37" s="1107"/>
      <c r="AI37" s="1107"/>
      <c r="AJ37" s="1107"/>
      <c r="AK37" s="1107"/>
      <c r="AL37" s="1096"/>
      <c r="AM37" s="1101"/>
      <c r="AN37" s="1101"/>
      <c r="AO37" s="1101"/>
      <c r="AP37" s="1101"/>
      <c r="AQ37" s="1096"/>
      <c r="AR37" s="1101"/>
      <c r="AS37" s="1101"/>
      <c r="AT37" s="1101"/>
      <c r="AU37" s="1101"/>
      <c r="AV37" s="1098"/>
      <c r="AW37" s="1099"/>
      <c r="AX37" s="1099"/>
      <c r="AY37" s="1099"/>
      <c r="AZ37" s="1099"/>
      <c r="BA37" s="1096"/>
      <c r="BB37" s="1101"/>
      <c r="BC37" s="1101"/>
      <c r="BD37" s="1101"/>
      <c r="BE37" s="1114"/>
      <c r="BF37" s="1093"/>
      <c r="BG37" s="1093"/>
      <c r="BH37" s="1093"/>
      <c r="BI37" s="1093"/>
      <c r="BJ37" s="1093"/>
      <c r="BK37" s="1093"/>
      <c r="BL37" s="1093"/>
      <c r="BM37" s="1093"/>
      <c r="BN37" s="1093"/>
      <c r="BO37" s="1093"/>
      <c r="BP37" s="1093"/>
      <c r="BQ37" s="1093"/>
      <c r="BR37" s="1112"/>
      <c r="BS37" s="1113"/>
      <c r="BT37" s="1113"/>
      <c r="BU37" s="1113"/>
      <c r="BV37" s="1113"/>
      <c r="BW37" s="1144"/>
      <c r="BX37" s="1112"/>
      <c r="BY37" s="1113"/>
      <c r="BZ37" s="1113"/>
      <c r="CA37" s="1113"/>
      <c r="CB37" s="1113"/>
      <c r="CC37" s="1144"/>
      <c r="CD37" s="314"/>
      <c r="CE37" s="1181"/>
      <c r="CF37" s="1181"/>
      <c r="CG37" s="1181"/>
      <c r="CH37" s="1181"/>
      <c r="CI37" s="1181"/>
      <c r="CJ37" s="1181"/>
      <c r="CK37" s="1181"/>
      <c r="CL37" s="1181"/>
      <c r="CM37" s="1181"/>
      <c r="CN37" s="1181"/>
      <c r="CO37" s="1181"/>
      <c r="CP37" s="1181"/>
      <c r="CQ37" s="1181"/>
      <c r="CR37" s="1181"/>
      <c r="CS37" s="1181"/>
      <c r="CT37" s="1181"/>
      <c r="CU37" s="1181"/>
      <c r="CV37" s="244"/>
      <c r="CW37" s="1206"/>
      <c r="CX37" s="281"/>
      <c r="CY37" s="281"/>
      <c r="CZ37" s="288">
        <f>ﾃﾞｰﾀ入力!M38</f>
        <v>30</v>
      </c>
      <c r="DA37" s="322">
        <f>ﾃﾞｰﾀ入力!P38</f>
        <v>0</v>
      </c>
      <c r="DB37" s="289">
        <f>ﾃﾞｰﾀ入力!M98</f>
        <v>90</v>
      </c>
      <c r="DC37" s="326">
        <f>ﾃﾞｰﾀ入力!P98</f>
        <v>0</v>
      </c>
      <c r="DD37" s="281"/>
      <c r="DE37" s="281"/>
      <c r="DF37" s="281"/>
      <c r="DG37" s="281"/>
      <c r="DH37" s="281"/>
      <c r="DI37" s="281"/>
      <c r="DJ37" s="281"/>
      <c r="DK37" s="281"/>
      <c r="DL37" s="281"/>
      <c r="DM37" s="281"/>
      <c r="DN37" s="281"/>
      <c r="DO37" s="281"/>
      <c r="DP37" s="281"/>
      <c r="DQ37" s="281"/>
      <c r="DR37" s="281"/>
      <c r="DS37" s="281"/>
      <c r="DT37" s="281"/>
      <c r="DU37" s="281"/>
      <c r="DV37" s="281"/>
      <c r="DW37" s="281"/>
    </row>
    <row r="38" spans="1:127" ht="10.5" customHeight="1">
      <c r="A38" s="281"/>
      <c r="B38" s="1078">
        <v>11</v>
      </c>
      <c r="C38" s="285"/>
      <c r="D38" s="1080"/>
      <c r="E38" s="1081">
        <v>11</v>
      </c>
      <c r="F38" s="1082"/>
      <c r="G38" s="1082"/>
      <c r="H38" s="1082"/>
      <c r="I38" s="1083"/>
      <c r="J38" s="234"/>
      <c r="K38" s="1097" t="str">
        <f>DBCS(IF($B38="","",VLOOKUP($B38,ﾃﾞｰﾀ入力!$M$9:$AD$128,5)))</f>
        <v/>
      </c>
      <c r="L38" s="1097"/>
      <c r="M38" s="1097"/>
      <c r="N38" s="1097"/>
      <c r="O38" s="1097"/>
      <c r="P38" s="1097"/>
      <c r="Q38" s="1097"/>
      <c r="R38" s="1097"/>
      <c r="S38" s="1097"/>
      <c r="T38" s="1097"/>
      <c r="U38" s="1097"/>
      <c r="V38" s="1097"/>
      <c r="W38" s="1097"/>
      <c r="X38" s="1097"/>
      <c r="Y38" s="1097"/>
      <c r="Z38" s="1097"/>
      <c r="AA38" s="1097"/>
      <c r="AB38" s="235"/>
      <c r="AC38" s="1100" t="str">
        <f>ASC(IF($B38="","",VLOOKUP($B38,ﾃﾞｰﾀ入力!$M$9:$AD$128,2)))</f>
        <v/>
      </c>
      <c r="AD38" s="1101"/>
      <c r="AE38" s="1101"/>
      <c r="AF38" s="1101"/>
      <c r="AG38" s="1102" t="str">
        <f>ASC(IF($B38="","",VLOOKUP($B38,ﾃﾞｰﾀ入力!$M$9:$AD$128,11)))</f>
        <v/>
      </c>
      <c r="AH38" s="1103"/>
      <c r="AI38" s="1103"/>
      <c r="AJ38" s="1103"/>
      <c r="AK38" s="1103"/>
      <c r="AL38" s="1094" t="s">
        <v>307</v>
      </c>
      <c r="AM38" s="1101" t="str">
        <f>ASC(IF($B38="","",VLOOKUP($B38,ﾃﾞｰﾀ入力!$M$9:$AD$128,12)))</f>
        <v/>
      </c>
      <c r="AN38" s="1101"/>
      <c r="AO38" s="1101"/>
      <c r="AP38" s="1101"/>
      <c r="AQ38" s="1094" t="s">
        <v>307</v>
      </c>
      <c r="AR38" s="1101" t="str">
        <f>ASC(IF($B38="","",VLOOKUP($B38,ﾃﾞｰﾀ入力!$M$9:$AD$128,13)))</f>
        <v/>
      </c>
      <c r="AS38" s="1101"/>
      <c r="AT38" s="1101"/>
      <c r="AU38" s="1101"/>
      <c r="AV38" s="1098" t="str">
        <f>ASC(IF($B38="","",VLOOKUP($B38,ﾃﾞｰﾀ入力!$M$9:$AD$128,7)))</f>
        <v/>
      </c>
      <c r="AW38" s="1099"/>
      <c r="AX38" s="1099"/>
      <c r="AY38" s="1099"/>
      <c r="AZ38" s="1099"/>
      <c r="BA38" s="1094" t="s">
        <v>307</v>
      </c>
      <c r="BB38" s="1101" t="str">
        <f>ASC(IF($B38="","",VLOOKUP($B38,ﾃﾞｰﾀ入力!$M$9:$AD$128,8)))</f>
        <v/>
      </c>
      <c r="BC38" s="1101"/>
      <c r="BD38" s="1101"/>
      <c r="BE38" s="1114"/>
      <c r="BF38" s="1093" t="str">
        <f>ASC(IF($B38="","",VLOOKUP($B38,ﾃﾞｰﾀ入力!$M$9:$AD$128,9)))</f>
        <v/>
      </c>
      <c r="BG38" s="1093"/>
      <c r="BH38" s="1093"/>
      <c r="BI38" s="1093"/>
      <c r="BJ38" s="1093"/>
      <c r="BK38" s="1093"/>
      <c r="BL38" s="1093" t="str">
        <f>ASC(IF($B38="","",VLOOKUP($B38,ﾃﾞｰﾀ入力!$M$9:$AD$128,10)))</f>
        <v/>
      </c>
      <c r="BM38" s="1093"/>
      <c r="BN38" s="1093"/>
      <c r="BO38" s="1093"/>
      <c r="BP38" s="1093"/>
      <c r="BQ38" s="1093"/>
      <c r="BR38" s="1108" t="s">
        <v>304</v>
      </c>
      <c r="BS38" s="1109"/>
      <c r="BT38" s="1109"/>
      <c r="BU38" s="1109" t="s">
        <v>305</v>
      </c>
      <c r="BV38" s="1109"/>
      <c r="BW38" s="1142"/>
      <c r="BX38" s="1108" t="s">
        <v>304</v>
      </c>
      <c r="BY38" s="1109"/>
      <c r="BZ38" s="1109"/>
      <c r="CA38" s="1109" t="s">
        <v>305</v>
      </c>
      <c r="CB38" s="1109"/>
      <c r="CC38" s="1142"/>
      <c r="CD38" s="236"/>
      <c r="CE38" s="1179">
        <f>IF($B38="","",VLOOKUP($B38,ﾃﾞｰﾀ入力!$M$9:$AD$128,6))</f>
        <v>0</v>
      </c>
      <c r="CF38" s="1179"/>
      <c r="CG38" s="1179"/>
      <c r="CH38" s="1179"/>
      <c r="CI38" s="1179"/>
      <c r="CJ38" s="1179"/>
      <c r="CK38" s="1179"/>
      <c r="CL38" s="1179"/>
      <c r="CM38" s="1179"/>
      <c r="CN38" s="1179"/>
      <c r="CO38" s="1179"/>
      <c r="CP38" s="1179"/>
      <c r="CQ38" s="1179"/>
      <c r="CR38" s="1179"/>
      <c r="CS38" s="1179"/>
      <c r="CT38" s="1179"/>
      <c r="CU38" s="1179"/>
      <c r="CV38" s="237"/>
      <c r="CW38" s="1206"/>
      <c r="CX38" s="281"/>
      <c r="CY38" s="281"/>
      <c r="CZ38" s="288">
        <f>ﾃﾞｰﾀ入力!M39</f>
        <v>31</v>
      </c>
      <c r="DA38" s="322">
        <f>ﾃﾞｰﾀ入力!P39</f>
        <v>0</v>
      </c>
      <c r="DB38" s="289">
        <f>ﾃﾞｰﾀ入力!M99</f>
        <v>91</v>
      </c>
      <c r="DC38" s="326">
        <f>ﾃﾞｰﾀ入力!P99</f>
        <v>0</v>
      </c>
      <c r="DD38" s="281"/>
      <c r="DE38" s="281"/>
      <c r="DF38" s="281"/>
      <c r="DG38" s="281"/>
      <c r="DH38" s="281"/>
      <c r="DI38" s="281"/>
      <c r="DJ38" s="281"/>
      <c r="DK38" s="281"/>
      <c r="DL38" s="281"/>
      <c r="DM38" s="281"/>
      <c r="DN38" s="281"/>
      <c r="DO38" s="281"/>
      <c r="DP38" s="281"/>
      <c r="DQ38" s="281"/>
      <c r="DR38" s="281"/>
      <c r="DS38" s="281"/>
      <c r="DT38" s="281"/>
      <c r="DU38" s="281"/>
      <c r="DV38" s="281"/>
      <c r="DW38" s="281"/>
    </row>
    <row r="39" spans="1:127" ht="8.25" customHeight="1">
      <c r="A39" s="281"/>
      <c r="B39" s="1078"/>
      <c r="C39" s="285"/>
      <c r="D39" s="311"/>
      <c r="E39" s="1084"/>
      <c r="F39" s="1085"/>
      <c r="G39" s="1085"/>
      <c r="H39" s="1085"/>
      <c r="I39" s="1086"/>
      <c r="J39" s="238"/>
      <c r="K39" s="1091">
        <f>IF($B38="","",VLOOKUP($B38,ﾃﾞｰﾀ入力!$M$9:$AD$128,4))</f>
        <v>0</v>
      </c>
      <c r="L39" s="1091"/>
      <c r="M39" s="1091"/>
      <c r="N39" s="1091"/>
      <c r="O39" s="1091"/>
      <c r="P39" s="1091"/>
      <c r="Q39" s="1091"/>
      <c r="R39" s="1091"/>
      <c r="S39" s="1091"/>
      <c r="T39" s="1091"/>
      <c r="U39" s="1091"/>
      <c r="V39" s="1091"/>
      <c r="W39" s="1091"/>
      <c r="X39" s="1091"/>
      <c r="Y39" s="1091"/>
      <c r="Z39" s="1091"/>
      <c r="AA39" s="1091"/>
      <c r="AB39" s="239"/>
      <c r="AC39" s="1100"/>
      <c r="AD39" s="1101"/>
      <c r="AE39" s="1101"/>
      <c r="AF39" s="1101"/>
      <c r="AG39" s="1104"/>
      <c r="AH39" s="1105"/>
      <c r="AI39" s="1105"/>
      <c r="AJ39" s="1105"/>
      <c r="AK39" s="1105"/>
      <c r="AL39" s="1095"/>
      <c r="AM39" s="1101"/>
      <c r="AN39" s="1101"/>
      <c r="AO39" s="1101"/>
      <c r="AP39" s="1101"/>
      <c r="AQ39" s="1095"/>
      <c r="AR39" s="1101"/>
      <c r="AS39" s="1101"/>
      <c r="AT39" s="1101"/>
      <c r="AU39" s="1101"/>
      <c r="AV39" s="1098"/>
      <c r="AW39" s="1099"/>
      <c r="AX39" s="1099"/>
      <c r="AY39" s="1099"/>
      <c r="AZ39" s="1099"/>
      <c r="BA39" s="1095"/>
      <c r="BB39" s="1101"/>
      <c r="BC39" s="1101"/>
      <c r="BD39" s="1101"/>
      <c r="BE39" s="1114"/>
      <c r="BF39" s="1093"/>
      <c r="BG39" s="1093"/>
      <c r="BH39" s="1093"/>
      <c r="BI39" s="1093"/>
      <c r="BJ39" s="1093"/>
      <c r="BK39" s="1093"/>
      <c r="BL39" s="1093"/>
      <c r="BM39" s="1093"/>
      <c r="BN39" s="1093"/>
      <c r="BO39" s="1093"/>
      <c r="BP39" s="1093"/>
      <c r="BQ39" s="1093"/>
      <c r="BR39" s="1110"/>
      <c r="BS39" s="1111"/>
      <c r="BT39" s="1111"/>
      <c r="BU39" s="1111"/>
      <c r="BV39" s="1111"/>
      <c r="BW39" s="1143"/>
      <c r="BX39" s="1110"/>
      <c r="BY39" s="1111"/>
      <c r="BZ39" s="1111"/>
      <c r="CA39" s="1111"/>
      <c r="CB39" s="1111"/>
      <c r="CC39" s="1143"/>
      <c r="CD39" s="240"/>
      <c r="CE39" s="1180"/>
      <c r="CF39" s="1180"/>
      <c r="CG39" s="1180"/>
      <c r="CH39" s="1180"/>
      <c r="CI39" s="1180"/>
      <c r="CJ39" s="1180"/>
      <c r="CK39" s="1180"/>
      <c r="CL39" s="1180"/>
      <c r="CM39" s="1180"/>
      <c r="CN39" s="1180"/>
      <c r="CO39" s="1180"/>
      <c r="CP39" s="1180"/>
      <c r="CQ39" s="1180"/>
      <c r="CR39" s="1180"/>
      <c r="CS39" s="1180"/>
      <c r="CT39" s="1180"/>
      <c r="CU39" s="1180"/>
      <c r="CV39" s="241"/>
      <c r="CW39" s="1206"/>
      <c r="CX39" s="281"/>
      <c r="CY39" s="281"/>
      <c r="CZ39" s="288">
        <f>ﾃﾞｰﾀ入力!M40</f>
        <v>32</v>
      </c>
      <c r="DA39" s="322">
        <f>ﾃﾞｰﾀ入力!P40</f>
        <v>0</v>
      </c>
      <c r="DB39" s="289">
        <f>ﾃﾞｰﾀ入力!M100</f>
        <v>92</v>
      </c>
      <c r="DC39" s="326">
        <f>ﾃﾞｰﾀ入力!P100</f>
        <v>0</v>
      </c>
      <c r="DD39" s="281"/>
      <c r="DE39" s="281"/>
      <c r="DF39" s="281"/>
      <c r="DG39" s="281"/>
      <c r="DH39" s="281"/>
      <c r="DI39" s="281"/>
      <c r="DJ39" s="281"/>
      <c r="DK39" s="281"/>
      <c r="DL39" s="281"/>
      <c r="DM39" s="281"/>
      <c r="DN39" s="281"/>
      <c r="DO39" s="281"/>
      <c r="DP39" s="281"/>
      <c r="DQ39" s="281"/>
      <c r="DR39" s="281"/>
      <c r="DS39" s="281"/>
      <c r="DT39" s="281"/>
      <c r="DU39" s="281"/>
      <c r="DV39" s="281"/>
      <c r="DW39" s="281"/>
    </row>
    <row r="40" spans="1:127" ht="14.25" customHeight="1">
      <c r="A40" s="281"/>
      <c r="B40" s="1078"/>
      <c r="C40" s="285"/>
      <c r="D40" s="1079" t="s">
        <v>309</v>
      </c>
      <c r="E40" s="1087" t="s">
        <v>93</v>
      </c>
      <c r="F40" s="1088"/>
      <c r="G40" s="313">
        <f>IF($B38="","",VLOOKUP($B38,ﾃﾞｰﾀ入力!$M$9:$AD$128,14))</f>
        <v>0</v>
      </c>
      <c r="H40" s="1089" t="s">
        <v>111</v>
      </c>
      <c r="I40" s="1090"/>
      <c r="J40" s="242"/>
      <c r="K40" s="1092"/>
      <c r="L40" s="1092"/>
      <c r="M40" s="1092"/>
      <c r="N40" s="1092"/>
      <c r="O40" s="1092"/>
      <c r="P40" s="1092"/>
      <c r="Q40" s="1092"/>
      <c r="R40" s="1092"/>
      <c r="S40" s="1092"/>
      <c r="T40" s="1092"/>
      <c r="U40" s="1092"/>
      <c r="V40" s="1092"/>
      <c r="W40" s="1092"/>
      <c r="X40" s="1092"/>
      <c r="Y40" s="1092"/>
      <c r="Z40" s="1092"/>
      <c r="AA40" s="1092"/>
      <c r="AB40" s="243"/>
      <c r="AC40" s="1100"/>
      <c r="AD40" s="1101"/>
      <c r="AE40" s="1101"/>
      <c r="AF40" s="1101"/>
      <c r="AG40" s="1106"/>
      <c r="AH40" s="1107"/>
      <c r="AI40" s="1107"/>
      <c r="AJ40" s="1107"/>
      <c r="AK40" s="1107"/>
      <c r="AL40" s="1096"/>
      <c r="AM40" s="1101"/>
      <c r="AN40" s="1101"/>
      <c r="AO40" s="1101"/>
      <c r="AP40" s="1101"/>
      <c r="AQ40" s="1096"/>
      <c r="AR40" s="1101"/>
      <c r="AS40" s="1101"/>
      <c r="AT40" s="1101"/>
      <c r="AU40" s="1101"/>
      <c r="AV40" s="1098"/>
      <c r="AW40" s="1099"/>
      <c r="AX40" s="1099"/>
      <c r="AY40" s="1099"/>
      <c r="AZ40" s="1099"/>
      <c r="BA40" s="1096"/>
      <c r="BB40" s="1101"/>
      <c r="BC40" s="1101"/>
      <c r="BD40" s="1101"/>
      <c r="BE40" s="1114"/>
      <c r="BF40" s="1093"/>
      <c r="BG40" s="1093"/>
      <c r="BH40" s="1093"/>
      <c r="BI40" s="1093"/>
      <c r="BJ40" s="1093"/>
      <c r="BK40" s="1093"/>
      <c r="BL40" s="1093"/>
      <c r="BM40" s="1093"/>
      <c r="BN40" s="1093"/>
      <c r="BO40" s="1093"/>
      <c r="BP40" s="1093"/>
      <c r="BQ40" s="1093"/>
      <c r="BR40" s="1112"/>
      <c r="BS40" s="1113"/>
      <c r="BT40" s="1113"/>
      <c r="BU40" s="1113"/>
      <c r="BV40" s="1113"/>
      <c r="BW40" s="1144"/>
      <c r="BX40" s="1112"/>
      <c r="BY40" s="1113"/>
      <c r="BZ40" s="1113"/>
      <c r="CA40" s="1113"/>
      <c r="CB40" s="1113"/>
      <c r="CC40" s="1144"/>
      <c r="CD40" s="314"/>
      <c r="CE40" s="1181"/>
      <c r="CF40" s="1181"/>
      <c r="CG40" s="1181"/>
      <c r="CH40" s="1181"/>
      <c r="CI40" s="1181"/>
      <c r="CJ40" s="1181"/>
      <c r="CK40" s="1181"/>
      <c r="CL40" s="1181"/>
      <c r="CM40" s="1181"/>
      <c r="CN40" s="1181"/>
      <c r="CO40" s="1181"/>
      <c r="CP40" s="1181"/>
      <c r="CQ40" s="1181"/>
      <c r="CR40" s="1181"/>
      <c r="CS40" s="1181"/>
      <c r="CT40" s="1181"/>
      <c r="CU40" s="1181"/>
      <c r="CV40" s="244"/>
      <c r="CW40" s="1206"/>
      <c r="CX40" s="281"/>
      <c r="CY40" s="281"/>
      <c r="CZ40" s="288">
        <f>ﾃﾞｰﾀ入力!M41</f>
        <v>33</v>
      </c>
      <c r="DA40" s="322">
        <f>ﾃﾞｰﾀ入力!P41</f>
        <v>0</v>
      </c>
      <c r="DB40" s="289">
        <f>ﾃﾞｰﾀ入力!M101</f>
        <v>93</v>
      </c>
      <c r="DC40" s="326">
        <f>ﾃﾞｰﾀ入力!P101</f>
        <v>0</v>
      </c>
      <c r="DD40" s="281"/>
      <c r="DE40" s="281"/>
      <c r="DF40" s="281"/>
      <c r="DG40" s="281"/>
      <c r="DH40" s="281"/>
      <c r="DI40" s="281"/>
      <c r="DJ40" s="281"/>
      <c r="DK40" s="281"/>
      <c r="DL40" s="281"/>
      <c r="DM40" s="281"/>
      <c r="DN40" s="281"/>
      <c r="DO40" s="281"/>
      <c r="DP40" s="281"/>
      <c r="DQ40" s="281"/>
      <c r="DR40" s="281"/>
      <c r="DS40" s="281"/>
      <c r="DT40" s="281"/>
      <c r="DU40" s="281"/>
      <c r="DV40" s="281"/>
      <c r="DW40" s="281"/>
    </row>
    <row r="41" spans="1:127" ht="10.5" customHeight="1">
      <c r="A41" s="281"/>
      <c r="B41" s="1078">
        <v>12</v>
      </c>
      <c r="C41" s="285"/>
      <c r="D41" s="1080"/>
      <c r="E41" s="1081">
        <v>12</v>
      </c>
      <c r="F41" s="1082"/>
      <c r="G41" s="1082"/>
      <c r="H41" s="1082"/>
      <c r="I41" s="1083"/>
      <c r="J41" s="234"/>
      <c r="K41" s="1097" t="str">
        <f>DBCS(IF($B41="","",VLOOKUP($B41,ﾃﾞｰﾀ入力!$M$9:$AD$128,5)))</f>
        <v/>
      </c>
      <c r="L41" s="1097"/>
      <c r="M41" s="1097"/>
      <c r="N41" s="1097"/>
      <c r="O41" s="1097"/>
      <c r="P41" s="1097"/>
      <c r="Q41" s="1097"/>
      <c r="R41" s="1097"/>
      <c r="S41" s="1097"/>
      <c r="T41" s="1097"/>
      <c r="U41" s="1097"/>
      <c r="V41" s="1097"/>
      <c r="W41" s="1097"/>
      <c r="X41" s="1097"/>
      <c r="Y41" s="1097"/>
      <c r="Z41" s="1097"/>
      <c r="AA41" s="1097"/>
      <c r="AB41" s="235"/>
      <c r="AC41" s="1100" t="str">
        <f>ASC(IF($B41="","",VLOOKUP($B41,ﾃﾞｰﾀ入力!$M$9:$AD$128,2)))</f>
        <v/>
      </c>
      <c r="AD41" s="1101"/>
      <c r="AE41" s="1101"/>
      <c r="AF41" s="1101"/>
      <c r="AG41" s="1102" t="str">
        <f>ASC(IF($B41="","",VLOOKUP($B41,ﾃﾞｰﾀ入力!$M$9:$AD$128,11)))</f>
        <v/>
      </c>
      <c r="AH41" s="1103"/>
      <c r="AI41" s="1103"/>
      <c r="AJ41" s="1103"/>
      <c r="AK41" s="1103"/>
      <c r="AL41" s="1094" t="s">
        <v>307</v>
      </c>
      <c r="AM41" s="1101" t="str">
        <f>ASC(IF($B41="","",VLOOKUP($B41,ﾃﾞｰﾀ入力!$M$9:$AD$128,12)))</f>
        <v/>
      </c>
      <c r="AN41" s="1101"/>
      <c r="AO41" s="1101"/>
      <c r="AP41" s="1101"/>
      <c r="AQ41" s="1094" t="s">
        <v>307</v>
      </c>
      <c r="AR41" s="1101" t="str">
        <f>ASC(IF($B41="","",VLOOKUP($B41,ﾃﾞｰﾀ入力!$M$9:$AD$128,13)))</f>
        <v/>
      </c>
      <c r="AS41" s="1101"/>
      <c r="AT41" s="1101"/>
      <c r="AU41" s="1101"/>
      <c r="AV41" s="1098" t="str">
        <f>ASC(IF($B41="","",VLOOKUP($B41,ﾃﾞｰﾀ入力!$M$9:$AD$128,7)))</f>
        <v/>
      </c>
      <c r="AW41" s="1099"/>
      <c r="AX41" s="1099"/>
      <c r="AY41" s="1099"/>
      <c r="AZ41" s="1099"/>
      <c r="BA41" s="1094" t="s">
        <v>307</v>
      </c>
      <c r="BB41" s="1101" t="str">
        <f>ASC(IF($B41="","",VLOOKUP($B41,ﾃﾞｰﾀ入力!$M$9:$AD$128,8)))</f>
        <v/>
      </c>
      <c r="BC41" s="1101"/>
      <c r="BD41" s="1101"/>
      <c r="BE41" s="1114"/>
      <c r="BF41" s="1093" t="str">
        <f>ASC(IF($B41="","",VLOOKUP($B41,ﾃﾞｰﾀ入力!$M$9:$AD$128,9)))</f>
        <v/>
      </c>
      <c r="BG41" s="1093"/>
      <c r="BH41" s="1093"/>
      <c r="BI41" s="1093"/>
      <c r="BJ41" s="1093"/>
      <c r="BK41" s="1093"/>
      <c r="BL41" s="1093" t="str">
        <f>ASC(IF($B41="","",VLOOKUP($B41,ﾃﾞｰﾀ入力!$M$9:$AD$128,10)))</f>
        <v/>
      </c>
      <c r="BM41" s="1093"/>
      <c r="BN41" s="1093"/>
      <c r="BO41" s="1093"/>
      <c r="BP41" s="1093"/>
      <c r="BQ41" s="1093"/>
      <c r="BR41" s="1108" t="s">
        <v>304</v>
      </c>
      <c r="BS41" s="1109"/>
      <c r="BT41" s="1109"/>
      <c r="BU41" s="1109" t="s">
        <v>305</v>
      </c>
      <c r="BV41" s="1109"/>
      <c r="BW41" s="1142"/>
      <c r="BX41" s="1108" t="s">
        <v>304</v>
      </c>
      <c r="BY41" s="1109"/>
      <c r="BZ41" s="1109"/>
      <c r="CA41" s="1109" t="s">
        <v>305</v>
      </c>
      <c r="CB41" s="1109"/>
      <c r="CC41" s="1142"/>
      <c r="CD41" s="236"/>
      <c r="CE41" s="1179">
        <f>IF($B41="","",VLOOKUP($B41,ﾃﾞｰﾀ入力!$M$9:$AD$128,6))</f>
        <v>0</v>
      </c>
      <c r="CF41" s="1179"/>
      <c r="CG41" s="1179"/>
      <c r="CH41" s="1179"/>
      <c r="CI41" s="1179"/>
      <c r="CJ41" s="1179"/>
      <c r="CK41" s="1179"/>
      <c r="CL41" s="1179"/>
      <c r="CM41" s="1179"/>
      <c r="CN41" s="1179"/>
      <c r="CO41" s="1179"/>
      <c r="CP41" s="1179"/>
      <c r="CQ41" s="1179"/>
      <c r="CR41" s="1179"/>
      <c r="CS41" s="1179"/>
      <c r="CT41" s="1179"/>
      <c r="CU41" s="1179"/>
      <c r="CV41" s="237"/>
      <c r="CW41" s="1206"/>
      <c r="CX41" s="281"/>
      <c r="CY41" s="281"/>
      <c r="CZ41" s="288">
        <f>ﾃﾞｰﾀ入力!M42</f>
        <v>34</v>
      </c>
      <c r="DA41" s="322">
        <f>ﾃﾞｰﾀ入力!P42</f>
        <v>0</v>
      </c>
      <c r="DB41" s="289">
        <f>ﾃﾞｰﾀ入力!M102</f>
        <v>94</v>
      </c>
      <c r="DC41" s="326">
        <f>ﾃﾞｰﾀ入力!P102</f>
        <v>0</v>
      </c>
      <c r="DD41" s="281"/>
      <c r="DE41" s="281"/>
      <c r="DF41" s="281"/>
      <c r="DG41" s="281"/>
      <c r="DH41" s="281"/>
      <c r="DI41" s="281"/>
      <c r="DJ41" s="281"/>
      <c r="DK41" s="281"/>
      <c r="DL41" s="281"/>
      <c r="DM41" s="281"/>
      <c r="DN41" s="281"/>
      <c r="DO41" s="281"/>
      <c r="DP41" s="281"/>
      <c r="DQ41" s="281"/>
      <c r="DR41" s="281"/>
      <c r="DS41" s="281"/>
      <c r="DT41" s="281"/>
      <c r="DU41" s="281"/>
      <c r="DV41" s="281"/>
      <c r="DW41" s="281"/>
    </row>
    <row r="42" spans="1:127" ht="8.25" customHeight="1">
      <c r="A42" s="281"/>
      <c r="B42" s="1078"/>
      <c r="C42" s="285"/>
      <c r="D42" s="1080"/>
      <c r="E42" s="1084"/>
      <c r="F42" s="1085"/>
      <c r="G42" s="1085"/>
      <c r="H42" s="1085"/>
      <c r="I42" s="1086"/>
      <c r="J42" s="238"/>
      <c r="K42" s="1091">
        <f>IF($B41="","",VLOOKUP($B41,ﾃﾞｰﾀ入力!$M$9:$AD$128,4))</f>
        <v>0</v>
      </c>
      <c r="L42" s="1091"/>
      <c r="M42" s="1091"/>
      <c r="N42" s="1091"/>
      <c r="O42" s="1091"/>
      <c r="P42" s="1091"/>
      <c r="Q42" s="1091"/>
      <c r="R42" s="1091"/>
      <c r="S42" s="1091"/>
      <c r="T42" s="1091"/>
      <c r="U42" s="1091"/>
      <c r="V42" s="1091"/>
      <c r="W42" s="1091"/>
      <c r="X42" s="1091"/>
      <c r="Y42" s="1091"/>
      <c r="Z42" s="1091"/>
      <c r="AA42" s="1091"/>
      <c r="AB42" s="239"/>
      <c r="AC42" s="1100"/>
      <c r="AD42" s="1101"/>
      <c r="AE42" s="1101"/>
      <c r="AF42" s="1101"/>
      <c r="AG42" s="1104"/>
      <c r="AH42" s="1105"/>
      <c r="AI42" s="1105"/>
      <c r="AJ42" s="1105"/>
      <c r="AK42" s="1105"/>
      <c r="AL42" s="1095"/>
      <c r="AM42" s="1101"/>
      <c r="AN42" s="1101"/>
      <c r="AO42" s="1101"/>
      <c r="AP42" s="1101"/>
      <c r="AQ42" s="1095"/>
      <c r="AR42" s="1101"/>
      <c r="AS42" s="1101"/>
      <c r="AT42" s="1101"/>
      <c r="AU42" s="1101"/>
      <c r="AV42" s="1098"/>
      <c r="AW42" s="1099"/>
      <c r="AX42" s="1099"/>
      <c r="AY42" s="1099"/>
      <c r="AZ42" s="1099"/>
      <c r="BA42" s="1095"/>
      <c r="BB42" s="1101"/>
      <c r="BC42" s="1101"/>
      <c r="BD42" s="1101"/>
      <c r="BE42" s="1114"/>
      <c r="BF42" s="1093"/>
      <c r="BG42" s="1093"/>
      <c r="BH42" s="1093"/>
      <c r="BI42" s="1093"/>
      <c r="BJ42" s="1093"/>
      <c r="BK42" s="1093"/>
      <c r="BL42" s="1093"/>
      <c r="BM42" s="1093"/>
      <c r="BN42" s="1093"/>
      <c r="BO42" s="1093"/>
      <c r="BP42" s="1093"/>
      <c r="BQ42" s="1093"/>
      <c r="BR42" s="1110"/>
      <c r="BS42" s="1111"/>
      <c r="BT42" s="1111"/>
      <c r="BU42" s="1111"/>
      <c r="BV42" s="1111"/>
      <c r="BW42" s="1143"/>
      <c r="BX42" s="1110"/>
      <c r="BY42" s="1111"/>
      <c r="BZ42" s="1111"/>
      <c r="CA42" s="1111"/>
      <c r="CB42" s="1111"/>
      <c r="CC42" s="1143"/>
      <c r="CD42" s="240"/>
      <c r="CE42" s="1180"/>
      <c r="CF42" s="1180"/>
      <c r="CG42" s="1180"/>
      <c r="CH42" s="1180"/>
      <c r="CI42" s="1180"/>
      <c r="CJ42" s="1180"/>
      <c r="CK42" s="1180"/>
      <c r="CL42" s="1180"/>
      <c r="CM42" s="1180"/>
      <c r="CN42" s="1180"/>
      <c r="CO42" s="1180"/>
      <c r="CP42" s="1180"/>
      <c r="CQ42" s="1180"/>
      <c r="CR42" s="1180"/>
      <c r="CS42" s="1180"/>
      <c r="CT42" s="1180"/>
      <c r="CU42" s="1180"/>
      <c r="CV42" s="241"/>
      <c r="CW42" s="1206"/>
      <c r="CX42" s="281"/>
      <c r="CY42" s="281"/>
      <c r="CZ42" s="288">
        <f>ﾃﾞｰﾀ入力!M43</f>
        <v>35</v>
      </c>
      <c r="DA42" s="322">
        <f>ﾃﾞｰﾀ入力!P43</f>
        <v>0</v>
      </c>
      <c r="DB42" s="289">
        <f>ﾃﾞｰﾀ入力!M103</f>
        <v>95</v>
      </c>
      <c r="DC42" s="326">
        <f>ﾃﾞｰﾀ入力!P103</f>
        <v>0</v>
      </c>
      <c r="DD42" s="281"/>
      <c r="DE42" s="281"/>
      <c r="DF42" s="281"/>
      <c r="DG42" s="281"/>
      <c r="DH42" s="281"/>
      <c r="DI42" s="281"/>
      <c r="DJ42" s="281"/>
      <c r="DK42" s="281"/>
      <c r="DL42" s="281"/>
      <c r="DM42" s="281"/>
      <c r="DN42" s="281"/>
      <c r="DO42" s="281"/>
      <c r="DP42" s="281"/>
      <c r="DQ42" s="281"/>
      <c r="DR42" s="281"/>
      <c r="DS42" s="281"/>
      <c r="DT42" s="281"/>
      <c r="DU42" s="281"/>
      <c r="DV42" s="281"/>
      <c r="DW42" s="281"/>
    </row>
    <row r="43" spans="1:127" ht="14.25" customHeight="1">
      <c r="A43" s="281"/>
      <c r="B43" s="1078"/>
      <c r="C43" s="285"/>
      <c r="D43" s="1080"/>
      <c r="E43" s="1087" t="s">
        <v>93</v>
      </c>
      <c r="F43" s="1088"/>
      <c r="G43" s="313">
        <f>IF($B41="","",VLOOKUP($B41,ﾃﾞｰﾀ入力!$M$9:$AD$128,14))</f>
        <v>0</v>
      </c>
      <c r="H43" s="1089" t="s">
        <v>111</v>
      </c>
      <c r="I43" s="1090"/>
      <c r="J43" s="242"/>
      <c r="K43" s="1092"/>
      <c r="L43" s="1092"/>
      <c r="M43" s="1092"/>
      <c r="N43" s="1092"/>
      <c r="O43" s="1092"/>
      <c r="P43" s="1092"/>
      <c r="Q43" s="1092"/>
      <c r="R43" s="1092"/>
      <c r="S43" s="1092"/>
      <c r="T43" s="1092"/>
      <c r="U43" s="1092"/>
      <c r="V43" s="1092"/>
      <c r="W43" s="1092"/>
      <c r="X43" s="1092"/>
      <c r="Y43" s="1092"/>
      <c r="Z43" s="1092"/>
      <c r="AA43" s="1092"/>
      <c r="AB43" s="243"/>
      <c r="AC43" s="1100"/>
      <c r="AD43" s="1101"/>
      <c r="AE43" s="1101"/>
      <c r="AF43" s="1101"/>
      <c r="AG43" s="1106"/>
      <c r="AH43" s="1107"/>
      <c r="AI43" s="1107"/>
      <c r="AJ43" s="1107"/>
      <c r="AK43" s="1107"/>
      <c r="AL43" s="1096"/>
      <c r="AM43" s="1101"/>
      <c r="AN43" s="1101"/>
      <c r="AO43" s="1101"/>
      <c r="AP43" s="1101"/>
      <c r="AQ43" s="1096"/>
      <c r="AR43" s="1101"/>
      <c r="AS43" s="1101"/>
      <c r="AT43" s="1101"/>
      <c r="AU43" s="1101"/>
      <c r="AV43" s="1098"/>
      <c r="AW43" s="1099"/>
      <c r="AX43" s="1099"/>
      <c r="AY43" s="1099"/>
      <c r="AZ43" s="1099"/>
      <c r="BA43" s="1096"/>
      <c r="BB43" s="1101"/>
      <c r="BC43" s="1101"/>
      <c r="BD43" s="1101"/>
      <c r="BE43" s="1114"/>
      <c r="BF43" s="1093"/>
      <c r="BG43" s="1093"/>
      <c r="BH43" s="1093"/>
      <c r="BI43" s="1093"/>
      <c r="BJ43" s="1093"/>
      <c r="BK43" s="1093"/>
      <c r="BL43" s="1093"/>
      <c r="BM43" s="1093"/>
      <c r="BN43" s="1093"/>
      <c r="BO43" s="1093"/>
      <c r="BP43" s="1093"/>
      <c r="BQ43" s="1093"/>
      <c r="BR43" s="1112"/>
      <c r="BS43" s="1113"/>
      <c r="BT43" s="1113"/>
      <c r="BU43" s="1113"/>
      <c r="BV43" s="1113"/>
      <c r="BW43" s="1144"/>
      <c r="BX43" s="1112"/>
      <c r="BY43" s="1113"/>
      <c r="BZ43" s="1113"/>
      <c r="CA43" s="1113"/>
      <c r="CB43" s="1113"/>
      <c r="CC43" s="1144"/>
      <c r="CD43" s="314"/>
      <c r="CE43" s="1181"/>
      <c r="CF43" s="1181"/>
      <c r="CG43" s="1181"/>
      <c r="CH43" s="1181"/>
      <c r="CI43" s="1181"/>
      <c r="CJ43" s="1181"/>
      <c r="CK43" s="1181"/>
      <c r="CL43" s="1181"/>
      <c r="CM43" s="1181"/>
      <c r="CN43" s="1181"/>
      <c r="CO43" s="1181"/>
      <c r="CP43" s="1181"/>
      <c r="CQ43" s="1181"/>
      <c r="CR43" s="1181"/>
      <c r="CS43" s="1181"/>
      <c r="CT43" s="1181"/>
      <c r="CU43" s="1181"/>
      <c r="CV43" s="244"/>
      <c r="CW43" s="1206"/>
      <c r="CX43" s="281"/>
      <c r="CY43" s="281"/>
      <c r="CZ43" s="288">
        <f>ﾃﾞｰﾀ入力!M44</f>
        <v>36</v>
      </c>
      <c r="DA43" s="322">
        <f>ﾃﾞｰﾀ入力!P44</f>
        <v>0</v>
      </c>
      <c r="DB43" s="289">
        <f>ﾃﾞｰﾀ入力!M104</f>
        <v>96</v>
      </c>
      <c r="DC43" s="326">
        <f>ﾃﾞｰﾀ入力!P104</f>
        <v>0</v>
      </c>
      <c r="DD43" s="281"/>
      <c r="DE43" s="281"/>
      <c r="DF43" s="281"/>
      <c r="DG43" s="281"/>
      <c r="DH43" s="281"/>
      <c r="DI43" s="281"/>
      <c r="DJ43" s="281"/>
      <c r="DK43" s="281"/>
      <c r="DL43" s="281"/>
      <c r="DM43" s="281"/>
      <c r="DN43" s="281"/>
      <c r="DO43" s="281"/>
      <c r="DP43" s="281"/>
      <c r="DQ43" s="281"/>
      <c r="DR43" s="281"/>
      <c r="DS43" s="281"/>
      <c r="DT43" s="281"/>
      <c r="DU43" s="281"/>
      <c r="DV43" s="281"/>
      <c r="DW43" s="281"/>
    </row>
    <row r="44" spans="1:127" ht="10.5" customHeight="1">
      <c r="A44" s="281"/>
      <c r="B44" s="1078">
        <v>13</v>
      </c>
      <c r="C44" s="285"/>
      <c r="D44" s="1080"/>
      <c r="E44" s="1081">
        <v>13</v>
      </c>
      <c r="F44" s="1082"/>
      <c r="G44" s="1082"/>
      <c r="H44" s="1082"/>
      <c r="I44" s="1083"/>
      <c r="J44" s="234"/>
      <c r="K44" s="1097" t="str">
        <f>DBCS(IF($B44="","",VLOOKUP($B44,ﾃﾞｰﾀ入力!$M$9:$AD$128,5)))</f>
        <v/>
      </c>
      <c r="L44" s="1097"/>
      <c r="M44" s="1097"/>
      <c r="N44" s="1097"/>
      <c r="O44" s="1097"/>
      <c r="P44" s="1097"/>
      <c r="Q44" s="1097"/>
      <c r="R44" s="1097"/>
      <c r="S44" s="1097"/>
      <c r="T44" s="1097"/>
      <c r="U44" s="1097"/>
      <c r="V44" s="1097"/>
      <c r="W44" s="1097"/>
      <c r="X44" s="1097"/>
      <c r="Y44" s="1097"/>
      <c r="Z44" s="1097"/>
      <c r="AA44" s="1097"/>
      <c r="AB44" s="235"/>
      <c r="AC44" s="1100" t="str">
        <f>ASC(IF($B44="","",VLOOKUP($B44,ﾃﾞｰﾀ入力!$M$9:$AD$128,2)))</f>
        <v/>
      </c>
      <c r="AD44" s="1101"/>
      <c r="AE44" s="1101"/>
      <c r="AF44" s="1101"/>
      <c r="AG44" s="1102" t="str">
        <f>ASC(IF($B44="","",VLOOKUP($B44,ﾃﾞｰﾀ入力!$M$9:$AD$128,11)))</f>
        <v/>
      </c>
      <c r="AH44" s="1103"/>
      <c r="AI44" s="1103"/>
      <c r="AJ44" s="1103"/>
      <c r="AK44" s="1103"/>
      <c r="AL44" s="1094" t="s">
        <v>307</v>
      </c>
      <c r="AM44" s="1101" t="str">
        <f>ASC(IF($B44="","",VLOOKUP($B44,ﾃﾞｰﾀ入力!$M$9:$AD$128,12)))</f>
        <v/>
      </c>
      <c r="AN44" s="1101"/>
      <c r="AO44" s="1101"/>
      <c r="AP44" s="1101"/>
      <c r="AQ44" s="1094" t="s">
        <v>307</v>
      </c>
      <c r="AR44" s="1101" t="str">
        <f>ASC(IF($B44="","",VLOOKUP($B44,ﾃﾞｰﾀ入力!$M$9:$AD$128,13)))</f>
        <v/>
      </c>
      <c r="AS44" s="1101"/>
      <c r="AT44" s="1101"/>
      <c r="AU44" s="1101"/>
      <c r="AV44" s="1098" t="str">
        <f>ASC(IF($B44="","",VLOOKUP($B44,ﾃﾞｰﾀ入力!$M$9:$AD$128,7)))</f>
        <v/>
      </c>
      <c r="AW44" s="1099"/>
      <c r="AX44" s="1099"/>
      <c r="AY44" s="1099"/>
      <c r="AZ44" s="1099"/>
      <c r="BA44" s="1094" t="s">
        <v>307</v>
      </c>
      <c r="BB44" s="1101" t="str">
        <f>ASC(IF($B44="","",VLOOKUP($B44,ﾃﾞｰﾀ入力!$M$9:$AD$128,8)))</f>
        <v/>
      </c>
      <c r="BC44" s="1101"/>
      <c r="BD44" s="1101"/>
      <c r="BE44" s="1114"/>
      <c r="BF44" s="1093" t="str">
        <f>ASC(IF($B44="","",VLOOKUP($B44,ﾃﾞｰﾀ入力!$M$9:$AD$128,9)))</f>
        <v/>
      </c>
      <c r="BG44" s="1093"/>
      <c r="BH44" s="1093"/>
      <c r="BI44" s="1093"/>
      <c r="BJ44" s="1093"/>
      <c r="BK44" s="1093"/>
      <c r="BL44" s="1093" t="str">
        <f>ASC(IF($B44="","",VLOOKUP($B44,ﾃﾞｰﾀ入力!$M$9:$AD$128,10)))</f>
        <v/>
      </c>
      <c r="BM44" s="1093"/>
      <c r="BN44" s="1093"/>
      <c r="BO44" s="1093"/>
      <c r="BP44" s="1093"/>
      <c r="BQ44" s="1093"/>
      <c r="BR44" s="1108" t="s">
        <v>304</v>
      </c>
      <c r="BS44" s="1109"/>
      <c r="BT44" s="1109"/>
      <c r="BU44" s="1109" t="s">
        <v>305</v>
      </c>
      <c r="BV44" s="1109"/>
      <c r="BW44" s="1142"/>
      <c r="BX44" s="1108" t="s">
        <v>304</v>
      </c>
      <c r="BY44" s="1109"/>
      <c r="BZ44" s="1109"/>
      <c r="CA44" s="1109" t="s">
        <v>305</v>
      </c>
      <c r="CB44" s="1109"/>
      <c r="CC44" s="1142"/>
      <c r="CD44" s="236"/>
      <c r="CE44" s="1179">
        <f>IF($B44="","",VLOOKUP($B44,ﾃﾞｰﾀ入力!$M$9:$AD$128,6))</f>
        <v>0</v>
      </c>
      <c r="CF44" s="1179"/>
      <c r="CG44" s="1179"/>
      <c r="CH44" s="1179"/>
      <c r="CI44" s="1179"/>
      <c r="CJ44" s="1179"/>
      <c r="CK44" s="1179"/>
      <c r="CL44" s="1179"/>
      <c r="CM44" s="1179"/>
      <c r="CN44" s="1179"/>
      <c r="CO44" s="1179"/>
      <c r="CP44" s="1179"/>
      <c r="CQ44" s="1179"/>
      <c r="CR44" s="1179"/>
      <c r="CS44" s="1179"/>
      <c r="CT44" s="1179"/>
      <c r="CU44" s="1179"/>
      <c r="CV44" s="237"/>
      <c r="CW44" s="1206"/>
      <c r="CX44" s="281"/>
      <c r="CY44" s="281"/>
      <c r="CZ44" s="288">
        <f>ﾃﾞｰﾀ入力!M45</f>
        <v>37</v>
      </c>
      <c r="DA44" s="322">
        <f>ﾃﾞｰﾀ入力!P45</f>
        <v>0</v>
      </c>
      <c r="DB44" s="289">
        <f>ﾃﾞｰﾀ入力!M105</f>
        <v>97</v>
      </c>
      <c r="DC44" s="326">
        <f>ﾃﾞｰﾀ入力!P105</f>
        <v>0</v>
      </c>
      <c r="DD44" s="281"/>
      <c r="DE44" s="281"/>
      <c r="DF44" s="281"/>
      <c r="DG44" s="281"/>
      <c r="DH44" s="281"/>
      <c r="DI44" s="281"/>
      <c r="DJ44" s="281"/>
      <c r="DK44" s="281"/>
      <c r="DL44" s="281"/>
      <c r="DM44" s="281"/>
      <c r="DN44" s="281"/>
      <c r="DO44" s="281"/>
      <c r="DP44" s="281"/>
      <c r="DQ44" s="281"/>
      <c r="DR44" s="281"/>
      <c r="DS44" s="281"/>
      <c r="DT44" s="281"/>
      <c r="DU44" s="281"/>
      <c r="DV44" s="281"/>
      <c r="DW44" s="281"/>
    </row>
    <row r="45" spans="1:127" ht="8.25" customHeight="1">
      <c r="A45" s="281"/>
      <c r="B45" s="1078"/>
      <c r="C45" s="285"/>
      <c r="D45" s="1080"/>
      <c r="E45" s="1084"/>
      <c r="F45" s="1085"/>
      <c r="G45" s="1085"/>
      <c r="H45" s="1085"/>
      <c r="I45" s="1086"/>
      <c r="J45" s="238"/>
      <c r="K45" s="1091">
        <f>IF($B44="","",VLOOKUP($B44,ﾃﾞｰﾀ入力!$M$9:$AD$128,4))</f>
        <v>0</v>
      </c>
      <c r="L45" s="1091"/>
      <c r="M45" s="1091"/>
      <c r="N45" s="1091"/>
      <c r="O45" s="1091"/>
      <c r="P45" s="1091"/>
      <c r="Q45" s="1091"/>
      <c r="R45" s="1091"/>
      <c r="S45" s="1091"/>
      <c r="T45" s="1091"/>
      <c r="U45" s="1091"/>
      <c r="V45" s="1091"/>
      <c r="W45" s="1091"/>
      <c r="X45" s="1091"/>
      <c r="Y45" s="1091"/>
      <c r="Z45" s="1091"/>
      <c r="AA45" s="1091"/>
      <c r="AB45" s="239"/>
      <c r="AC45" s="1100"/>
      <c r="AD45" s="1101"/>
      <c r="AE45" s="1101"/>
      <c r="AF45" s="1101"/>
      <c r="AG45" s="1104"/>
      <c r="AH45" s="1105"/>
      <c r="AI45" s="1105"/>
      <c r="AJ45" s="1105"/>
      <c r="AK45" s="1105"/>
      <c r="AL45" s="1095"/>
      <c r="AM45" s="1101"/>
      <c r="AN45" s="1101"/>
      <c r="AO45" s="1101"/>
      <c r="AP45" s="1101"/>
      <c r="AQ45" s="1095"/>
      <c r="AR45" s="1101"/>
      <c r="AS45" s="1101"/>
      <c r="AT45" s="1101"/>
      <c r="AU45" s="1101"/>
      <c r="AV45" s="1098"/>
      <c r="AW45" s="1099"/>
      <c r="AX45" s="1099"/>
      <c r="AY45" s="1099"/>
      <c r="AZ45" s="1099"/>
      <c r="BA45" s="1095"/>
      <c r="BB45" s="1101"/>
      <c r="BC45" s="1101"/>
      <c r="BD45" s="1101"/>
      <c r="BE45" s="1114"/>
      <c r="BF45" s="1093"/>
      <c r="BG45" s="1093"/>
      <c r="BH45" s="1093"/>
      <c r="BI45" s="1093"/>
      <c r="BJ45" s="1093"/>
      <c r="BK45" s="1093"/>
      <c r="BL45" s="1093"/>
      <c r="BM45" s="1093"/>
      <c r="BN45" s="1093"/>
      <c r="BO45" s="1093"/>
      <c r="BP45" s="1093"/>
      <c r="BQ45" s="1093"/>
      <c r="BR45" s="1110"/>
      <c r="BS45" s="1111"/>
      <c r="BT45" s="1111"/>
      <c r="BU45" s="1111"/>
      <c r="BV45" s="1111"/>
      <c r="BW45" s="1143"/>
      <c r="BX45" s="1110"/>
      <c r="BY45" s="1111"/>
      <c r="BZ45" s="1111"/>
      <c r="CA45" s="1111"/>
      <c r="CB45" s="1111"/>
      <c r="CC45" s="1143"/>
      <c r="CD45" s="240"/>
      <c r="CE45" s="1180"/>
      <c r="CF45" s="1180"/>
      <c r="CG45" s="1180"/>
      <c r="CH45" s="1180"/>
      <c r="CI45" s="1180"/>
      <c r="CJ45" s="1180"/>
      <c r="CK45" s="1180"/>
      <c r="CL45" s="1180"/>
      <c r="CM45" s="1180"/>
      <c r="CN45" s="1180"/>
      <c r="CO45" s="1180"/>
      <c r="CP45" s="1180"/>
      <c r="CQ45" s="1180"/>
      <c r="CR45" s="1180"/>
      <c r="CS45" s="1180"/>
      <c r="CT45" s="1180"/>
      <c r="CU45" s="1180"/>
      <c r="CV45" s="241"/>
      <c r="CW45" s="1206"/>
      <c r="CX45" s="281"/>
      <c r="CY45" s="281"/>
      <c r="CZ45" s="288">
        <f>ﾃﾞｰﾀ入力!M46</f>
        <v>38</v>
      </c>
      <c r="DA45" s="322">
        <f>ﾃﾞｰﾀ入力!P46</f>
        <v>0</v>
      </c>
      <c r="DB45" s="289">
        <f>ﾃﾞｰﾀ入力!M106</f>
        <v>98</v>
      </c>
      <c r="DC45" s="326">
        <f>ﾃﾞｰﾀ入力!P106</f>
        <v>0</v>
      </c>
      <c r="DD45" s="281"/>
      <c r="DE45" s="281"/>
      <c r="DF45" s="281"/>
      <c r="DG45" s="281"/>
      <c r="DH45" s="281"/>
      <c r="DI45" s="281"/>
      <c r="DJ45" s="281"/>
      <c r="DK45" s="281"/>
      <c r="DL45" s="281"/>
      <c r="DM45" s="281"/>
      <c r="DN45" s="281"/>
      <c r="DO45" s="281"/>
      <c r="DP45" s="281"/>
      <c r="DQ45" s="281"/>
      <c r="DR45" s="281"/>
      <c r="DS45" s="281"/>
      <c r="DT45" s="281"/>
      <c r="DU45" s="281"/>
      <c r="DV45" s="281"/>
      <c r="DW45" s="281"/>
    </row>
    <row r="46" spans="1:127" ht="14.25" customHeight="1">
      <c r="A46" s="281"/>
      <c r="B46" s="1078"/>
      <c r="C46" s="285"/>
      <c r="D46" s="1080"/>
      <c r="E46" s="1087" t="s">
        <v>337</v>
      </c>
      <c r="F46" s="1088"/>
      <c r="G46" s="313">
        <f>IF($B44="","",VLOOKUP($B44,ﾃﾞｰﾀ入力!$M$9:$AD$128,14))</f>
        <v>0</v>
      </c>
      <c r="H46" s="1089" t="s">
        <v>111</v>
      </c>
      <c r="I46" s="1090"/>
      <c r="J46" s="242"/>
      <c r="K46" s="1092"/>
      <c r="L46" s="1092"/>
      <c r="M46" s="1092"/>
      <c r="N46" s="1092"/>
      <c r="O46" s="1092"/>
      <c r="P46" s="1092"/>
      <c r="Q46" s="1092"/>
      <c r="R46" s="1092"/>
      <c r="S46" s="1092"/>
      <c r="T46" s="1092"/>
      <c r="U46" s="1092"/>
      <c r="V46" s="1092"/>
      <c r="W46" s="1092"/>
      <c r="X46" s="1092"/>
      <c r="Y46" s="1092"/>
      <c r="Z46" s="1092"/>
      <c r="AA46" s="1092"/>
      <c r="AB46" s="243"/>
      <c r="AC46" s="1100"/>
      <c r="AD46" s="1101"/>
      <c r="AE46" s="1101"/>
      <c r="AF46" s="1101"/>
      <c r="AG46" s="1106"/>
      <c r="AH46" s="1107"/>
      <c r="AI46" s="1107"/>
      <c r="AJ46" s="1107"/>
      <c r="AK46" s="1107"/>
      <c r="AL46" s="1096"/>
      <c r="AM46" s="1101"/>
      <c r="AN46" s="1101"/>
      <c r="AO46" s="1101"/>
      <c r="AP46" s="1101"/>
      <c r="AQ46" s="1096"/>
      <c r="AR46" s="1101"/>
      <c r="AS46" s="1101"/>
      <c r="AT46" s="1101"/>
      <c r="AU46" s="1101"/>
      <c r="AV46" s="1098"/>
      <c r="AW46" s="1099"/>
      <c r="AX46" s="1099"/>
      <c r="AY46" s="1099"/>
      <c r="AZ46" s="1099"/>
      <c r="BA46" s="1096"/>
      <c r="BB46" s="1101"/>
      <c r="BC46" s="1101"/>
      <c r="BD46" s="1101"/>
      <c r="BE46" s="1114"/>
      <c r="BF46" s="1093"/>
      <c r="BG46" s="1093"/>
      <c r="BH46" s="1093"/>
      <c r="BI46" s="1093"/>
      <c r="BJ46" s="1093"/>
      <c r="BK46" s="1093"/>
      <c r="BL46" s="1093"/>
      <c r="BM46" s="1093"/>
      <c r="BN46" s="1093"/>
      <c r="BO46" s="1093"/>
      <c r="BP46" s="1093"/>
      <c r="BQ46" s="1093"/>
      <c r="BR46" s="1112"/>
      <c r="BS46" s="1113"/>
      <c r="BT46" s="1113"/>
      <c r="BU46" s="1113"/>
      <c r="BV46" s="1113"/>
      <c r="BW46" s="1144"/>
      <c r="BX46" s="1112"/>
      <c r="BY46" s="1113"/>
      <c r="BZ46" s="1113"/>
      <c r="CA46" s="1113"/>
      <c r="CB46" s="1113"/>
      <c r="CC46" s="1144"/>
      <c r="CD46" s="314"/>
      <c r="CE46" s="1181"/>
      <c r="CF46" s="1181"/>
      <c r="CG46" s="1181"/>
      <c r="CH46" s="1181"/>
      <c r="CI46" s="1181"/>
      <c r="CJ46" s="1181"/>
      <c r="CK46" s="1181"/>
      <c r="CL46" s="1181"/>
      <c r="CM46" s="1181"/>
      <c r="CN46" s="1181"/>
      <c r="CO46" s="1181"/>
      <c r="CP46" s="1181"/>
      <c r="CQ46" s="1181"/>
      <c r="CR46" s="1181"/>
      <c r="CS46" s="1181"/>
      <c r="CT46" s="1181"/>
      <c r="CU46" s="1181"/>
      <c r="CV46" s="244"/>
      <c r="CW46" s="1206"/>
      <c r="CX46" s="281"/>
      <c r="CY46" s="281"/>
      <c r="CZ46" s="288">
        <f>ﾃﾞｰﾀ入力!M47</f>
        <v>39</v>
      </c>
      <c r="DA46" s="322">
        <f>ﾃﾞｰﾀ入力!P47</f>
        <v>0</v>
      </c>
      <c r="DB46" s="289">
        <f>ﾃﾞｰﾀ入力!M107</f>
        <v>99</v>
      </c>
      <c r="DC46" s="326">
        <f>ﾃﾞｰﾀ入力!P107</f>
        <v>0</v>
      </c>
      <c r="DD46" s="281"/>
      <c r="DE46" s="281"/>
      <c r="DF46" s="281"/>
      <c r="DG46" s="281"/>
      <c r="DH46" s="281"/>
      <c r="DI46" s="281"/>
      <c r="DJ46" s="281"/>
      <c r="DK46" s="281"/>
      <c r="DL46" s="281"/>
      <c r="DM46" s="281"/>
      <c r="DN46" s="281"/>
      <c r="DO46" s="281"/>
      <c r="DP46" s="281"/>
      <c r="DQ46" s="281"/>
      <c r="DR46" s="281"/>
      <c r="DS46" s="281"/>
      <c r="DT46" s="281"/>
      <c r="DU46" s="281"/>
      <c r="DV46" s="281"/>
      <c r="DW46" s="281"/>
    </row>
    <row r="47" spans="1:127" ht="10.5" customHeight="1">
      <c r="A47" s="281"/>
      <c r="B47" s="1078">
        <v>14</v>
      </c>
      <c r="C47" s="285"/>
      <c r="D47" s="1080"/>
      <c r="E47" s="1081">
        <v>14</v>
      </c>
      <c r="F47" s="1082"/>
      <c r="G47" s="1082"/>
      <c r="H47" s="1082"/>
      <c r="I47" s="1083"/>
      <c r="J47" s="234"/>
      <c r="K47" s="1097" t="str">
        <f>DBCS(IF($B47="","",VLOOKUP($B47,ﾃﾞｰﾀ入力!$M$9:$AD$128,5)))</f>
        <v/>
      </c>
      <c r="L47" s="1097"/>
      <c r="M47" s="1097"/>
      <c r="N47" s="1097"/>
      <c r="O47" s="1097"/>
      <c r="P47" s="1097"/>
      <c r="Q47" s="1097"/>
      <c r="R47" s="1097"/>
      <c r="S47" s="1097"/>
      <c r="T47" s="1097"/>
      <c r="U47" s="1097"/>
      <c r="V47" s="1097"/>
      <c r="W47" s="1097"/>
      <c r="X47" s="1097"/>
      <c r="Y47" s="1097"/>
      <c r="Z47" s="1097"/>
      <c r="AA47" s="1097"/>
      <c r="AB47" s="235"/>
      <c r="AC47" s="1100" t="str">
        <f>ASC(IF($B47="","",VLOOKUP($B47,ﾃﾞｰﾀ入力!$M$9:$AD$128,2)))</f>
        <v/>
      </c>
      <c r="AD47" s="1101"/>
      <c r="AE47" s="1101"/>
      <c r="AF47" s="1101"/>
      <c r="AG47" s="1102" t="str">
        <f>ASC(IF($B47="","",VLOOKUP($B47,ﾃﾞｰﾀ入力!$M$9:$AD$128,11)))</f>
        <v/>
      </c>
      <c r="AH47" s="1103"/>
      <c r="AI47" s="1103"/>
      <c r="AJ47" s="1103"/>
      <c r="AK47" s="1103"/>
      <c r="AL47" s="1094" t="s">
        <v>307</v>
      </c>
      <c r="AM47" s="1101" t="str">
        <f>ASC(IF($B47="","",VLOOKUP($B47,ﾃﾞｰﾀ入力!$M$9:$AD$128,12)))</f>
        <v/>
      </c>
      <c r="AN47" s="1101"/>
      <c r="AO47" s="1101"/>
      <c r="AP47" s="1101"/>
      <c r="AQ47" s="1094" t="s">
        <v>307</v>
      </c>
      <c r="AR47" s="1101" t="str">
        <f>ASC(IF($B47="","",VLOOKUP($B47,ﾃﾞｰﾀ入力!$M$9:$AD$128,13)))</f>
        <v/>
      </c>
      <c r="AS47" s="1101"/>
      <c r="AT47" s="1101"/>
      <c r="AU47" s="1101"/>
      <c r="AV47" s="1098" t="str">
        <f>ASC(IF($B47="","",VLOOKUP($B47,ﾃﾞｰﾀ入力!$M$9:$AD$128,7)))</f>
        <v/>
      </c>
      <c r="AW47" s="1099"/>
      <c r="AX47" s="1099"/>
      <c r="AY47" s="1099"/>
      <c r="AZ47" s="1099"/>
      <c r="BA47" s="1094" t="s">
        <v>307</v>
      </c>
      <c r="BB47" s="1101" t="str">
        <f>ASC(IF($B47="","",VLOOKUP($B47,ﾃﾞｰﾀ入力!$M$9:$AD$128,8)))</f>
        <v/>
      </c>
      <c r="BC47" s="1101"/>
      <c r="BD47" s="1101"/>
      <c r="BE47" s="1114"/>
      <c r="BF47" s="1093" t="str">
        <f>ASC(IF($B47="","",VLOOKUP($B47,ﾃﾞｰﾀ入力!$M$9:$AD$128,9)))</f>
        <v/>
      </c>
      <c r="BG47" s="1093"/>
      <c r="BH47" s="1093"/>
      <c r="BI47" s="1093"/>
      <c r="BJ47" s="1093"/>
      <c r="BK47" s="1093"/>
      <c r="BL47" s="1093" t="str">
        <f>ASC(IF($B47="","",VLOOKUP($B47,ﾃﾞｰﾀ入力!$M$9:$AD$128,10)))</f>
        <v/>
      </c>
      <c r="BM47" s="1093"/>
      <c r="BN47" s="1093"/>
      <c r="BO47" s="1093"/>
      <c r="BP47" s="1093"/>
      <c r="BQ47" s="1093"/>
      <c r="BR47" s="1108" t="s">
        <v>304</v>
      </c>
      <c r="BS47" s="1109"/>
      <c r="BT47" s="1109"/>
      <c r="BU47" s="1109" t="s">
        <v>305</v>
      </c>
      <c r="BV47" s="1109"/>
      <c r="BW47" s="1142"/>
      <c r="BX47" s="1108" t="s">
        <v>304</v>
      </c>
      <c r="BY47" s="1109"/>
      <c r="BZ47" s="1109"/>
      <c r="CA47" s="1109" t="s">
        <v>305</v>
      </c>
      <c r="CB47" s="1109"/>
      <c r="CC47" s="1142"/>
      <c r="CD47" s="236"/>
      <c r="CE47" s="1179">
        <f>IF($B47="","",VLOOKUP($B47,ﾃﾞｰﾀ入力!$M$9:$AD$128,6))</f>
        <v>0</v>
      </c>
      <c r="CF47" s="1179"/>
      <c r="CG47" s="1179"/>
      <c r="CH47" s="1179"/>
      <c r="CI47" s="1179"/>
      <c r="CJ47" s="1179"/>
      <c r="CK47" s="1179"/>
      <c r="CL47" s="1179"/>
      <c r="CM47" s="1179"/>
      <c r="CN47" s="1179"/>
      <c r="CO47" s="1179"/>
      <c r="CP47" s="1179"/>
      <c r="CQ47" s="1179"/>
      <c r="CR47" s="1179"/>
      <c r="CS47" s="1179"/>
      <c r="CT47" s="1179"/>
      <c r="CU47" s="1179"/>
      <c r="CV47" s="237"/>
      <c r="CW47" s="233"/>
      <c r="CX47" s="281"/>
      <c r="CY47" s="281"/>
      <c r="CZ47" s="288">
        <f>ﾃﾞｰﾀ入力!M48</f>
        <v>40</v>
      </c>
      <c r="DA47" s="322">
        <f>ﾃﾞｰﾀ入力!P48</f>
        <v>0</v>
      </c>
      <c r="DB47" s="289">
        <f>ﾃﾞｰﾀ入力!M108</f>
        <v>100</v>
      </c>
      <c r="DC47" s="326">
        <f>ﾃﾞｰﾀ入力!P108</f>
        <v>0</v>
      </c>
      <c r="DD47" s="281"/>
      <c r="DE47" s="281"/>
      <c r="DF47" s="281"/>
      <c r="DG47" s="281"/>
      <c r="DH47" s="281"/>
      <c r="DI47" s="281"/>
      <c r="DJ47" s="281"/>
      <c r="DK47" s="281"/>
      <c r="DL47" s="281"/>
      <c r="DM47" s="281"/>
      <c r="DN47" s="281"/>
      <c r="DO47" s="281"/>
      <c r="DP47" s="281"/>
      <c r="DQ47" s="281"/>
      <c r="DR47" s="281"/>
      <c r="DS47" s="281"/>
      <c r="DT47" s="281"/>
      <c r="DU47" s="281"/>
      <c r="DV47" s="281"/>
      <c r="DW47" s="281"/>
    </row>
    <row r="48" spans="1:127" ht="8.25" customHeight="1">
      <c r="A48" s="281"/>
      <c r="B48" s="1078"/>
      <c r="C48" s="285"/>
      <c r="D48" s="1080"/>
      <c r="E48" s="1084"/>
      <c r="F48" s="1085"/>
      <c r="G48" s="1085"/>
      <c r="H48" s="1085"/>
      <c r="I48" s="1086"/>
      <c r="J48" s="238"/>
      <c r="K48" s="1091">
        <f>IF($B47="","",VLOOKUP($B47,ﾃﾞｰﾀ入力!$M$9:$AD$128,4))</f>
        <v>0</v>
      </c>
      <c r="L48" s="1091"/>
      <c r="M48" s="1091"/>
      <c r="N48" s="1091"/>
      <c r="O48" s="1091"/>
      <c r="P48" s="1091"/>
      <c r="Q48" s="1091"/>
      <c r="R48" s="1091"/>
      <c r="S48" s="1091"/>
      <c r="T48" s="1091"/>
      <c r="U48" s="1091"/>
      <c r="V48" s="1091"/>
      <c r="W48" s="1091"/>
      <c r="X48" s="1091"/>
      <c r="Y48" s="1091"/>
      <c r="Z48" s="1091"/>
      <c r="AA48" s="1091"/>
      <c r="AB48" s="239"/>
      <c r="AC48" s="1100"/>
      <c r="AD48" s="1101"/>
      <c r="AE48" s="1101"/>
      <c r="AF48" s="1101"/>
      <c r="AG48" s="1104"/>
      <c r="AH48" s="1105"/>
      <c r="AI48" s="1105"/>
      <c r="AJ48" s="1105"/>
      <c r="AK48" s="1105"/>
      <c r="AL48" s="1095"/>
      <c r="AM48" s="1101"/>
      <c r="AN48" s="1101"/>
      <c r="AO48" s="1101"/>
      <c r="AP48" s="1101"/>
      <c r="AQ48" s="1095"/>
      <c r="AR48" s="1101"/>
      <c r="AS48" s="1101"/>
      <c r="AT48" s="1101"/>
      <c r="AU48" s="1101"/>
      <c r="AV48" s="1098"/>
      <c r="AW48" s="1099"/>
      <c r="AX48" s="1099"/>
      <c r="AY48" s="1099"/>
      <c r="AZ48" s="1099"/>
      <c r="BA48" s="1095"/>
      <c r="BB48" s="1101"/>
      <c r="BC48" s="1101"/>
      <c r="BD48" s="1101"/>
      <c r="BE48" s="1114"/>
      <c r="BF48" s="1093"/>
      <c r="BG48" s="1093"/>
      <c r="BH48" s="1093"/>
      <c r="BI48" s="1093"/>
      <c r="BJ48" s="1093"/>
      <c r="BK48" s="1093"/>
      <c r="BL48" s="1093"/>
      <c r="BM48" s="1093"/>
      <c r="BN48" s="1093"/>
      <c r="BO48" s="1093"/>
      <c r="BP48" s="1093"/>
      <c r="BQ48" s="1093"/>
      <c r="BR48" s="1110"/>
      <c r="BS48" s="1111"/>
      <c r="BT48" s="1111"/>
      <c r="BU48" s="1111"/>
      <c r="BV48" s="1111"/>
      <c r="BW48" s="1143"/>
      <c r="BX48" s="1110"/>
      <c r="BY48" s="1111"/>
      <c r="BZ48" s="1111"/>
      <c r="CA48" s="1111"/>
      <c r="CB48" s="1111"/>
      <c r="CC48" s="1143"/>
      <c r="CD48" s="240"/>
      <c r="CE48" s="1180"/>
      <c r="CF48" s="1180"/>
      <c r="CG48" s="1180"/>
      <c r="CH48" s="1180"/>
      <c r="CI48" s="1180"/>
      <c r="CJ48" s="1180"/>
      <c r="CK48" s="1180"/>
      <c r="CL48" s="1180"/>
      <c r="CM48" s="1180"/>
      <c r="CN48" s="1180"/>
      <c r="CO48" s="1180"/>
      <c r="CP48" s="1180"/>
      <c r="CQ48" s="1180"/>
      <c r="CR48" s="1180"/>
      <c r="CS48" s="1180"/>
      <c r="CT48" s="1180"/>
      <c r="CU48" s="1180"/>
      <c r="CV48" s="241"/>
      <c r="CW48" s="233"/>
      <c r="CX48" s="281"/>
      <c r="CY48" s="281"/>
      <c r="CZ48" s="288">
        <f>ﾃﾞｰﾀ入力!M49</f>
        <v>41</v>
      </c>
      <c r="DA48" s="322">
        <f>ﾃﾞｰﾀ入力!P49</f>
        <v>0</v>
      </c>
      <c r="DB48" s="289">
        <f>ﾃﾞｰﾀ入力!M109</f>
        <v>101</v>
      </c>
      <c r="DC48" s="326">
        <f>ﾃﾞｰﾀ入力!P109</f>
        <v>0</v>
      </c>
      <c r="DD48" s="281"/>
      <c r="DE48" s="281"/>
      <c r="DF48" s="281"/>
      <c r="DG48" s="281"/>
      <c r="DH48" s="281"/>
      <c r="DI48" s="281"/>
      <c r="DJ48" s="281"/>
      <c r="DK48" s="281"/>
      <c r="DL48" s="281"/>
      <c r="DM48" s="281"/>
      <c r="DN48" s="281"/>
      <c r="DO48" s="281"/>
      <c r="DP48" s="281"/>
      <c r="DQ48" s="281"/>
      <c r="DR48" s="281"/>
      <c r="DS48" s="281"/>
      <c r="DT48" s="281"/>
      <c r="DU48" s="281"/>
      <c r="DV48" s="281"/>
      <c r="DW48" s="281"/>
    </row>
    <row r="49" spans="1:127" ht="14.25" customHeight="1">
      <c r="A49" s="281"/>
      <c r="B49" s="1078"/>
      <c r="C49" s="285"/>
      <c r="D49" s="1080"/>
      <c r="E49" s="1087" t="s">
        <v>93</v>
      </c>
      <c r="F49" s="1088"/>
      <c r="G49" s="313">
        <f>IF($B47="","",VLOOKUP($B47,ﾃﾞｰﾀ入力!$M$9:$AD$128,14))</f>
        <v>0</v>
      </c>
      <c r="H49" s="1089" t="s">
        <v>111</v>
      </c>
      <c r="I49" s="1090"/>
      <c r="J49" s="242"/>
      <c r="K49" s="1092"/>
      <c r="L49" s="1092"/>
      <c r="M49" s="1092"/>
      <c r="N49" s="1092"/>
      <c r="O49" s="1092"/>
      <c r="P49" s="1092"/>
      <c r="Q49" s="1092"/>
      <c r="R49" s="1092"/>
      <c r="S49" s="1092"/>
      <c r="T49" s="1092"/>
      <c r="U49" s="1092"/>
      <c r="V49" s="1092"/>
      <c r="W49" s="1092"/>
      <c r="X49" s="1092"/>
      <c r="Y49" s="1092"/>
      <c r="Z49" s="1092"/>
      <c r="AA49" s="1092"/>
      <c r="AB49" s="243"/>
      <c r="AC49" s="1100"/>
      <c r="AD49" s="1101"/>
      <c r="AE49" s="1101"/>
      <c r="AF49" s="1101"/>
      <c r="AG49" s="1106"/>
      <c r="AH49" s="1107"/>
      <c r="AI49" s="1107"/>
      <c r="AJ49" s="1107"/>
      <c r="AK49" s="1107"/>
      <c r="AL49" s="1096"/>
      <c r="AM49" s="1101"/>
      <c r="AN49" s="1101"/>
      <c r="AO49" s="1101"/>
      <c r="AP49" s="1101"/>
      <c r="AQ49" s="1096"/>
      <c r="AR49" s="1101"/>
      <c r="AS49" s="1101"/>
      <c r="AT49" s="1101"/>
      <c r="AU49" s="1101"/>
      <c r="AV49" s="1098"/>
      <c r="AW49" s="1099"/>
      <c r="AX49" s="1099"/>
      <c r="AY49" s="1099"/>
      <c r="AZ49" s="1099"/>
      <c r="BA49" s="1096"/>
      <c r="BB49" s="1101"/>
      <c r="BC49" s="1101"/>
      <c r="BD49" s="1101"/>
      <c r="BE49" s="1114"/>
      <c r="BF49" s="1093"/>
      <c r="BG49" s="1093"/>
      <c r="BH49" s="1093"/>
      <c r="BI49" s="1093"/>
      <c r="BJ49" s="1093"/>
      <c r="BK49" s="1093"/>
      <c r="BL49" s="1093"/>
      <c r="BM49" s="1093"/>
      <c r="BN49" s="1093"/>
      <c r="BO49" s="1093"/>
      <c r="BP49" s="1093"/>
      <c r="BQ49" s="1093"/>
      <c r="BR49" s="1112"/>
      <c r="BS49" s="1113"/>
      <c r="BT49" s="1113"/>
      <c r="BU49" s="1113"/>
      <c r="BV49" s="1113"/>
      <c r="BW49" s="1144"/>
      <c r="BX49" s="1112"/>
      <c r="BY49" s="1113"/>
      <c r="BZ49" s="1113"/>
      <c r="CA49" s="1113"/>
      <c r="CB49" s="1113"/>
      <c r="CC49" s="1144"/>
      <c r="CD49" s="314"/>
      <c r="CE49" s="1181"/>
      <c r="CF49" s="1181"/>
      <c r="CG49" s="1181"/>
      <c r="CH49" s="1181"/>
      <c r="CI49" s="1181"/>
      <c r="CJ49" s="1181"/>
      <c r="CK49" s="1181"/>
      <c r="CL49" s="1181"/>
      <c r="CM49" s="1181"/>
      <c r="CN49" s="1181"/>
      <c r="CO49" s="1181"/>
      <c r="CP49" s="1181"/>
      <c r="CQ49" s="1181"/>
      <c r="CR49" s="1181"/>
      <c r="CS49" s="1181"/>
      <c r="CT49" s="1181"/>
      <c r="CU49" s="1181"/>
      <c r="CV49" s="244"/>
      <c r="CW49" s="233"/>
      <c r="CX49" s="281"/>
      <c r="CY49" s="281"/>
      <c r="CZ49" s="288">
        <f>ﾃﾞｰﾀ入力!M50</f>
        <v>42</v>
      </c>
      <c r="DA49" s="322">
        <f>ﾃﾞｰﾀ入力!P50</f>
        <v>0</v>
      </c>
      <c r="DB49" s="289">
        <f>ﾃﾞｰﾀ入力!M110</f>
        <v>102</v>
      </c>
      <c r="DC49" s="326">
        <f>ﾃﾞｰﾀ入力!P110</f>
        <v>0</v>
      </c>
      <c r="DD49" s="281"/>
      <c r="DE49" s="281"/>
      <c r="DF49" s="281"/>
      <c r="DG49" s="281"/>
      <c r="DH49" s="281"/>
      <c r="DI49" s="281"/>
      <c r="DJ49" s="281"/>
      <c r="DK49" s="281"/>
      <c r="DL49" s="281"/>
      <c r="DM49" s="281"/>
      <c r="DN49" s="281"/>
      <c r="DO49" s="281"/>
      <c r="DP49" s="281"/>
      <c r="DQ49" s="281"/>
      <c r="DR49" s="281"/>
      <c r="DS49" s="281"/>
      <c r="DT49" s="281"/>
      <c r="DU49" s="281"/>
      <c r="DV49" s="281"/>
      <c r="DW49" s="281"/>
    </row>
    <row r="50" spans="1:127" ht="10.5" customHeight="1">
      <c r="A50" s="281"/>
      <c r="B50" s="1078">
        <v>15</v>
      </c>
      <c r="C50" s="285"/>
      <c r="D50" s="1080"/>
      <c r="E50" s="1081">
        <v>15</v>
      </c>
      <c r="F50" s="1082"/>
      <c r="G50" s="1082"/>
      <c r="H50" s="1082"/>
      <c r="I50" s="1083"/>
      <c r="J50" s="234"/>
      <c r="K50" s="1097" t="str">
        <f>DBCS(IF($B50="","",VLOOKUP($B50,ﾃﾞｰﾀ入力!$M$9:$AD$128,5)))</f>
        <v/>
      </c>
      <c r="L50" s="1097"/>
      <c r="M50" s="1097"/>
      <c r="N50" s="1097"/>
      <c r="O50" s="1097"/>
      <c r="P50" s="1097"/>
      <c r="Q50" s="1097"/>
      <c r="R50" s="1097"/>
      <c r="S50" s="1097"/>
      <c r="T50" s="1097"/>
      <c r="U50" s="1097"/>
      <c r="V50" s="1097"/>
      <c r="W50" s="1097"/>
      <c r="X50" s="1097"/>
      <c r="Y50" s="1097"/>
      <c r="Z50" s="1097"/>
      <c r="AA50" s="1097"/>
      <c r="AB50" s="235"/>
      <c r="AC50" s="1100" t="str">
        <f>ASC(IF($B50="","",VLOOKUP($B50,ﾃﾞｰﾀ入力!$M$9:$AD$128,2)))</f>
        <v/>
      </c>
      <c r="AD50" s="1101"/>
      <c r="AE50" s="1101"/>
      <c r="AF50" s="1101"/>
      <c r="AG50" s="1102" t="str">
        <f>ASC(IF($B50="","",VLOOKUP($B50,ﾃﾞｰﾀ入力!$M$9:$AD$128,11)))</f>
        <v/>
      </c>
      <c r="AH50" s="1103"/>
      <c r="AI50" s="1103"/>
      <c r="AJ50" s="1103"/>
      <c r="AK50" s="1103"/>
      <c r="AL50" s="1094" t="s">
        <v>307</v>
      </c>
      <c r="AM50" s="1101" t="str">
        <f>ASC(IF($B50="","",VLOOKUP($B50,ﾃﾞｰﾀ入力!$M$9:$AD$128,12)))</f>
        <v/>
      </c>
      <c r="AN50" s="1101"/>
      <c r="AO50" s="1101"/>
      <c r="AP50" s="1101"/>
      <c r="AQ50" s="1094" t="s">
        <v>307</v>
      </c>
      <c r="AR50" s="1101" t="str">
        <f>ASC(IF($B50="","",VLOOKUP($B50,ﾃﾞｰﾀ入力!$M$9:$AD$128,13)))</f>
        <v/>
      </c>
      <c r="AS50" s="1101"/>
      <c r="AT50" s="1101"/>
      <c r="AU50" s="1101"/>
      <c r="AV50" s="1098" t="str">
        <f>ASC(IF($B50="","",VLOOKUP($B50,ﾃﾞｰﾀ入力!$M$9:$AD$128,7)))</f>
        <v/>
      </c>
      <c r="AW50" s="1099"/>
      <c r="AX50" s="1099"/>
      <c r="AY50" s="1099"/>
      <c r="AZ50" s="1099"/>
      <c r="BA50" s="1094" t="s">
        <v>307</v>
      </c>
      <c r="BB50" s="1101" t="str">
        <f>ASC(IF($B50="","",VLOOKUP($B50,ﾃﾞｰﾀ入力!$M$9:$AD$128,8)))</f>
        <v/>
      </c>
      <c r="BC50" s="1101"/>
      <c r="BD50" s="1101"/>
      <c r="BE50" s="1114"/>
      <c r="BF50" s="1093" t="str">
        <f>ASC(IF($B50="","",VLOOKUP($B50,ﾃﾞｰﾀ入力!$M$9:$AD$128,9)))</f>
        <v/>
      </c>
      <c r="BG50" s="1093"/>
      <c r="BH50" s="1093"/>
      <c r="BI50" s="1093"/>
      <c r="BJ50" s="1093"/>
      <c r="BK50" s="1093"/>
      <c r="BL50" s="1093" t="str">
        <f>ASC(IF($B50="","",VLOOKUP($B50,ﾃﾞｰﾀ入力!$M$9:$AD$128,10)))</f>
        <v/>
      </c>
      <c r="BM50" s="1093"/>
      <c r="BN50" s="1093"/>
      <c r="BO50" s="1093"/>
      <c r="BP50" s="1093"/>
      <c r="BQ50" s="1093"/>
      <c r="BR50" s="1108" t="s">
        <v>304</v>
      </c>
      <c r="BS50" s="1109"/>
      <c r="BT50" s="1109"/>
      <c r="BU50" s="1109" t="s">
        <v>305</v>
      </c>
      <c r="BV50" s="1109"/>
      <c r="BW50" s="1142"/>
      <c r="BX50" s="1108" t="s">
        <v>304</v>
      </c>
      <c r="BY50" s="1109"/>
      <c r="BZ50" s="1109"/>
      <c r="CA50" s="1109" t="s">
        <v>305</v>
      </c>
      <c r="CB50" s="1109"/>
      <c r="CC50" s="1142"/>
      <c r="CD50" s="236"/>
      <c r="CE50" s="1179">
        <f>IF($B50="","",VLOOKUP($B50,ﾃﾞｰﾀ入力!$M$9:$AD$128,6))</f>
        <v>0</v>
      </c>
      <c r="CF50" s="1179"/>
      <c r="CG50" s="1179"/>
      <c r="CH50" s="1179"/>
      <c r="CI50" s="1179"/>
      <c r="CJ50" s="1179"/>
      <c r="CK50" s="1179"/>
      <c r="CL50" s="1179"/>
      <c r="CM50" s="1179"/>
      <c r="CN50" s="1179"/>
      <c r="CO50" s="1179"/>
      <c r="CP50" s="1179"/>
      <c r="CQ50" s="1179"/>
      <c r="CR50" s="1179"/>
      <c r="CS50" s="1179"/>
      <c r="CT50" s="1179"/>
      <c r="CU50" s="1179"/>
      <c r="CV50" s="237"/>
      <c r="CW50" s="233"/>
      <c r="CX50" s="281"/>
      <c r="CY50" s="281"/>
      <c r="CZ50" s="288">
        <f>ﾃﾞｰﾀ入力!M51</f>
        <v>43</v>
      </c>
      <c r="DA50" s="322">
        <f>ﾃﾞｰﾀ入力!P51</f>
        <v>0</v>
      </c>
      <c r="DB50" s="289">
        <f>ﾃﾞｰﾀ入力!M111</f>
        <v>103</v>
      </c>
      <c r="DC50" s="326">
        <f>ﾃﾞｰﾀ入力!P111</f>
        <v>0</v>
      </c>
      <c r="DD50" s="281"/>
      <c r="DE50" s="281"/>
      <c r="DF50" s="281"/>
      <c r="DG50" s="281"/>
      <c r="DH50" s="281"/>
      <c r="DI50" s="281"/>
      <c r="DJ50" s="281"/>
      <c r="DK50" s="281"/>
      <c r="DL50" s="281"/>
      <c r="DM50" s="281"/>
      <c r="DN50" s="281"/>
      <c r="DO50" s="281"/>
      <c r="DP50" s="281"/>
      <c r="DQ50" s="281"/>
      <c r="DR50" s="281"/>
      <c r="DS50" s="281"/>
      <c r="DT50" s="281"/>
      <c r="DU50" s="281"/>
      <c r="DV50" s="281"/>
      <c r="DW50" s="281"/>
    </row>
    <row r="51" spans="1:127" ht="8.25" customHeight="1">
      <c r="A51" s="281"/>
      <c r="B51" s="1078"/>
      <c r="C51" s="285"/>
      <c r="D51" s="1080"/>
      <c r="E51" s="1084"/>
      <c r="F51" s="1085"/>
      <c r="G51" s="1085"/>
      <c r="H51" s="1085"/>
      <c r="I51" s="1086"/>
      <c r="J51" s="238"/>
      <c r="K51" s="1091">
        <f>IF($B50="","",VLOOKUP($B50,ﾃﾞｰﾀ入力!$M$9:$AD$128,4))</f>
        <v>0</v>
      </c>
      <c r="L51" s="1091"/>
      <c r="M51" s="1091"/>
      <c r="N51" s="1091"/>
      <c r="O51" s="1091"/>
      <c r="P51" s="1091"/>
      <c r="Q51" s="1091"/>
      <c r="R51" s="1091"/>
      <c r="S51" s="1091"/>
      <c r="T51" s="1091"/>
      <c r="U51" s="1091"/>
      <c r="V51" s="1091"/>
      <c r="W51" s="1091"/>
      <c r="X51" s="1091"/>
      <c r="Y51" s="1091"/>
      <c r="Z51" s="1091"/>
      <c r="AA51" s="1091"/>
      <c r="AB51" s="239"/>
      <c r="AC51" s="1100"/>
      <c r="AD51" s="1101"/>
      <c r="AE51" s="1101"/>
      <c r="AF51" s="1101"/>
      <c r="AG51" s="1104"/>
      <c r="AH51" s="1105"/>
      <c r="AI51" s="1105"/>
      <c r="AJ51" s="1105"/>
      <c r="AK51" s="1105"/>
      <c r="AL51" s="1095"/>
      <c r="AM51" s="1101"/>
      <c r="AN51" s="1101"/>
      <c r="AO51" s="1101"/>
      <c r="AP51" s="1101"/>
      <c r="AQ51" s="1095"/>
      <c r="AR51" s="1101"/>
      <c r="AS51" s="1101"/>
      <c r="AT51" s="1101"/>
      <c r="AU51" s="1101"/>
      <c r="AV51" s="1098"/>
      <c r="AW51" s="1099"/>
      <c r="AX51" s="1099"/>
      <c r="AY51" s="1099"/>
      <c r="AZ51" s="1099"/>
      <c r="BA51" s="1095"/>
      <c r="BB51" s="1101"/>
      <c r="BC51" s="1101"/>
      <c r="BD51" s="1101"/>
      <c r="BE51" s="1114"/>
      <c r="BF51" s="1093"/>
      <c r="BG51" s="1093"/>
      <c r="BH51" s="1093"/>
      <c r="BI51" s="1093"/>
      <c r="BJ51" s="1093"/>
      <c r="BK51" s="1093"/>
      <c r="BL51" s="1093"/>
      <c r="BM51" s="1093"/>
      <c r="BN51" s="1093"/>
      <c r="BO51" s="1093"/>
      <c r="BP51" s="1093"/>
      <c r="BQ51" s="1093"/>
      <c r="BR51" s="1110"/>
      <c r="BS51" s="1111"/>
      <c r="BT51" s="1111"/>
      <c r="BU51" s="1111"/>
      <c r="BV51" s="1111"/>
      <c r="BW51" s="1143"/>
      <c r="BX51" s="1110"/>
      <c r="BY51" s="1111"/>
      <c r="BZ51" s="1111"/>
      <c r="CA51" s="1111"/>
      <c r="CB51" s="1111"/>
      <c r="CC51" s="1143"/>
      <c r="CD51" s="240"/>
      <c r="CE51" s="1180"/>
      <c r="CF51" s="1180"/>
      <c r="CG51" s="1180"/>
      <c r="CH51" s="1180"/>
      <c r="CI51" s="1180"/>
      <c r="CJ51" s="1180"/>
      <c r="CK51" s="1180"/>
      <c r="CL51" s="1180"/>
      <c r="CM51" s="1180"/>
      <c r="CN51" s="1180"/>
      <c r="CO51" s="1180"/>
      <c r="CP51" s="1180"/>
      <c r="CQ51" s="1180"/>
      <c r="CR51" s="1180"/>
      <c r="CS51" s="1180"/>
      <c r="CT51" s="1180"/>
      <c r="CU51" s="1180"/>
      <c r="CV51" s="241"/>
      <c r="CW51" s="233"/>
      <c r="CX51" s="281"/>
      <c r="CY51" s="281"/>
      <c r="CZ51" s="288">
        <f>ﾃﾞｰﾀ入力!M52</f>
        <v>44</v>
      </c>
      <c r="DA51" s="322">
        <f>ﾃﾞｰﾀ入力!P52</f>
        <v>0</v>
      </c>
      <c r="DB51" s="289">
        <f>ﾃﾞｰﾀ入力!M112</f>
        <v>104</v>
      </c>
      <c r="DC51" s="326">
        <f>ﾃﾞｰﾀ入力!P112</f>
        <v>0</v>
      </c>
      <c r="DD51" s="281"/>
      <c r="DE51" s="281"/>
      <c r="DF51" s="281"/>
      <c r="DG51" s="281"/>
      <c r="DH51" s="281"/>
      <c r="DI51" s="281"/>
      <c r="DJ51" s="281"/>
      <c r="DK51" s="281"/>
      <c r="DL51" s="281"/>
      <c r="DM51" s="281"/>
      <c r="DN51" s="281"/>
      <c r="DO51" s="281"/>
      <c r="DP51" s="281"/>
      <c r="DQ51" s="281"/>
      <c r="DR51" s="281"/>
      <c r="DS51" s="281"/>
      <c r="DT51" s="281"/>
      <c r="DU51" s="281"/>
      <c r="DV51" s="281"/>
      <c r="DW51" s="281"/>
    </row>
    <row r="52" spans="1:127" ht="14.25" customHeight="1">
      <c r="A52" s="281"/>
      <c r="B52" s="1078"/>
      <c r="C52" s="285"/>
      <c r="D52" s="1080"/>
      <c r="E52" s="1087" t="s">
        <v>93</v>
      </c>
      <c r="F52" s="1088"/>
      <c r="G52" s="313">
        <f>IF($B50="","",VLOOKUP($B50,ﾃﾞｰﾀ入力!$M$9:$AD$128,14))</f>
        <v>0</v>
      </c>
      <c r="H52" s="1089" t="s">
        <v>111</v>
      </c>
      <c r="I52" s="1090"/>
      <c r="J52" s="242"/>
      <c r="K52" s="1092"/>
      <c r="L52" s="1092"/>
      <c r="M52" s="1092"/>
      <c r="N52" s="1092"/>
      <c r="O52" s="1092"/>
      <c r="P52" s="1092"/>
      <c r="Q52" s="1092"/>
      <c r="R52" s="1092"/>
      <c r="S52" s="1092"/>
      <c r="T52" s="1092"/>
      <c r="U52" s="1092"/>
      <c r="V52" s="1092"/>
      <c r="W52" s="1092"/>
      <c r="X52" s="1092"/>
      <c r="Y52" s="1092"/>
      <c r="Z52" s="1092"/>
      <c r="AA52" s="1092"/>
      <c r="AB52" s="243"/>
      <c r="AC52" s="1100"/>
      <c r="AD52" s="1101"/>
      <c r="AE52" s="1101"/>
      <c r="AF52" s="1101"/>
      <c r="AG52" s="1106"/>
      <c r="AH52" s="1107"/>
      <c r="AI52" s="1107"/>
      <c r="AJ52" s="1107"/>
      <c r="AK52" s="1107"/>
      <c r="AL52" s="1096"/>
      <c r="AM52" s="1101"/>
      <c r="AN52" s="1101"/>
      <c r="AO52" s="1101"/>
      <c r="AP52" s="1101"/>
      <c r="AQ52" s="1096"/>
      <c r="AR52" s="1101"/>
      <c r="AS52" s="1101"/>
      <c r="AT52" s="1101"/>
      <c r="AU52" s="1101"/>
      <c r="AV52" s="1098"/>
      <c r="AW52" s="1099"/>
      <c r="AX52" s="1099"/>
      <c r="AY52" s="1099"/>
      <c r="AZ52" s="1099"/>
      <c r="BA52" s="1096"/>
      <c r="BB52" s="1101"/>
      <c r="BC52" s="1101"/>
      <c r="BD52" s="1101"/>
      <c r="BE52" s="1114"/>
      <c r="BF52" s="1093"/>
      <c r="BG52" s="1093"/>
      <c r="BH52" s="1093"/>
      <c r="BI52" s="1093"/>
      <c r="BJ52" s="1093"/>
      <c r="BK52" s="1093"/>
      <c r="BL52" s="1093"/>
      <c r="BM52" s="1093"/>
      <c r="BN52" s="1093"/>
      <c r="BO52" s="1093"/>
      <c r="BP52" s="1093"/>
      <c r="BQ52" s="1093"/>
      <c r="BR52" s="1112"/>
      <c r="BS52" s="1113"/>
      <c r="BT52" s="1113"/>
      <c r="BU52" s="1113"/>
      <c r="BV52" s="1113"/>
      <c r="BW52" s="1144"/>
      <c r="BX52" s="1112"/>
      <c r="BY52" s="1113"/>
      <c r="BZ52" s="1113"/>
      <c r="CA52" s="1113"/>
      <c r="CB52" s="1113"/>
      <c r="CC52" s="1144"/>
      <c r="CD52" s="314"/>
      <c r="CE52" s="1181"/>
      <c r="CF52" s="1181"/>
      <c r="CG52" s="1181"/>
      <c r="CH52" s="1181"/>
      <c r="CI52" s="1181"/>
      <c r="CJ52" s="1181"/>
      <c r="CK52" s="1181"/>
      <c r="CL52" s="1181"/>
      <c r="CM52" s="1181"/>
      <c r="CN52" s="1181"/>
      <c r="CO52" s="1181"/>
      <c r="CP52" s="1181"/>
      <c r="CQ52" s="1181"/>
      <c r="CR52" s="1181"/>
      <c r="CS52" s="1181"/>
      <c r="CT52" s="1181"/>
      <c r="CU52" s="1181"/>
      <c r="CV52" s="244"/>
      <c r="CW52" s="233"/>
      <c r="CX52" s="281"/>
      <c r="CY52" s="281"/>
      <c r="CZ52" s="288">
        <f>ﾃﾞｰﾀ入力!M53</f>
        <v>45</v>
      </c>
      <c r="DA52" s="322">
        <f>ﾃﾞｰﾀ入力!P53</f>
        <v>0</v>
      </c>
      <c r="DB52" s="289">
        <f>ﾃﾞｰﾀ入力!M113</f>
        <v>105</v>
      </c>
      <c r="DC52" s="326">
        <f>ﾃﾞｰﾀ入力!P113</f>
        <v>0</v>
      </c>
      <c r="DD52" s="281"/>
      <c r="DE52" s="281"/>
      <c r="DF52" s="281"/>
      <c r="DG52" s="281"/>
      <c r="DH52" s="281"/>
      <c r="DI52" s="281"/>
      <c r="DJ52" s="281"/>
      <c r="DK52" s="281"/>
      <c r="DL52" s="281"/>
      <c r="DM52" s="281"/>
      <c r="DN52" s="281"/>
      <c r="DO52" s="281"/>
      <c r="DP52" s="281"/>
      <c r="DQ52" s="281"/>
      <c r="DR52" s="281"/>
      <c r="DS52" s="281"/>
      <c r="DT52" s="281"/>
      <c r="DU52" s="281"/>
      <c r="DV52" s="281"/>
      <c r="DW52" s="281"/>
    </row>
    <row r="53" spans="1:127" ht="10.5" customHeight="1">
      <c r="A53" s="281"/>
      <c r="B53" s="1078">
        <v>16</v>
      </c>
      <c r="C53" s="285"/>
      <c r="D53" s="1080"/>
      <c r="E53" s="1081">
        <v>16</v>
      </c>
      <c r="F53" s="1082"/>
      <c r="G53" s="1082"/>
      <c r="H53" s="1082"/>
      <c r="I53" s="1083"/>
      <c r="J53" s="234"/>
      <c r="K53" s="1097" t="str">
        <f>DBCS(IF($B53="","",VLOOKUP($B53,ﾃﾞｰﾀ入力!$M$9:$AD$128,5)))</f>
        <v/>
      </c>
      <c r="L53" s="1097"/>
      <c r="M53" s="1097"/>
      <c r="N53" s="1097"/>
      <c r="O53" s="1097"/>
      <c r="P53" s="1097"/>
      <c r="Q53" s="1097"/>
      <c r="R53" s="1097"/>
      <c r="S53" s="1097"/>
      <c r="T53" s="1097"/>
      <c r="U53" s="1097"/>
      <c r="V53" s="1097"/>
      <c r="W53" s="1097"/>
      <c r="X53" s="1097"/>
      <c r="Y53" s="1097"/>
      <c r="Z53" s="1097"/>
      <c r="AA53" s="1097"/>
      <c r="AB53" s="235"/>
      <c r="AC53" s="1100" t="str">
        <f>ASC(IF($B53="","",VLOOKUP($B53,ﾃﾞｰﾀ入力!$M$9:$AD$128,2)))</f>
        <v/>
      </c>
      <c r="AD53" s="1101"/>
      <c r="AE53" s="1101"/>
      <c r="AF53" s="1101"/>
      <c r="AG53" s="1102" t="str">
        <f>ASC(IF($B53="","",VLOOKUP($B53,ﾃﾞｰﾀ入力!$M$9:$AD$128,11)))</f>
        <v/>
      </c>
      <c r="AH53" s="1103"/>
      <c r="AI53" s="1103"/>
      <c r="AJ53" s="1103"/>
      <c r="AK53" s="1103"/>
      <c r="AL53" s="1094" t="s">
        <v>307</v>
      </c>
      <c r="AM53" s="1101" t="str">
        <f>ASC(IF($B53="","",VLOOKUP($B53,ﾃﾞｰﾀ入力!$M$9:$AD$128,12)))</f>
        <v/>
      </c>
      <c r="AN53" s="1101"/>
      <c r="AO53" s="1101"/>
      <c r="AP53" s="1101"/>
      <c r="AQ53" s="1094" t="s">
        <v>307</v>
      </c>
      <c r="AR53" s="1101" t="str">
        <f>ASC(IF($B53="","",VLOOKUP($B53,ﾃﾞｰﾀ入力!$M$9:$AD$128,13)))</f>
        <v/>
      </c>
      <c r="AS53" s="1101"/>
      <c r="AT53" s="1101"/>
      <c r="AU53" s="1101"/>
      <c r="AV53" s="1098" t="str">
        <f>ASC(IF($B53="","",VLOOKUP($B53,ﾃﾞｰﾀ入力!$M$9:$AD$128,7)))</f>
        <v/>
      </c>
      <c r="AW53" s="1099"/>
      <c r="AX53" s="1099"/>
      <c r="AY53" s="1099"/>
      <c r="AZ53" s="1099"/>
      <c r="BA53" s="1094" t="s">
        <v>307</v>
      </c>
      <c r="BB53" s="1101" t="str">
        <f>ASC(IF($B53="","",VLOOKUP($B53,ﾃﾞｰﾀ入力!$M$9:$AD$128,8)))</f>
        <v/>
      </c>
      <c r="BC53" s="1101"/>
      <c r="BD53" s="1101"/>
      <c r="BE53" s="1114"/>
      <c r="BF53" s="1093" t="str">
        <f>ASC(IF($B53="","",VLOOKUP($B53,ﾃﾞｰﾀ入力!$M$9:$AD$128,9)))</f>
        <v/>
      </c>
      <c r="BG53" s="1093"/>
      <c r="BH53" s="1093"/>
      <c r="BI53" s="1093"/>
      <c r="BJ53" s="1093"/>
      <c r="BK53" s="1093"/>
      <c r="BL53" s="1093" t="str">
        <f>ASC(IF($B53="","",VLOOKUP($B53,ﾃﾞｰﾀ入力!$M$9:$AD$128,10)))</f>
        <v/>
      </c>
      <c r="BM53" s="1093"/>
      <c r="BN53" s="1093"/>
      <c r="BO53" s="1093"/>
      <c r="BP53" s="1093"/>
      <c r="BQ53" s="1093"/>
      <c r="BR53" s="1108" t="s">
        <v>304</v>
      </c>
      <c r="BS53" s="1109"/>
      <c r="BT53" s="1109"/>
      <c r="BU53" s="1109" t="s">
        <v>305</v>
      </c>
      <c r="BV53" s="1109"/>
      <c r="BW53" s="1142"/>
      <c r="BX53" s="1108" t="s">
        <v>304</v>
      </c>
      <c r="BY53" s="1109"/>
      <c r="BZ53" s="1109"/>
      <c r="CA53" s="1109" t="s">
        <v>305</v>
      </c>
      <c r="CB53" s="1109"/>
      <c r="CC53" s="1142"/>
      <c r="CD53" s="236"/>
      <c r="CE53" s="1179">
        <f>IF($B53="","",VLOOKUP($B53,ﾃﾞｰﾀ入力!$M$9:$AD$128,6))</f>
        <v>0</v>
      </c>
      <c r="CF53" s="1179"/>
      <c r="CG53" s="1179"/>
      <c r="CH53" s="1179"/>
      <c r="CI53" s="1179"/>
      <c r="CJ53" s="1179"/>
      <c r="CK53" s="1179"/>
      <c r="CL53" s="1179"/>
      <c r="CM53" s="1179"/>
      <c r="CN53" s="1179"/>
      <c r="CO53" s="1179"/>
      <c r="CP53" s="1179"/>
      <c r="CQ53" s="1179"/>
      <c r="CR53" s="1179"/>
      <c r="CS53" s="1179"/>
      <c r="CT53" s="1179"/>
      <c r="CU53" s="1179"/>
      <c r="CV53" s="237"/>
      <c r="CW53" s="226"/>
      <c r="CX53" s="281"/>
      <c r="CY53" s="281"/>
      <c r="CZ53" s="288">
        <f>ﾃﾞｰﾀ入力!M54</f>
        <v>46</v>
      </c>
      <c r="DA53" s="322">
        <f>ﾃﾞｰﾀ入力!P54</f>
        <v>0</v>
      </c>
      <c r="DB53" s="289">
        <f>ﾃﾞｰﾀ入力!M114</f>
        <v>106</v>
      </c>
      <c r="DC53" s="326">
        <f>ﾃﾞｰﾀ入力!P114</f>
        <v>0</v>
      </c>
      <c r="DD53" s="281"/>
      <c r="DE53" s="281"/>
      <c r="DF53" s="281"/>
      <c r="DG53" s="281"/>
      <c r="DH53" s="281"/>
      <c r="DI53" s="281"/>
      <c r="DJ53" s="281"/>
      <c r="DK53" s="281"/>
      <c r="DL53" s="281"/>
      <c r="DM53" s="281"/>
      <c r="DN53" s="281"/>
      <c r="DO53" s="281"/>
      <c r="DP53" s="281"/>
      <c r="DQ53" s="281"/>
      <c r="DR53" s="281"/>
      <c r="DS53" s="281"/>
      <c r="DT53" s="281"/>
      <c r="DU53" s="281"/>
      <c r="DV53" s="281"/>
      <c r="DW53" s="281"/>
    </row>
    <row r="54" spans="1:127" ht="8.25" customHeight="1">
      <c r="A54" s="281"/>
      <c r="B54" s="1078"/>
      <c r="C54" s="285"/>
      <c r="D54" s="1080"/>
      <c r="E54" s="1084"/>
      <c r="F54" s="1085"/>
      <c r="G54" s="1085"/>
      <c r="H54" s="1085"/>
      <c r="I54" s="1086"/>
      <c r="J54" s="238"/>
      <c r="K54" s="1091">
        <f>IF($B53="","",VLOOKUP($B53,ﾃﾞｰﾀ入力!$M$9:$AD$128,4))</f>
        <v>0</v>
      </c>
      <c r="L54" s="1091"/>
      <c r="M54" s="1091"/>
      <c r="N54" s="1091"/>
      <c r="O54" s="1091"/>
      <c r="P54" s="1091"/>
      <c r="Q54" s="1091"/>
      <c r="R54" s="1091"/>
      <c r="S54" s="1091"/>
      <c r="T54" s="1091"/>
      <c r="U54" s="1091"/>
      <c r="V54" s="1091"/>
      <c r="W54" s="1091"/>
      <c r="X54" s="1091"/>
      <c r="Y54" s="1091"/>
      <c r="Z54" s="1091"/>
      <c r="AA54" s="1091"/>
      <c r="AB54" s="239"/>
      <c r="AC54" s="1100"/>
      <c r="AD54" s="1101"/>
      <c r="AE54" s="1101"/>
      <c r="AF54" s="1101"/>
      <c r="AG54" s="1104"/>
      <c r="AH54" s="1105"/>
      <c r="AI54" s="1105"/>
      <c r="AJ54" s="1105"/>
      <c r="AK54" s="1105"/>
      <c r="AL54" s="1095"/>
      <c r="AM54" s="1101"/>
      <c r="AN54" s="1101"/>
      <c r="AO54" s="1101"/>
      <c r="AP54" s="1101"/>
      <c r="AQ54" s="1095"/>
      <c r="AR54" s="1101"/>
      <c r="AS54" s="1101"/>
      <c r="AT54" s="1101"/>
      <c r="AU54" s="1101"/>
      <c r="AV54" s="1098"/>
      <c r="AW54" s="1099"/>
      <c r="AX54" s="1099"/>
      <c r="AY54" s="1099"/>
      <c r="AZ54" s="1099"/>
      <c r="BA54" s="1095"/>
      <c r="BB54" s="1101"/>
      <c r="BC54" s="1101"/>
      <c r="BD54" s="1101"/>
      <c r="BE54" s="1114"/>
      <c r="BF54" s="1093"/>
      <c r="BG54" s="1093"/>
      <c r="BH54" s="1093"/>
      <c r="BI54" s="1093"/>
      <c r="BJ54" s="1093"/>
      <c r="BK54" s="1093"/>
      <c r="BL54" s="1093"/>
      <c r="BM54" s="1093"/>
      <c r="BN54" s="1093"/>
      <c r="BO54" s="1093"/>
      <c r="BP54" s="1093"/>
      <c r="BQ54" s="1093"/>
      <c r="BR54" s="1110"/>
      <c r="BS54" s="1111"/>
      <c r="BT54" s="1111"/>
      <c r="BU54" s="1111"/>
      <c r="BV54" s="1111"/>
      <c r="BW54" s="1143"/>
      <c r="BX54" s="1110"/>
      <c r="BY54" s="1111"/>
      <c r="BZ54" s="1111"/>
      <c r="CA54" s="1111"/>
      <c r="CB54" s="1111"/>
      <c r="CC54" s="1143"/>
      <c r="CD54" s="240"/>
      <c r="CE54" s="1180"/>
      <c r="CF54" s="1180"/>
      <c r="CG54" s="1180"/>
      <c r="CH54" s="1180"/>
      <c r="CI54" s="1180"/>
      <c r="CJ54" s="1180"/>
      <c r="CK54" s="1180"/>
      <c r="CL54" s="1180"/>
      <c r="CM54" s="1180"/>
      <c r="CN54" s="1180"/>
      <c r="CO54" s="1180"/>
      <c r="CP54" s="1180"/>
      <c r="CQ54" s="1180"/>
      <c r="CR54" s="1180"/>
      <c r="CS54" s="1180"/>
      <c r="CT54" s="1180"/>
      <c r="CU54" s="1180"/>
      <c r="CV54" s="241"/>
      <c r="CW54" s="226"/>
      <c r="CX54" s="281"/>
      <c r="CY54" s="281"/>
      <c r="CZ54" s="288">
        <f>ﾃﾞｰﾀ入力!M55</f>
        <v>47</v>
      </c>
      <c r="DA54" s="322">
        <f>ﾃﾞｰﾀ入力!P55</f>
        <v>0</v>
      </c>
      <c r="DB54" s="289">
        <f>ﾃﾞｰﾀ入力!M115</f>
        <v>107</v>
      </c>
      <c r="DC54" s="326">
        <f>ﾃﾞｰﾀ入力!P115</f>
        <v>0</v>
      </c>
      <c r="DD54" s="281"/>
      <c r="DE54" s="281"/>
      <c r="DF54" s="281"/>
      <c r="DG54" s="281"/>
      <c r="DH54" s="281"/>
      <c r="DI54" s="281"/>
      <c r="DJ54" s="281"/>
      <c r="DK54" s="281"/>
      <c r="DL54" s="281"/>
      <c r="DM54" s="281"/>
      <c r="DN54" s="281"/>
      <c r="DO54" s="281"/>
      <c r="DP54" s="281"/>
      <c r="DQ54" s="281"/>
      <c r="DR54" s="281"/>
      <c r="DS54" s="281"/>
      <c r="DT54" s="281"/>
      <c r="DU54" s="281"/>
      <c r="DV54" s="281"/>
      <c r="DW54" s="281"/>
    </row>
    <row r="55" spans="1:127" ht="14.25" customHeight="1">
      <c r="A55" s="281"/>
      <c r="B55" s="1078"/>
      <c r="C55" s="285"/>
      <c r="D55" s="1080"/>
      <c r="E55" s="1087" t="s">
        <v>93</v>
      </c>
      <c r="F55" s="1088"/>
      <c r="G55" s="313">
        <f>IF($B53="","",VLOOKUP($B53,ﾃﾞｰﾀ入力!$M$9:$AD$128,14))</f>
        <v>0</v>
      </c>
      <c r="H55" s="1089" t="s">
        <v>111</v>
      </c>
      <c r="I55" s="1090"/>
      <c r="J55" s="242"/>
      <c r="K55" s="1092"/>
      <c r="L55" s="1092"/>
      <c r="M55" s="1092"/>
      <c r="N55" s="1092"/>
      <c r="O55" s="1092"/>
      <c r="P55" s="1092"/>
      <c r="Q55" s="1092"/>
      <c r="R55" s="1092"/>
      <c r="S55" s="1092"/>
      <c r="T55" s="1092"/>
      <c r="U55" s="1092"/>
      <c r="V55" s="1092"/>
      <c r="W55" s="1092"/>
      <c r="X55" s="1092"/>
      <c r="Y55" s="1092"/>
      <c r="Z55" s="1092"/>
      <c r="AA55" s="1092"/>
      <c r="AB55" s="243"/>
      <c r="AC55" s="1100"/>
      <c r="AD55" s="1101"/>
      <c r="AE55" s="1101"/>
      <c r="AF55" s="1101"/>
      <c r="AG55" s="1106"/>
      <c r="AH55" s="1107"/>
      <c r="AI55" s="1107"/>
      <c r="AJ55" s="1107"/>
      <c r="AK55" s="1107"/>
      <c r="AL55" s="1096"/>
      <c r="AM55" s="1101"/>
      <c r="AN55" s="1101"/>
      <c r="AO55" s="1101"/>
      <c r="AP55" s="1101"/>
      <c r="AQ55" s="1096"/>
      <c r="AR55" s="1101"/>
      <c r="AS55" s="1101"/>
      <c r="AT55" s="1101"/>
      <c r="AU55" s="1101"/>
      <c r="AV55" s="1098"/>
      <c r="AW55" s="1099"/>
      <c r="AX55" s="1099"/>
      <c r="AY55" s="1099"/>
      <c r="AZ55" s="1099"/>
      <c r="BA55" s="1096"/>
      <c r="BB55" s="1101"/>
      <c r="BC55" s="1101"/>
      <c r="BD55" s="1101"/>
      <c r="BE55" s="1114"/>
      <c r="BF55" s="1093"/>
      <c r="BG55" s="1093"/>
      <c r="BH55" s="1093"/>
      <c r="BI55" s="1093"/>
      <c r="BJ55" s="1093"/>
      <c r="BK55" s="1093"/>
      <c r="BL55" s="1093"/>
      <c r="BM55" s="1093"/>
      <c r="BN55" s="1093"/>
      <c r="BO55" s="1093"/>
      <c r="BP55" s="1093"/>
      <c r="BQ55" s="1093"/>
      <c r="BR55" s="1112"/>
      <c r="BS55" s="1113"/>
      <c r="BT55" s="1113"/>
      <c r="BU55" s="1113"/>
      <c r="BV55" s="1113"/>
      <c r="BW55" s="1144"/>
      <c r="BX55" s="1112"/>
      <c r="BY55" s="1113"/>
      <c r="BZ55" s="1113"/>
      <c r="CA55" s="1113"/>
      <c r="CB55" s="1113"/>
      <c r="CC55" s="1144"/>
      <c r="CD55" s="314"/>
      <c r="CE55" s="1181"/>
      <c r="CF55" s="1181"/>
      <c r="CG55" s="1181"/>
      <c r="CH55" s="1181"/>
      <c r="CI55" s="1181"/>
      <c r="CJ55" s="1181"/>
      <c r="CK55" s="1181"/>
      <c r="CL55" s="1181"/>
      <c r="CM55" s="1181"/>
      <c r="CN55" s="1181"/>
      <c r="CO55" s="1181"/>
      <c r="CP55" s="1181"/>
      <c r="CQ55" s="1181"/>
      <c r="CR55" s="1181"/>
      <c r="CS55" s="1181"/>
      <c r="CT55" s="1181"/>
      <c r="CU55" s="1181"/>
      <c r="CV55" s="244"/>
      <c r="CW55" s="226"/>
      <c r="CX55" s="281"/>
      <c r="CY55" s="281"/>
      <c r="CZ55" s="288">
        <f>ﾃﾞｰﾀ入力!M56</f>
        <v>48</v>
      </c>
      <c r="DA55" s="322">
        <f>ﾃﾞｰﾀ入力!P56</f>
        <v>0</v>
      </c>
      <c r="DB55" s="289">
        <f>ﾃﾞｰﾀ入力!M116</f>
        <v>108</v>
      </c>
      <c r="DC55" s="326">
        <f>ﾃﾞｰﾀ入力!P116</f>
        <v>0</v>
      </c>
      <c r="DD55" s="281"/>
      <c r="DE55" s="281"/>
      <c r="DF55" s="281"/>
      <c r="DG55" s="281"/>
      <c r="DH55" s="281"/>
      <c r="DI55" s="281"/>
      <c r="DJ55" s="281"/>
      <c r="DK55" s="281"/>
      <c r="DL55" s="281"/>
      <c r="DM55" s="281"/>
      <c r="DN55" s="281"/>
      <c r="DO55" s="281"/>
      <c r="DP55" s="281"/>
      <c r="DQ55" s="281"/>
      <c r="DR55" s="281"/>
      <c r="DS55" s="281"/>
      <c r="DT55" s="281"/>
      <c r="DU55" s="281"/>
      <c r="DV55" s="281"/>
      <c r="DW55" s="281"/>
    </row>
    <row r="56" spans="1:127" ht="10.5" customHeight="1">
      <c r="A56" s="281"/>
      <c r="B56" s="1078">
        <v>17</v>
      </c>
      <c r="C56" s="285"/>
      <c r="D56" s="1080"/>
      <c r="E56" s="1081">
        <v>17</v>
      </c>
      <c r="F56" s="1082"/>
      <c r="G56" s="1082"/>
      <c r="H56" s="1082"/>
      <c r="I56" s="1083"/>
      <c r="J56" s="234"/>
      <c r="K56" s="1097" t="str">
        <f>DBCS(IF($B56="","",VLOOKUP($B56,ﾃﾞｰﾀ入力!$M$9:$AD$128,5)))</f>
        <v/>
      </c>
      <c r="L56" s="1097"/>
      <c r="M56" s="1097"/>
      <c r="N56" s="1097"/>
      <c r="O56" s="1097"/>
      <c r="P56" s="1097"/>
      <c r="Q56" s="1097"/>
      <c r="R56" s="1097"/>
      <c r="S56" s="1097"/>
      <c r="T56" s="1097"/>
      <c r="U56" s="1097"/>
      <c r="V56" s="1097"/>
      <c r="W56" s="1097"/>
      <c r="X56" s="1097"/>
      <c r="Y56" s="1097"/>
      <c r="Z56" s="1097"/>
      <c r="AA56" s="1097"/>
      <c r="AB56" s="235"/>
      <c r="AC56" s="1100" t="str">
        <f>ASC(IF($B56="","",VLOOKUP($B56,ﾃﾞｰﾀ入力!$M$9:$AD$128,2)))</f>
        <v/>
      </c>
      <c r="AD56" s="1101"/>
      <c r="AE56" s="1101"/>
      <c r="AF56" s="1101"/>
      <c r="AG56" s="1102" t="str">
        <f>ASC(IF($B56="","",VLOOKUP($B56,ﾃﾞｰﾀ入力!$M$9:$AD$128,11)))</f>
        <v/>
      </c>
      <c r="AH56" s="1103"/>
      <c r="AI56" s="1103"/>
      <c r="AJ56" s="1103"/>
      <c r="AK56" s="1103"/>
      <c r="AL56" s="1094" t="s">
        <v>307</v>
      </c>
      <c r="AM56" s="1101" t="str">
        <f>ASC(IF($B56="","",VLOOKUP($B56,ﾃﾞｰﾀ入力!$M$9:$AD$128,12)))</f>
        <v/>
      </c>
      <c r="AN56" s="1101"/>
      <c r="AO56" s="1101"/>
      <c r="AP56" s="1101"/>
      <c r="AQ56" s="1094" t="s">
        <v>307</v>
      </c>
      <c r="AR56" s="1101" t="str">
        <f>ASC(IF($B56="","",VLOOKUP($B56,ﾃﾞｰﾀ入力!$M$9:$AD$128,13)))</f>
        <v/>
      </c>
      <c r="AS56" s="1101"/>
      <c r="AT56" s="1101"/>
      <c r="AU56" s="1101"/>
      <c r="AV56" s="1098" t="str">
        <f>ASC(IF($B56="","",VLOOKUP($B56,ﾃﾞｰﾀ入力!$M$9:$AD$128,7)))</f>
        <v/>
      </c>
      <c r="AW56" s="1099"/>
      <c r="AX56" s="1099"/>
      <c r="AY56" s="1099"/>
      <c r="AZ56" s="1099"/>
      <c r="BA56" s="1094" t="s">
        <v>307</v>
      </c>
      <c r="BB56" s="1101" t="str">
        <f>ASC(IF($B56="","",VLOOKUP($B56,ﾃﾞｰﾀ入力!$M$9:$AD$128,8)))</f>
        <v/>
      </c>
      <c r="BC56" s="1101"/>
      <c r="BD56" s="1101"/>
      <c r="BE56" s="1114"/>
      <c r="BF56" s="1093" t="str">
        <f>ASC(IF($B56="","",VLOOKUP($B56,ﾃﾞｰﾀ入力!$M$9:$AD$128,9)))</f>
        <v/>
      </c>
      <c r="BG56" s="1093"/>
      <c r="BH56" s="1093"/>
      <c r="BI56" s="1093"/>
      <c r="BJ56" s="1093"/>
      <c r="BK56" s="1093"/>
      <c r="BL56" s="1093" t="str">
        <f>ASC(IF($B56="","",VLOOKUP($B56,ﾃﾞｰﾀ入力!$M$9:$AD$128,10)))</f>
        <v/>
      </c>
      <c r="BM56" s="1093"/>
      <c r="BN56" s="1093"/>
      <c r="BO56" s="1093"/>
      <c r="BP56" s="1093"/>
      <c r="BQ56" s="1093"/>
      <c r="BR56" s="1108" t="s">
        <v>304</v>
      </c>
      <c r="BS56" s="1109"/>
      <c r="BT56" s="1109"/>
      <c r="BU56" s="1109" t="s">
        <v>305</v>
      </c>
      <c r="BV56" s="1109"/>
      <c r="BW56" s="1142"/>
      <c r="BX56" s="1108" t="s">
        <v>304</v>
      </c>
      <c r="BY56" s="1109"/>
      <c r="BZ56" s="1109"/>
      <c r="CA56" s="1109" t="s">
        <v>305</v>
      </c>
      <c r="CB56" s="1109"/>
      <c r="CC56" s="1142"/>
      <c r="CD56" s="236"/>
      <c r="CE56" s="1179">
        <f>IF($B56="","",VLOOKUP($B56,ﾃﾞｰﾀ入力!$M$9:$AD$128,6))</f>
        <v>0</v>
      </c>
      <c r="CF56" s="1179"/>
      <c r="CG56" s="1179"/>
      <c r="CH56" s="1179"/>
      <c r="CI56" s="1179"/>
      <c r="CJ56" s="1179"/>
      <c r="CK56" s="1179"/>
      <c r="CL56" s="1179"/>
      <c r="CM56" s="1179"/>
      <c r="CN56" s="1179"/>
      <c r="CO56" s="1179"/>
      <c r="CP56" s="1179"/>
      <c r="CQ56" s="1179"/>
      <c r="CR56" s="1179"/>
      <c r="CS56" s="1179"/>
      <c r="CT56" s="1179"/>
      <c r="CU56" s="1179"/>
      <c r="CV56" s="237"/>
      <c r="CW56" s="226"/>
      <c r="CX56" s="281"/>
      <c r="CY56" s="281"/>
      <c r="CZ56" s="288">
        <f>ﾃﾞｰﾀ入力!M57</f>
        <v>49</v>
      </c>
      <c r="DA56" s="322">
        <f>ﾃﾞｰﾀ入力!P57</f>
        <v>0</v>
      </c>
      <c r="DB56" s="289">
        <f>ﾃﾞｰﾀ入力!M117</f>
        <v>109</v>
      </c>
      <c r="DC56" s="326">
        <f>ﾃﾞｰﾀ入力!P117</f>
        <v>0</v>
      </c>
      <c r="DD56" s="281"/>
      <c r="DE56" s="281"/>
      <c r="DF56" s="281"/>
      <c r="DG56" s="281"/>
      <c r="DH56" s="281"/>
      <c r="DI56" s="281"/>
      <c r="DJ56" s="281"/>
      <c r="DK56" s="281"/>
      <c r="DL56" s="281"/>
      <c r="DM56" s="281"/>
      <c r="DN56" s="281"/>
      <c r="DO56" s="281"/>
      <c r="DP56" s="281"/>
      <c r="DQ56" s="281"/>
      <c r="DR56" s="281"/>
      <c r="DS56" s="281"/>
      <c r="DT56" s="281"/>
      <c r="DU56" s="281"/>
      <c r="DV56" s="281"/>
      <c r="DW56" s="281"/>
    </row>
    <row r="57" spans="1:127" ht="8.25" customHeight="1">
      <c r="A57" s="281"/>
      <c r="B57" s="1078"/>
      <c r="C57" s="285"/>
      <c r="D57" s="312"/>
      <c r="E57" s="1084"/>
      <c r="F57" s="1085"/>
      <c r="G57" s="1085"/>
      <c r="H57" s="1085"/>
      <c r="I57" s="1086"/>
      <c r="J57" s="238"/>
      <c r="K57" s="1091">
        <f>IF($B56="","",VLOOKUP($B56,ﾃﾞｰﾀ入力!$M$9:$AD$128,4))</f>
        <v>0</v>
      </c>
      <c r="L57" s="1091"/>
      <c r="M57" s="1091"/>
      <c r="N57" s="1091"/>
      <c r="O57" s="1091"/>
      <c r="P57" s="1091"/>
      <c r="Q57" s="1091"/>
      <c r="R57" s="1091"/>
      <c r="S57" s="1091"/>
      <c r="T57" s="1091"/>
      <c r="U57" s="1091"/>
      <c r="V57" s="1091"/>
      <c r="W57" s="1091"/>
      <c r="X57" s="1091"/>
      <c r="Y57" s="1091"/>
      <c r="Z57" s="1091"/>
      <c r="AA57" s="1091"/>
      <c r="AB57" s="239"/>
      <c r="AC57" s="1100"/>
      <c r="AD57" s="1101"/>
      <c r="AE57" s="1101"/>
      <c r="AF57" s="1101"/>
      <c r="AG57" s="1104"/>
      <c r="AH57" s="1105"/>
      <c r="AI57" s="1105"/>
      <c r="AJ57" s="1105"/>
      <c r="AK57" s="1105"/>
      <c r="AL57" s="1095"/>
      <c r="AM57" s="1101"/>
      <c r="AN57" s="1101"/>
      <c r="AO57" s="1101"/>
      <c r="AP57" s="1101"/>
      <c r="AQ57" s="1095"/>
      <c r="AR57" s="1101"/>
      <c r="AS57" s="1101"/>
      <c r="AT57" s="1101"/>
      <c r="AU57" s="1101"/>
      <c r="AV57" s="1098"/>
      <c r="AW57" s="1099"/>
      <c r="AX57" s="1099"/>
      <c r="AY57" s="1099"/>
      <c r="AZ57" s="1099"/>
      <c r="BA57" s="1095"/>
      <c r="BB57" s="1101"/>
      <c r="BC57" s="1101"/>
      <c r="BD57" s="1101"/>
      <c r="BE57" s="1114"/>
      <c r="BF57" s="1093"/>
      <c r="BG57" s="1093"/>
      <c r="BH57" s="1093"/>
      <c r="BI57" s="1093"/>
      <c r="BJ57" s="1093"/>
      <c r="BK57" s="1093"/>
      <c r="BL57" s="1093"/>
      <c r="BM57" s="1093"/>
      <c r="BN57" s="1093"/>
      <c r="BO57" s="1093"/>
      <c r="BP57" s="1093"/>
      <c r="BQ57" s="1093"/>
      <c r="BR57" s="1110"/>
      <c r="BS57" s="1111"/>
      <c r="BT57" s="1111"/>
      <c r="BU57" s="1111"/>
      <c r="BV57" s="1111"/>
      <c r="BW57" s="1143"/>
      <c r="BX57" s="1110"/>
      <c r="BY57" s="1111"/>
      <c r="BZ57" s="1111"/>
      <c r="CA57" s="1111"/>
      <c r="CB57" s="1111"/>
      <c r="CC57" s="1143"/>
      <c r="CD57" s="240"/>
      <c r="CE57" s="1180"/>
      <c r="CF57" s="1180"/>
      <c r="CG57" s="1180"/>
      <c r="CH57" s="1180"/>
      <c r="CI57" s="1180"/>
      <c r="CJ57" s="1180"/>
      <c r="CK57" s="1180"/>
      <c r="CL57" s="1180"/>
      <c r="CM57" s="1180"/>
      <c r="CN57" s="1180"/>
      <c r="CO57" s="1180"/>
      <c r="CP57" s="1180"/>
      <c r="CQ57" s="1180"/>
      <c r="CR57" s="1180"/>
      <c r="CS57" s="1180"/>
      <c r="CT57" s="1180"/>
      <c r="CU57" s="1180"/>
      <c r="CV57" s="241"/>
      <c r="CW57" s="226"/>
      <c r="CX57" s="281"/>
      <c r="CY57" s="281"/>
      <c r="CZ57" s="289">
        <f>ﾃﾞｰﾀ入力!M58</f>
        <v>50</v>
      </c>
      <c r="DA57" s="322">
        <f>ﾃﾞｰﾀ入力!P58</f>
        <v>0</v>
      </c>
      <c r="DB57" s="289">
        <f>ﾃﾞｰﾀ入力!M118</f>
        <v>110</v>
      </c>
      <c r="DC57" s="322">
        <f>ﾃﾞｰﾀ入力!P118</f>
        <v>0</v>
      </c>
      <c r="DD57" s="281"/>
      <c r="DE57" s="281"/>
      <c r="DF57" s="281"/>
      <c r="DG57" s="281"/>
      <c r="DH57" s="281"/>
      <c r="DI57" s="281"/>
      <c r="DJ57" s="281"/>
      <c r="DK57" s="281"/>
      <c r="DL57" s="281"/>
      <c r="DM57" s="281"/>
      <c r="DN57" s="281"/>
      <c r="DO57" s="281"/>
      <c r="DP57" s="281"/>
      <c r="DQ57" s="281"/>
      <c r="DR57" s="281"/>
      <c r="DS57" s="281"/>
      <c r="DT57" s="281"/>
      <c r="DU57" s="281"/>
      <c r="DV57" s="281"/>
      <c r="DW57" s="281"/>
    </row>
    <row r="58" spans="1:127" ht="14.25" customHeight="1">
      <c r="A58" s="281"/>
      <c r="B58" s="1078"/>
      <c r="C58" s="285"/>
      <c r="D58" s="1145" t="s">
        <v>310</v>
      </c>
      <c r="E58" s="1087" t="s">
        <v>93</v>
      </c>
      <c r="F58" s="1088"/>
      <c r="G58" s="313">
        <f>IF($B56="","",VLOOKUP($B56,ﾃﾞｰﾀ入力!$M$9:$AD$128,14))</f>
        <v>0</v>
      </c>
      <c r="H58" s="1089" t="s">
        <v>111</v>
      </c>
      <c r="I58" s="1090"/>
      <c r="J58" s="242"/>
      <c r="K58" s="1092"/>
      <c r="L58" s="1092"/>
      <c r="M58" s="1092"/>
      <c r="N58" s="1092"/>
      <c r="O58" s="1092"/>
      <c r="P58" s="1092"/>
      <c r="Q58" s="1092"/>
      <c r="R58" s="1092"/>
      <c r="S58" s="1092"/>
      <c r="T58" s="1092"/>
      <c r="U58" s="1092"/>
      <c r="V58" s="1092"/>
      <c r="W58" s="1092"/>
      <c r="X58" s="1092"/>
      <c r="Y58" s="1092"/>
      <c r="Z58" s="1092"/>
      <c r="AA58" s="1092"/>
      <c r="AB58" s="243"/>
      <c r="AC58" s="1100"/>
      <c r="AD58" s="1101"/>
      <c r="AE58" s="1101"/>
      <c r="AF58" s="1101"/>
      <c r="AG58" s="1106"/>
      <c r="AH58" s="1107"/>
      <c r="AI58" s="1107"/>
      <c r="AJ58" s="1107"/>
      <c r="AK58" s="1107"/>
      <c r="AL58" s="1096"/>
      <c r="AM58" s="1101"/>
      <c r="AN58" s="1101"/>
      <c r="AO58" s="1101"/>
      <c r="AP58" s="1101"/>
      <c r="AQ58" s="1096"/>
      <c r="AR58" s="1101"/>
      <c r="AS58" s="1101"/>
      <c r="AT58" s="1101"/>
      <c r="AU58" s="1101"/>
      <c r="AV58" s="1098"/>
      <c r="AW58" s="1099"/>
      <c r="AX58" s="1099"/>
      <c r="AY58" s="1099"/>
      <c r="AZ58" s="1099"/>
      <c r="BA58" s="1096"/>
      <c r="BB58" s="1101"/>
      <c r="BC58" s="1101"/>
      <c r="BD58" s="1101"/>
      <c r="BE58" s="1114"/>
      <c r="BF58" s="1093"/>
      <c r="BG58" s="1093"/>
      <c r="BH58" s="1093"/>
      <c r="BI58" s="1093"/>
      <c r="BJ58" s="1093"/>
      <c r="BK58" s="1093"/>
      <c r="BL58" s="1093"/>
      <c r="BM58" s="1093"/>
      <c r="BN58" s="1093"/>
      <c r="BO58" s="1093"/>
      <c r="BP58" s="1093"/>
      <c r="BQ58" s="1093"/>
      <c r="BR58" s="1112"/>
      <c r="BS58" s="1113"/>
      <c r="BT58" s="1113"/>
      <c r="BU58" s="1113"/>
      <c r="BV58" s="1113"/>
      <c r="BW58" s="1144"/>
      <c r="BX58" s="1112"/>
      <c r="BY58" s="1113"/>
      <c r="BZ58" s="1113"/>
      <c r="CA58" s="1113"/>
      <c r="CB58" s="1113"/>
      <c r="CC58" s="1144"/>
      <c r="CD58" s="314"/>
      <c r="CE58" s="1181"/>
      <c r="CF58" s="1181"/>
      <c r="CG58" s="1181"/>
      <c r="CH58" s="1181"/>
      <c r="CI58" s="1181"/>
      <c r="CJ58" s="1181"/>
      <c r="CK58" s="1181"/>
      <c r="CL58" s="1181"/>
      <c r="CM58" s="1181"/>
      <c r="CN58" s="1181"/>
      <c r="CO58" s="1181"/>
      <c r="CP58" s="1181"/>
      <c r="CQ58" s="1181"/>
      <c r="CR58" s="1181"/>
      <c r="CS58" s="1181"/>
      <c r="CT58" s="1181"/>
      <c r="CU58" s="1181"/>
      <c r="CV58" s="244"/>
      <c r="CW58" s="226"/>
      <c r="CX58" s="281"/>
      <c r="CY58" s="281"/>
      <c r="CZ58" s="290">
        <f>ﾃﾞｰﾀ入力!M59</f>
        <v>51</v>
      </c>
      <c r="DA58" s="323">
        <f>ﾃﾞｰﾀ入力!P59</f>
        <v>0</v>
      </c>
      <c r="DB58" s="291">
        <f>ﾃﾞｰﾀ入力!M119</f>
        <v>111</v>
      </c>
      <c r="DC58" s="401">
        <f>ﾃﾞｰﾀ入力!P119</f>
        <v>0</v>
      </c>
      <c r="DD58" s="281"/>
      <c r="DE58" s="281"/>
      <c r="DF58" s="281"/>
      <c r="DG58" s="281"/>
      <c r="DH58" s="281"/>
      <c r="DI58" s="281"/>
      <c r="DJ58" s="281"/>
      <c r="DK58" s="281"/>
      <c r="DL58" s="281"/>
      <c r="DM58" s="281"/>
      <c r="DN58" s="281"/>
      <c r="DO58" s="281"/>
      <c r="DP58" s="281"/>
      <c r="DQ58" s="281"/>
      <c r="DR58" s="281"/>
      <c r="DS58" s="281"/>
      <c r="DT58" s="281"/>
      <c r="DU58" s="281"/>
      <c r="DV58" s="281"/>
      <c r="DW58" s="281"/>
    </row>
    <row r="59" spans="1:127" ht="10.5" customHeight="1">
      <c r="A59" s="281"/>
      <c r="B59" s="1078">
        <v>18</v>
      </c>
      <c r="C59" s="285"/>
      <c r="D59" s="1145"/>
      <c r="E59" s="1081">
        <v>18</v>
      </c>
      <c r="F59" s="1082"/>
      <c r="G59" s="1082"/>
      <c r="H59" s="1082"/>
      <c r="I59" s="1083"/>
      <c r="J59" s="234"/>
      <c r="K59" s="1097" t="str">
        <f>DBCS(IF($B59="","",VLOOKUP($B59,ﾃﾞｰﾀ入力!$M$9:$AD$128,5)))</f>
        <v/>
      </c>
      <c r="L59" s="1097"/>
      <c r="M59" s="1097"/>
      <c r="N59" s="1097"/>
      <c r="O59" s="1097"/>
      <c r="P59" s="1097"/>
      <c r="Q59" s="1097"/>
      <c r="R59" s="1097"/>
      <c r="S59" s="1097"/>
      <c r="T59" s="1097"/>
      <c r="U59" s="1097"/>
      <c r="V59" s="1097"/>
      <c r="W59" s="1097"/>
      <c r="X59" s="1097"/>
      <c r="Y59" s="1097"/>
      <c r="Z59" s="1097"/>
      <c r="AA59" s="1097"/>
      <c r="AB59" s="235"/>
      <c r="AC59" s="1100" t="str">
        <f>ASC(IF($B59="","",VLOOKUP($B59,ﾃﾞｰﾀ入力!$M$9:$AD$128,2)))</f>
        <v/>
      </c>
      <c r="AD59" s="1101"/>
      <c r="AE59" s="1101"/>
      <c r="AF59" s="1101"/>
      <c r="AG59" s="1102" t="str">
        <f>ASC(IF($B59="","",VLOOKUP($B59,ﾃﾞｰﾀ入力!$M$9:$AD$128,11)))</f>
        <v/>
      </c>
      <c r="AH59" s="1103"/>
      <c r="AI59" s="1103"/>
      <c r="AJ59" s="1103"/>
      <c r="AK59" s="1103"/>
      <c r="AL59" s="1094" t="s">
        <v>307</v>
      </c>
      <c r="AM59" s="1101" t="str">
        <f>ASC(IF($B59="","",VLOOKUP($B59,ﾃﾞｰﾀ入力!$M$9:$AD$128,12)))</f>
        <v/>
      </c>
      <c r="AN59" s="1101"/>
      <c r="AO59" s="1101"/>
      <c r="AP59" s="1101"/>
      <c r="AQ59" s="1094" t="s">
        <v>307</v>
      </c>
      <c r="AR59" s="1101" t="str">
        <f>ASC(IF($B59="","",VLOOKUP($B59,ﾃﾞｰﾀ入力!$M$9:$AD$128,13)))</f>
        <v/>
      </c>
      <c r="AS59" s="1101"/>
      <c r="AT59" s="1101"/>
      <c r="AU59" s="1101"/>
      <c r="AV59" s="1098" t="str">
        <f>ASC(IF($B59="","",VLOOKUP($B59,ﾃﾞｰﾀ入力!$M$9:$AD$128,7)))</f>
        <v/>
      </c>
      <c r="AW59" s="1099"/>
      <c r="AX59" s="1099"/>
      <c r="AY59" s="1099"/>
      <c r="AZ59" s="1099"/>
      <c r="BA59" s="1094" t="s">
        <v>307</v>
      </c>
      <c r="BB59" s="1101" t="str">
        <f>ASC(IF($B59="","",VLOOKUP($B59,ﾃﾞｰﾀ入力!$M$9:$AD$128,8)))</f>
        <v/>
      </c>
      <c r="BC59" s="1101"/>
      <c r="BD59" s="1101"/>
      <c r="BE59" s="1114"/>
      <c r="BF59" s="1093" t="str">
        <f>ASC(IF($B59="","",VLOOKUP($B59,ﾃﾞｰﾀ入力!$M$9:$AD$128,9)))</f>
        <v/>
      </c>
      <c r="BG59" s="1093"/>
      <c r="BH59" s="1093"/>
      <c r="BI59" s="1093"/>
      <c r="BJ59" s="1093"/>
      <c r="BK59" s="1093"/>
      <c r="BL59" s="1093" t="str">
        <f>ASC(IF($B59="","",VLOOKUP($B59,ﾃﾞｰﾀ入力!$M$9:$AD$128,10)))</f>
        <v/>
      </c>
      <c r="BM59" s="1093"/>
      <c r="BN59" s="1093"/>
      <c r="BO59" s="1093"/>
      <c r="BP59" s="1093"/>
      <c r="BQ59" s="1093"/>
      <c r="BR59" s="1108" t="s">
        <v>304</v>
      </c>
      <c r="BS59" s="1109"/>
      <c r="BT59" s="1109"/>
      <c r="BU59" s="1109" t="s">
        <v>305</v>
      </c>
      <c r="BV59" s="1109"/>
      <c r="BW59" s="1142"/>
      <c r="BX59" s="1108" t="s">
        <v>304</v>
      </c>
      <c r="BY59" s="1109"/>
      <c r="BZ59" s="1109"/>
      <c r="CA59" s="1109" t="s">
        <v>305</v>
      </c>
      <c r="CB59" s="1109"/>
      <c r="CC59" s="1142"/>
      <c r="CD59" s="236"/>
      <c r="CE59" s="1179">
        <f>IF($B59="","",VLOOKUP($B59,ﾃﾞｰﾀ入力!$M$9:$AD$128,6))</f>
        <v>0</v>
      </c>
      <c r="CF59" s="1179"/>
      <c r="CG59" s="1179"/>
      <c r="CH59" s="1179"/>
      <c r="CI59" s="1179"/>
      <c r="CJ59" s="1179"/>
      <c r="CK59" s="1179"/>
      <c r="CL59" s="1179"/>
      <c r="CM59" s="1179"/>
      <c r="CN59" s="1179"/>
      <c r="CO59" s="1179"/>
      <c r="CP59" s="1179"/>
      <c r="CQ59" s="1179"/>
      <c r="CR59" s="1179"/>
      <c r="CS59" s="1179"/>
      <c r="CT59" s="1179"/>
      <c r="CU59" s="1179"/>
      <c r="CV59" s="248"/>
      <c r="CW59" s="226"/>
      <c r="CX59" s="281"/>
      <c r="CY59" s="281"/>
      <c r="CZ59" s="290">
        <f>ﾃﾞｰﾀ入力!M60</f>
        <v>52</v>
      </c>
      <c r="DA59" s="323">
        <f>ﾃﾞｰﾀ入力!P60</f>
        <v>0</v>
      </c>
      <c r="DB59" s="291">
        <f>ﾃﾞｰﾀ入力!M120</f>
        <v>112</v>
      </c>
      <c r="DC59" s="401">
        <f>ﾃﾞｰﾀ入力!P120</f>
        <v>0</v>
      </c>
      <c r="DD59" s="281"/>
      <c r="DE59" s="281"/>
      <c r="DF59" s="281"/>
      <c r="DG59" s="281"/>
      <c r="DH59" s="281"/>
      <c r="DI59" s="281"/>
      <c r="DJ59" s="281"/>
      <c r="DK59" s="281"/>
      <c r="DL59" s="281"/>
      <c r="DM59" s="281"/>
      <c r="DN59" s="281"/>
      <c r="DO59" s="281"/>
      <c r="DP59" s="281"/>
      <c r="DQ59" s="281"/>
      <c r="DR59" s="281"/>
      <c r="DS59" s="281"/>
      <c r="DT59" s="281"/>
      <c r="DU59" s="281"/>
      <c r="DV59" s="281"/>
      <c r="DW59" s="281"/>
    </row>
    <row r="60" spans="1:127" ht="8.25" customHeight="1">
      <c r="A60" s="281"/>
      <c r="B60" s="1078"/>
      <c r="C60" s="285"/>
      <c r="D60" s="1145"/>
      <c r="E60" s="1084"/>
      <c r="F60" s="1085"/>
      <c r="G60" s="1085"/>
      <c r="H60" s="1085"/>
      <c r="I60" s="1086"/>
      <c r="J60" s="238"/>
      <c r="K60" s="1091">
        <f>IF($B59="","",VLOOKUP($B59,ﾃﾞｰﾀ入力!$M$9:$AD$128,4))</f>
        <v>0</v>
      </c>
      <c r="L60" s="1091"/>
      <c r="M60" s="1091"/>
      <c r="N60" s="1091"/>
      <c r="O60" s="1091"/>
      <c r="P60" s="1091"/>
      <c r="Q60" s="1091"/>
      <c r="R60" s="1091"/>
      <c r="S60" s="1091"/>
      <c r="T60" s="1091"/>
      <c r="U60" s="1091"/>
      <c r="V60" s="1091"/>
      <c r="W60" s="1091"/>
      <c r="X60" s="1091"/>
      <c r="Y60" s="1091"/>
      <c r="Z60" s="1091"/>
      <c r="AA60" s="1091"/>
      <c r="AB60" s="239"/>
      <c r="AC60" s="1100"/>
      <c r="AD60" s="1101"/>
      <c r="AE60" s="1101"/>
      <c r="AF60" s="1101"/>
      <c r="AG60" s="1104"/>
      <c r="AH60" s="1105"/>
      <c r="AI60" s="1105"/>
      <c r="AJ60" s="1105"/>
      <c r="AK60" s="1105"/>
      <c r="AL60" s="1095"/>
      <c r="AM60" s="1101"/>
      <c r="AN60" s="1101"/>
      <c r="AO60" s="1101"/>
      <c r="AP60" s="1101"/>
      <c r="AQ60" s="1095"/>
      <c r="AR60" s="1101"/>
      <c r="AS60" s="1101"/>
      <c r="AT60" s="1101"/>
      <c r="AU60" s="1101"/>
      <c r="AV60" s="1098"/>
      <c r="AW60" s="1099"/>
      <c r="AX60" s="1099"/>
      <c r="AY60" s="1099"/>
      <c r="AZ60" s="1099"/>
      <c r="BA60" s="1095"/>
      <c r="BB60" s="1101"/>
      <c r="BC60" s="1101"/>
      <c r="BD60" s="1101"/>
      <c r="BE60" s="1114"/>
      <c r="BF60" s="1093"/>
      <c r="BG60" s="1093"/>
      <c r="BH60" s="1093"/>
      <c r="BI60" s="1093"/>
      <c r="BJ60" s="1093"/>
      <c r="BK60" s="1093"/>
      <c r="BL60" s="1093"/>
      <c r="BM60" s="1093"/>
      <c r="BN60" s="1093"/>
      <c r="BO60" s="1093"/>
      <c r="BP60" s="1093"/>
      <c r="BQ60" s="1093"/>
      <c r="BR60" s="1110"/>
      <c r="BS60" s="1111"/>
      <c r="BT60" s="1111"/>
      <c r="BU60" s="1111"/>
      <c r="BV60" s="1111"/>
      <c r="BW60" s="1143"/>
      <c r="BX60" s="1110"/>
      <c r="BY60" s="1111"/>
      <c r="BZ60" s="1111"/>
      <c r="CA60" s="1111"/>
      <c r="CB60" s="1111"/>
      <c r="CC60" s="1143"/>
      <c r="CD60" s="240"/>
      <c r="CE60" s="1180"/>
      <c r="CF60" s="1180"/>
      <c r="CG60" s="1180"/>
      <c r="CH60" s="1180"/>
      <c r="CI60" s="1180"/>
      <c r="CJ60" s="1180"/>
      <c r="CK60" s="1180"/>
      <c r="CL60" s="1180"/>
      <c r="CM60" s="1180"/>
      <c r="CN60" s="1180"/>
      <c r="CO60" s="1180"/>
      <c r="CP60" s="1180"/>
      <c r="CQ60" s="1180"/>
      <c r="CR60" s="1180"/>
      <c r="CS60" s="1180"/>
      <c r="CT60" s="1180"/>
      <c r="CU60" s="1180"/>
      <c r="CV60" s="249"/>
      <c r="CW60" s="226"/>
      <c r="CX60" s="281"/>
      <c r="CY60" s="281"/>
      <c r="CZ60" s="290">
        <f>ﾃﾞｰﾀ入力!M61</f>
        <v>53</v>
      </c>
      <c r="DA60" s="323">
        <f>ﾃﾞｰﾀ入力!P61</f>
        <v>0</v>
      </c>
      <c r="DB60" s="291">
        <f>ﾃﾞｰﾀ入力!M121</f>
        <v>113</v>
      </c>
      <c r="DC60" s="401">
        <f>ﾃﾞｰﾀ入力!P121</f>
        <v>0</v>
      </c>
      <c r="DD60" s="281"/>
      <c r="DE60" s="281"/>
      <c r="DF60" s="281"/>
      <c r="DG60" s="281"/>
      <c r="DH60" s="281"/>
      <c r="DI60" s="281"/>
      <c r="DJ60" s="281"/>
      <c r="DK60" s="281"/>
      <c r="DL60" s="281"/>
      <c r="DM60" s="281"/>
      <c r="DN60" s="281"/>
      <c r="DO60" s="281"/>
      <c r="DP60" s="281"/>
      <c r="DQ60" s="281"/>
      <c r="DR60" s="281"/>
      <c r="DS60" s="281"/>
      <c r="DT60" s="281"/>
      <c r="DU60" s="281"/>
      <c r="DV60" s="281"/>
      <c r="DW60" s="281"/>
    </row>
    <row r="61" spans="1:127" ht="14.25" customHeight="1">
      <c r="A61" s="281"/>
      <c r="B61" s="1078"/>
      <c r="C61" s="285"/>
      <c r="D61" s="1145"/>
      <c r="E61" s="1087" t="s">
        <v>93</v>
      </c>
      <c r="F61" s="1088"/>
      <c r="G61" s="313">
        <f>IF($B59="","",VLOOKUP($B59,ﾃﾞｰﾀ入力!$M$9:$AD$128,14))</f>
        <v>0</v>
      </c>
      <c r="H61" s="1089" t="s">
        <v>111</v>
      </c>
      <c r="I61" s="1090"/>
      <c r="J61" s="242"/>
      <c r="K61" s="1092"/>
      <c r="L61" s="1092"/>
      <c r="M61" s="1092"/>
      <c r="N61" s="1092"/>
      <c r="O61" s="1092"/>
      <c r="P61" s="1092"/>
      <c r="Q61" s="1092"/>
      <c r="R61" s="1092"/>
      <c r="S61" s="1092"/>
      <c r="T61" s="1092"/>
      <c r="U61" s="1092"/>
      <c r="V61" s="1092"/>
      <c r="W61" s="1092"/>
      <c r="X61" s="1092"/>
      <c r="Y61" s="1092"/>
      <c r="Z61" s="1092"/>
      <c r="AA61" s="1092"/>
      <c r="AB61" s="243"/>
      <c r="AC61" s="1100"/>
      <c r="AD61" s="1101"/>
      <c r="AE61" s="1101"/>
      <c r="AF61" s="1101"/>
      <c r="AG61" s="1106"/>
      <c r="AH61" s="1107"/>
      <c r="AI61" s="1107"/>
      <c r="AJ61" s="1107"/>
      <c r="AK61" s="1107"/>
      <c r="AL61" s="1096"/>
      <c r="AM61" s="1101"/>
      <c r="AN61" s="1101"/>
      <c r="AO61" s="1101"/>
      <c r="AP61" s="1101"/>
      <c r="AQ61" s="1096"/>
      <c r="AR61" s="1101"/>
      <c r="AS61" s="1101"/>
      <c r="AT61" s="1101"/>
      <c r="AU61" s="1101"/>
      <c r="AV61" s="1098"/>
      <c r="AW61" s="1099"/>
      <c r="AX61" s="1099"/>
      <c r="AY61" s="1099"/>
      <c r="AZ61" s="1099"/>
      <c r="BA61" s="1096"/>
      <c r="BB61" s="1101"/>
      <c r="BC61" s="1101"/>
      <c r="BD61" s="1101"/>
      <c r="BE61" s="1114"/>
      <c r="BF61" s="1093"/>
      <c r="BG61" s="1093"/>
      <c r="BH61" s="1093"/>
      <c r="BI61" s="1093"/>
      <c r="BJ61" s="1093"/>
      <c r="BK61" s="1093"/>
      <c r="BL61" s="1093"/>
      <c r="BM61" s="1093"/>
      <c r="BN61" s="1093"/>
      <c r="BO61" s="1093"/>
      <c r="BP61" s="1093"/>
      <c r="BQ61" s="1093"/>
      <c r="BR61" s="1112"/>
      <c r="BS61" s="1113"/>
      <c r="BT61" s="1113"/>
      <c r="BU61" s="1113"/>
      <c r="BV61" s="1113"/>
      <c r="BW61" s="1144"/>
      <c r="BX61" s="1112"/>
      <c r="BY61" s="1113"/>
      <c r="BZ61" s="1113"/>
      <c r="CA61" s="1113"/>
      <c r="CB61" s="1113"/>
      <c r="CC61" s="1144"/>
      <c r="CD61" s="314"/>
      <c r="CE61" s="1181"/>
      <c r="CF61" s="1181"/>
      <c r="CG61" s="1181"/>
      <c r="CH61" s="1181"/>
      <c r="CI61" s="1181"/>
      <c r="CJ61" s="1181"/>
      <c r="CK61" s="1181"/>
      <c r="CL61" s="1181"/>
      <c r="CM61" s="1181"/>
      <c r="CN61" s="1181"/>
      <c r="CO61" s="1181"/>
      <c r="CP61" s="1181"/>
      <c r="CQ61" s="1181"/>
      <c r="CR61" s="1181"/>
      <c r="CS61" s="1181"/>
      <c r="CT61" s="1181"/>
      <c r="CU61" s="1181"/>
      <c r="CV61" s="250"/>
      <c r="CW61" s="226"/>
      <c r="CX61" s="281"/>
      <c r="CY61" s="281"/>
      <c r="CZ61" s="290">
        <f>ﾃﾞｰﾀ入力!M62</f>
        <v>54</v>
      </c>
      <c r="DA61" s="323">
        <f>ﾃﾞｰﾀ入力!P62</f>
        <v>0</v>
      </c>
      <c r="DB61" s="291">
        <f>ﾃﾞｰﾀ入力!M122</f>
        <v>114</v>
      </c>
      <c r="DC61" s="401">
        <f>ﾃﾞｰﾀ入力!P122</f>
        <v>0</v>
      </c>
      <c r="DD61" s="281"/>
      <c r="DE61" s="281"/>
      <c r="DF61" s="281"/>
      <c r="DG61" s="281"/>
      <c r="DH61" s="281"/>
      <c r="DI61" s="281"/>
      <c r="DJ61" s="281"/>
      <c r="DK61" s="281"/>
      <c r="DL61" s="281"/>
      <c r="DM61" s="281"/>
      <c r="DN61" s="281"/>
      <c r="DO61" s="281"/>
      <c r="DP61" s="281"/>
      <c r="DQ61" s="281"/>
      <c r="DR61" s="281"/>
      <c r="DS61" s="281"/>
      <c r="DT61" s="281"/>
      <c r="DU61" s="281"/>
      <c r="DV61" s="281"/>
      <c r="DW61" s="281"/>
    </row>
    <row r="62" spans="1:127" ht="10.5" customHeight="1">
      <c r="A62" s="281"/>
      <c r="B62" s="1078">
        <v>19</v>
      </c>
      <c r="C62" s="285"/>
      <c r="D62" s="1145"/>
      <c r="E62" s="1081">
        <v>19</v>
      </c>
      <c r="F62" s="1082"/>
      <c r="G62" s="1082"/>
      <c r="H62" s="1082"/>
      <c r="I62" s="1083"/>
      <c r="J62" s="234"/>
      <c r="K62" s="1097" t="str">
        <f>DBCS(IF($B62="","",VLOOKUP($B62,ﾃﾞｰﾀ入力!$M$9:$AD$128,5)))</f>
        <v/>
      </c>
      <c r="L62" s="1097"/>
      <c r="M62" s="1097"/>
      <c r="N62" s="1097"/>
      <c r="O62" s="1097"/>
      <c r="P62" s="1097"/>
      <c r="Q62" s="1097"/>
      <c r="R62" s="1097"/>
      <c r="S62" s="1097"/>
      <c r="T62" s="1097"/>
      <c r="U62" s="1097"/>
      <c r="V62" s="1097"/>
      <c r="W62" s="1097"/>
      <c r="X62" s="1097"/>
      <c r="Y62" s="1097"/>
      <c r="Z62" s="1097"/>
      <c r="AA62" s="1097"/>
      <c r="AB62" s="235"/>
      <c r="AC62" s="1100" t="str">
        <f>ASC(IF($B62="","",VLOOKUP($B62,ﾃﾞｰﾀ入力!$M$9:$AD$128,2)))</f>
        <v/>
      </c>
      <c r="AD62" s="1101"/>
      <c r="AE62" s="1101"/>
      <c r="AF62" s="1101"/>
      <c r="AG62" s="1102" t="str">
        <f>ASC(IF($B62="","",VLOOKUP($B62,ﾃﾞｰﾀ入力!$M$9:$AD$128,11)))</f>
        <v/>
      </c>
      <c r="AH62" s="1103"/>
      <c r="AI62" s="1103"/>
      <c r="AJ62" s="1103"/>
      <c r="AK62" s="1103"/>
      <c r="AL62" s="1094" t="s">
        <v>307</v>
      </c>
      <c r="AM62" s="1101" t="str">
        <f>ASC(IF($B62="","",VLOOKUP($B62,ﾃﾞｰﾀ入力!$M$9:$AD$128,12)))</f>
        <v/>
      </c>
      <c r="AN62" s="1101"/>
      <c r="AO62" s="1101"/>
      <c r="AP62" s="1101"/>
      <c r="AQ62" s="1094" t="s">
        <v>307</v>
      </c>
      <c r="AR62" s="1101" t="str">
        <f>ASC(IF($B62="","",VLOOKUP($B62,ﾃﾞｰﾀ入力!$M$9:$AD$128,13)))</f>
        <v/>
      </c>
      <c r="AS62" s="1101"/>
      <c r="AT62" s="1101"/>
      <c r="AU62" s="1101"/>
      <c r="AV62" s="1098" t="str">
        <f>ASC(IF($B62="","",VLOOKUP($B62,ﾃﾞｰﾀ入力!$M$9:$AD$128,7)))</f>
        <v/>
      </c>
      <c r="AW62" s="1099"/>
      <c r="AX62" s="1099"/>
      <c r="AY62" s="1099"/>
      <c r="AZ62" s="1099"/>
      <c r="BA62" s="1094" t="s">
        <v>307</v>
      </c>
      <c r="BB62" s="1101" t="str">
        <f>ASC(IF($B62="","",VLOOKUP($B62,ﾃﾞｰﾀ入力!$M$9:$AD$128,8)))</f>
        <v/>
      </c>
      <c r="BC62" s="1101"/>
      <c r="BD62" s="1101"/>
      <c r="BE62" s="1114"/>
      <c r="BF62" s="1093" t="str">
        <f>ASC(IF($B62="","",VLOOKUP($B62,ﾃﾞｰﾀ入力!$M$9:$AD$128,9)))</f>
        <v/>
      </c>
      <c r="BG62" s="1093"/>
      <c r="BH62" s="1093"/>
      <c r="BI62" s="1093"/>
      <c r="BJ62" s="1093"/>
      <c r="BK62" s="1093"/>
      <c r="BL62" s="1093" t="str">
        <f>ASC(IF($B62="","",VLOOKUP($B62,ﾃﾞｰﾀ入力!$M$9:$AD$128,10)))</f>
        <v/>
      </c>
      <c r="BM62" s="1093"/>
      <c r="BN62" s="1093"/>
      <c r="BO62" s="1093"/>
      <c r="BP62" s="1093"/>
      <c r="BQ62" s="1093"/>
      <c r="BR62" s="1108" t="s">
        <v>304</v>
      </c>
      <c r="BS62" s="1109"/>
      <c r="BT62" s="1109"/>
      <c r="BU62" s="1109" t="s">
        <v>305</v>
      </c>
      <c r="BV62" s="1109"/>
      <c r="BW62" s="1142"/>
      <c r="BX62" s="1108" t="s">
        <v>304</v>
      </c>
      <c r="BY62" s="1109"/>
      <c r="BZ62" s="1109"/>
      <c r="CA62" s="1109" t="s">
        <v>305</v>
      </c>
      <c r="CB62" s="1109"/>
      <c r="CC62" s="1142"/>
      <c r="CD62" s="236"/>
      <c r="CE62" s="1179">
        <f>IF($B62="","",VLOOKUP($B62,ﾃﾞｰﾀ入力!$M$9:$AD$128,6))</f>
        <v>0</v>
      </c>
      <c r="CF62" s="1179"/>
      <c r="CG62" s="1179"/>
      <c r="CH62" s="1179"/>
      <c r="CI62" s="1179"/>
      <c r="CJ62" s="1179"/>
      <c r="CK62" s="1179"/>
      <c r="CL62" s="1179"/>
      <c r="CM62" s="1179"/>
      <c r="CN62" s="1179"/>
      <c r="CO62" s="1179"/>
      <c r="CP62" s="1179"/>
      <c r="CQ62" s="1179"/>
      <c r="CR62" s="1179"/>
      <c r="CS62" s="1179"/>
      <c r="CT62" s="1179"/>
      <c r="CU62" s="1179"/>
      <c r="CV62" s="237"/>
      <c r="CW62" s="226"/>
      <c r="CX62" s="281"/>
      <c r="CY62" s="281"/>
      <c r="CZ62" s="290">
        <f>ﾃﾞｰﾀ入力!M63</f>
        <v>55</v>
      </c>
      <c r="DA62" s="323">
        <f>ﾃﾞｰﾀ入力!P63</f>
        <v>0</v>
      </c>
      <c r="DB62" s="291">
        <f>ﾃﾞｰﾀ入力!M123</f>
        <v>115</v>
      </c>
      <c r="DC62" s="401">
        <f>ﾃﾞｰﾀ入力!P123</f>
        <v>0</v>
      </c>
      <c r="DD62" s="281"/>
      <c r="DE62" s="281"/>
      <c r="DF62" s="281"/>
      <c r="DG62" s="281"/>
      <c r="DH62" s="281"/>
      <c r="DI62" s="281"/>
      <c r="DJ62" s="281"/>
      <c r="DK62" s="281"/>
      <c r="DL62" s="281"/>
      <c r="DM62" s="281"/>
      <c r="DN62" s="281"/>
      <c r="DO62" s="281"/>
      <c r="DP62" s="281"/>
      <c r="DQ62" s="281"/>
      <c r="DR62" s="281"/>
      <c r="DS62" s="281"/>
      <c r="DT62" s="281"/>
      <c r="DU62" s="281"/>
      <c r="DV62" s="281"/>
      <c r="DW62" s="281"/>
    </row>
    <row r="63" spans="1:127" ht="8.25" customHeight="1">
      <c r="A63" s="281"/>
      <c r="B63" s="1078"/>
      <c r="C63" s="285"/>
      <c r="D63" s="1145"/>
      <c r="E63" s="1084"/>
      <c r="F63" s="1085"/>
      <c r="G63" s="1085"/>
      <c r="H63" s="1085"/>
      <c r="I63" s="1086"/>
      <c r="J63" s="238"/>
      <c r="K63" s="1091">
        <f>IF($B62="","",VLOOKUP($B62,ﾃﾞｰﾀ入力!$M$9:$AD$128,4))</f>
        <v>0</v>
      </c>
      <c r="L63" s="1091"/>
      <c r="M63" s="1091"/>
      <c r="N63" s="1091"/>
      <c r="O63" s="1091"/>
      <c r="P63" s="1091"/>
      <c r="Q63" s="1091"/>
      <c r="R63" s="1091"/>
      <c r="S63" s="1091"/>
      <c r="T63" s="1091"/>
      <c r="U63" s="1091"/>
      <c r="V63" s="1091"/>
      <c r="W63" s="1091"/>
      <c r="X63" s="1091"/>
      <c r="Y63" s="1091"/>
      <c r="Z63" s="1091"/>
      <c r="AA63" s="1091"/>
      <c r="AB63" s="239"/>
      <c r="AC63" s="1100"/>
      <c r="AD63" s="1101"/>
      <c r="AE63" s="1101"/>
      <c r="AF63" s="1101"/>
      <c r="AG63" s="1104"/>
      <c r="AH63" s="1105"/>
      <c r="AI63" s="1105"/>
      <c r="AJ63" s="1105"/>
      <c r="AK63" s="1105"/>
      <c r="AL63" s="1095"/>
      <c r="AM63" s="1101"/>
      <c r="AN63" s="1101"/>
      <c r="AO63" s="1101"/>
      <c r="AP63" s="1101"/>
      <c r="AQ63" s="1095"/>
      <c r="AR63" s="1101"/>
      <c r="AS63" s="1101"/>
      <c r="AT63" s="1101"/>
      <c r="AU63" s="1101"/>
      <c r="AV63" s="1098"/>
      <c r="AW63" s="1099"/>
      <c r="AX63" s="1099"/>
      <c r="AY63" s="1099"/>
      <c r="AZ63" s="1099"/>
      <c r="BA63" s="1095"/>
      <c r="BB63" s="1101"/>
      <c r="BC63" s="1101"/>
      <c r="BD63" s="1101"/>
      <c r="BE63" s="1114"/>
      <c r="BF63" s="1093"/>
      <c r="BG63" s="1093"/>
      <c r="BH63" s="1093"/>
      <c r="BI63" s="1093"/>
      <c r="BJ63" s="1093"/>
      <c r="BK63" s="1093"/>
      <c r="BL63" s="1093"/>
      <c r="BM63" s="1093"/>
      <c r="BN63" s="1093"/>
      <c r="BO63" s="1093"/>
      <c r="BP63" s="1093"/>
      <c r="BQ63" s="1093"/>
      <c r="BR63" s="1110"/>
      <c r="BS63" s="1111"/>
      <c r="BT63" s="1111"/>
      <c r="BU63" s="1111"/>
      <c r="BV63" s="1111"/>
      <c r="BW63" s="1143"/>
      <c r="BX63" s="1110"/>
      <c r="BY63" s="1111"/>
      <c r="BZ63" s="1111"/>
      <c r="CA63" s="1111"/>
      <c r="CB63" s="1111"/>
      <c r="CC63" s="1143"/>
      <c r="CD63" s="240"/>
      <c r="CE63" s="1180"/>
      <c r="CF63" s="1180"/>
      <c r="CG63" s="1180"/>
      <c r="CH63" s="1180"/>
      <c r="CI63" s="1180"/>
      <c r="CJ63" s="1180"/>
      <c r="CK63" s="1180"/>
      <c r="CL63" s="1180"/>
      <c r="CM63" s="1180"/>
      <c r="CN63" s="1180"/>
      <c r="CO63" s="1180"/>
      <c r="CP63" s="1180"/>
      <c r="CQ63" s="1180"/>
      <c r="CR63" s="1180"/>
      <c r="CS63" s="1180"/>
      <c r="CT63" s="1180"/>
      <c r="CU63" s="1180"/>
      <c r="CV63" s="241"/>
      <c r="CW63" s="226"/>
      <c r="CX63" s="281"/>
      <c r="CY63" s="281"/>
      <c r="CZ63" s="290">
        <f>ﾃﾞｰﾀ入力!M64</f>
        <v>56</v>
      </c>
      <c r="DA63" s="323">
        <f>ﾃﾞｰﾀ入力!P64</f>
        <v>0</v>
      </c>
      <c r="DB63" s="291">
        <f>ﾃﾞｰﾀ入力!M124</f>
        <v>116</v>
      </c>
      <c r="DC63" s="401">
        <f>ﾃﾞｰﾀ入力!P124</f>
        <v>0</v>
      </c>
      <c r="DD63" s="281"/>
      <c r="DE63" s="281"/>
      <c r="DF63" s="281"/>
      <c r="DG63" s="281"/>
      <c r="DH63" s="281"/>
      <c r="DI63" s="281"/>
      <c r="DJ63" s="281"/>
      <c r="DK63" s="281"/>
      <c r="DL63" s="281"/>
      <c r="DM63" s="281"/>
      <c r="DN63" s="281"/>
      <c r="DO63" s="281"/>
      <c r="DP63" s="281"/>
      <c r="DQ63" s="281"/>
      <c r="DR63" s="281"/>
      <c r="DS63" s="281"/>
      <c r="DT63" s="281"/>
      <c r="DU63" s="281"/>
      <c r="DV63" s="281"/>
      <c r="DW63" s="281"/>
    </row>
    <row r="64" spans="1:127" ht="14.25" customHeight="1">
      <c r="A64" s="281"/>
      <c r="B64" s="1078"/>
      <c r="C64" s="285"/>
      <c r="D64" s="1145"/>
      <c r="E64" s="1087" t="s">
        <v>93</v>
      </c>
      <c r="F64" s="1088"/>
      <c r="G64" s="313">
        <f>IF($B62="","",VLOOKUP($B62,ﾃﾞｰﾀ入力!$M$9:$AD$128,14))</f>
        <v>0</v>
      </c>
      <c r="H64" s="1089" t="s">
        <v>111</v>
      </c>
      <c r="I64" s="1090"/>
      <c r="J64" s="242"/>
      <c r="K64" s="1092"/>
      <c r="L64" s="1092"/>
      <c r="M64" s="1092"/>
      <c r="N64" s="1092"/>
      <c r="O64" s="1092"/>
      <c r="P64" s="1092"/>
      <c r="Q64" s="1092"/>
      <c r="R64" s="1092"/>
      <c r="S64" s="1092"/>
      <c r="T64" s="1092"/>
      <c r="U64" s="1092"/>
      <c r="V64" s="1092"/>
      <c r="W64" s="1092"/>
      <c r="X64" s="1092"/>
      <c r="Y64" s="1092"/>
      <c r="Z64" s="1092"/>
      <c r="AA64" s="1092"/>
      <c r="AB64" s="243"/>
      <c r="AC64" s="1100"/>
      <c r="AD64" s="1101"/>
      <c r="AE64" s="1101"/>
      <c r="AF64" s="1101"/>
      <c r="AG64" s="1106"/>
      <c r="AH64" s="1107"/>
      <c r="AI64" s="1107"/>
      <c r="AJ64" s="1107"/>
      <c r="AK64" s="1107"/>
      <c r="AL64" s="1096"/>
      <c r="AM64" s="1101"/>
      <c r="AN64" s="1101"/>
      <c r="AO64" s="1101"/>
      <c r="AP64" s="1101"/>
      <c r="AQ64" s="1096"/>
      <c r="AR64" s="1101"/>
      <c r="AS64" s="1101"/>
      <c r="AT64" s="1101"/>
      <c r="AU64" s="1101"/>
      <c r="AV64" s="1098"/>
      <c r="AW64" s="1099"/>
      <c r="AX64" s="1099"/>
      <c r="AY64" s="1099"/>
      <c r="AZ64" s="1099"/>
      <c r="BA64" s="1096"/>
      <c r="BB64" s="1101"/>
      <c r="BC64" s="1101"/>
      <c r="BD64" s="1101"/>
      <c r="BE64" s="1114"/>
      <c r="BF64" s="1093"/>
      <c r="BG64" s="1093"/>
      <c r="BH64" s="1093"/>
      <c r="BI64" s="1093"/>
      <c r="BJ64" s="1093"/>
      <c r="BK64" s="1093"/>
      <c r="BL64" s="1093"/>
      <c r="BM64" s="1093"/>
      <c r="BN64" s="1093"/>
      <c r="BO64" s="1093"/>
      <c r="BP64" s="1093"/>
      <c r="BQ64" s="1093"/>
      <c r="BR64" s="1112"/>
      <c r="BS64" s="1113"/>
      <c r="BT64" s="1113"/>
      <c r="BU64" s="1113"/>
      <c r="BV64" s="1113"/>
      <c r="BW64" s="1144"/>
      <c r="BX64" s="1112"/>
      <c r="BY64" s="1113"/>
      <c r="BZ64" s="1113"/>
      <c r="CA64" s="1113"/>
      <c r="CB64" s="1113"/>
      <c r="CC64" s="1144"/>
      <c r="CD64" s="314"/>
      <c r="CE64" s="1181"/>
      <c r="CF64" s="1181"/>
      <c r="CG64" s="1181"/>
      <c r="CH64" s="1181"/>
      <c r="CI64" s="1181"/>
      <c r="CJ64" s="1181"/>
      <c r="CK64" s="1181"/>
      <c r="CL64" s="1181"/>
      <c r="CM64" s="1181"/>
      <c r="CN64" s="1181"/>
      <c r="CO64" s="1181"/>
      <c r="CP64" s="1181"/>
      <c r="CQ64" s="1181"/>
      <c r="CR64" s="1181"/>
      <c r="CS64" s="1181"/>
      <c r="CT64" s="1181"/>
      <c r="CU64" s="1181"/>
      <c r="CV64" s="244"/>
      <c r="CW64" s="226"/>
      <c r="CX64" s="281"/>
      <c r="CY64" s="281"/>
      <c r="CZ64" s="290">
        <f>ﾃﾞｰﾀ入力!M65</f>
        <v>57</v>
      </c>
      <c r="DA64" s="323">
        <f>ﾃﾞｰﾀ入力!P65</f>
        <v>0</v>
      </c>
      <c r="DB64" s="291">
        <f>ﾃﾞｰﾀ入力!M125</f>
        <v>117</v>
      </c>
      <c r="DC64" s="401">
        <f>ﾃﾞｰﾀ入力!P125</f>
        <v>0</v>
      </c>
      <c r="DD64" s="281"/>
      <c r="DE64" s="281"/>
      <c r="DF64" s="281"/>
      <c r="DG64" s="281"/>
      <c r="DH64" s="281"/>
      <c r="DI64" s="281"/>
      <c r="DJ64" s="281"/>
      <c r="DK64" s="281"/>
      <c r="DL64" s="281"/>
      <c r="DM64" s="281"/>
      <c r="DN64" s="281"/>
      <c r="DO64" s="281"/>
      <c r="DP64" s="281"/>
      <c r="DQ64" s="281"/>
      <c r="DR64" s="281"/>
      <c r="DS64" s="281"/>
      <c r="DT64" s="281"/>
      <c r="DU64" s="281"/>
      <c r="DV64" s="281"/>
      <c r="DW64" s="281"/>
    </row>
    <row r="65" spans="1:127" ht="10.5" customHeight="1">
      <c r="A65" s="281"/>
      <c r="B65" s="1078">
        <v>20</v>
      </c>
      <c r="C65" s="285"/>
      <c r="D65" s="1145"/>
      <c r="E65" s="1081">
        <v>20</v>
      </c>
      <c r="F65" s="1082"/>
      <c r="G65" s="1082"/>
      <c r="H65" s="1082"/>
      <c r="I65" s="1083"/>
      <c r="J65" s="234"/>
      <c r="K65" s="1097" t="str">
        <f>DBCS(IF($B65="","",VLOOKUP($B65,ﾃﾞｰﾀ入力!$M$9:$AD$128,5)))</f>
        <v/>
      </c>
      <c r="L65" s="1097"/>
      <c r="M65" s="1097"/>
      <c r="N65" s="1097"/>
      <c r="O65" s="1097"/>
      <c r="P65" s="1097"/>
      <c r="Q65" s="1097"/>
      <c r="R65" s="1097"/>
      <c r="S65" s="1097"/>
      <c r="T65" s="1097"/>
      <c r="U65" s="1097"/>
      <c r="V65" s="1097"/>
      <c r="W65" s="1097"/>
      <c r="X65" s="1097"/>
      <c r="Y65" s="1097"/>
      <c r="Z65" s="1097"/>
      <c r="AA65" s="1097"/>
      <c r="AB65" s="235"/>
      <c r="AC65" s="1100" t="str">
        <f>ASC(IF($B65="","",VLOOKUP($B65,ﾃﾞｰﾀ入力!$M$9:$AD$128,2)))</f>
        <v/>
      </c>
      <c r="AD65" s="1101"/>
      <c r="AE65" s="1101"/>
      <c r="AF65" s="1101"/>
      <c r="AG65" s="1102" t="str">
        <f>ASC(IF($B65="","",VLOOKUP($B65,ﾃﾞｰﾀ入力!$M$9:$AD$128,11)))</f>
        <v/>
      </c>
      <c r="AH65" s="1103"/>
      <c r="AI65" s="1103"/>
      <c r="AJ65" s="1103"/>
      <c r="AK65" s="1103"/>
      <c r="AL65" s="1094" t="s">
        <v>307</v>
      </c>
      <c r="AM65" s="1101" t="str">
        <f>ASC(IF($B65="","",VLOOKUP($B65,ﾃﾞｰﾀ入力!$M$9:$AD$128,12)))</f>
        <v/>
      </c>
      <c r="AN65" s="1101"/>
      <c r="AO65" s="1101"/>
      <c r="AP65" s="1101"/>
      <c r="AQ65" s="1094" t="s">
        <v>307</v>
      </c>
      <c r="AR65" s="1101" t="str">
        <f>ASC(IF($B65="","",VLOOKUP($B65,ﾃﾞｰﾀ入力!$M$9:$AD$128,13)))</f>
        <v/>
      </c>
      <c r="AS65" s="1101"/>
      <c r="AT65" s="1101"/>
      <c r="AU65" s="1101"/>
      <c r="AV65" s="1098" t="str">
        <f>ASC(IF($B65="","",VLOOKUP($B65,ﾃﾞｰﾀ入力!$M$9:$AD$128,7)))</f>
        <v/>
      </c>
      <c r="AW65" s="1099"/>
      <c r="AX65" s="1099"/>
      <c r="AY65" s="1099"/>
      <c r="AZ65" s="1099"/>
      <c r="BA65" s="1094" t="s">
        <v>307</v>
      </c>
      <c r="BB65" s="1101" t="str">
        <f>ASC(IF($B65="","",VLOOKUP($B65,ﾃﾞｰﾀ入力!$M$9:$AD$128,8)))</f>
        <v/>
      </c>
      <c r="BC65" s="1101"/>
      <c r="BD65" s="1101"/>
      <c r="BE65" s="1114"/>
      <c r="BF65" s="1093" t="str">
        <f>ASC(IF($B65="","",VLOOKUP($B65,ﾃﾞｰﾀ入力!$M$9:$AD$128,9)))</f>
        <v/>
      </c>
      <c r="BG65" s="1093"/>
      <c r="BH65" s="1093"/>
      <c r="BI65" s="1093"/>
      <c r="BJ65" s="1093"/>
      <c r="BK65" s="1093"/>
      <c r="BL65" s="1093" t="str">
        <f>ASC(IF($B65="","",VLOOKUP($B65,ﾃﾞｰﾀ入力!$M$9:$AD$128,10)))</f>
        <v/>
      </c>
      <c r="BM65" s="1093"/>
      <c r="BN65" s="1093"/>
      <c r="BO65" s="1093"/>
      <c r="BP65" s="1093"/>
      <c r="BQ65" s="1093"/>
      <c r="BR65" s="1108" t="s">
        <v>304</v>
      </c>
      <c r="BS65" s="1109"/>
      <c r="BT65" s="1109"/>
      <c r="BU65" s="1109" t="s">
        <v>305</v>
      </c>
      <c r="BV65" s="1109"/>
      <c r="BW65" s="1142"/>
      <c r="BX65" s="1108" t="s">
        <v>304</v>
      </c>
      <c r="BY65" s="1109"/>
      <c r="BZ65" s="1109"/>
      <c r="CA65" s="1109" t="s">
        <v>305</v>
      </c>
      <c r="CB65" s="1109"/>
      <c r="CC65" s="1142"/>
      <c r="CD65" s="236"/>
      <c r="CE65" s="1179">
        <f>IF($B65="","",VLOOKUP($B65,ﾃﾞｰﾀ入力!$M$9:$AD$128,6))</f>
        <v>0</v>
      </c>
      <c r="CF65" s="1179"/>
      <c r="CG65" s="1179"/>
      <c r="CH65" s="1179"/>
      <c r="CI65" s="1179"/>
      <c r="CJ65" s="1179"/>
      <c r="CK65" s="1179"/>
      <c r="CL65" s="1179"/>
      <c r="CM65" s="1179"/>
      <c r="CN65" s="1179"/>
      <c r="CO65" s="1179"/>
      <c r="CP65" s="1179"/>
      <c r="CQ65" s="1179"/>
      <c r="CR65" s="1179"/>
      <c r="CS65" s="1179"/>
      <c r="CT65" s="1179"/>
      <c r="CU65" s="1179"/>
      <c r="CV65" s="237"/>
      <c r="CW65" s="226"/>
      <c r="CX65" s="281"/>
      <c r="CY65" s="281"/>
      <c r="CZ65" s="290">
        <f>ﾃﾞｰﾀ入力!M66</f>
        <v>58</v>
      </c>
      <c r="DA65" s="323">
        <f>ﾃﾞｰﾀ入力!P66</f>
        <v>0</v>
      </c>
      <c r="DB65" s="291">
        <f>ﾃﾞｰﾀ入力!M126</f>
        <v>118</v>
      </c>
      <c r="DC65" s="401">
        <f>ﾃﾞｰﾀ入力!P126</f>
        <v>0</v>
      </c>
      <c r="DD65" s="281"/>
      <c r="DE65" s="281"/>
      <c r="DF65" s="281"/>
      <c r="DG65" s="281"/>
      <c r="DH65" s="281"/>
      <c r="DI65" s="281"/>
      <c r="DJ65" s="281"/>
      <c r="DK65" s="281"/>
      <c r="DL65" s="281"/>
      <c r="DM65" s="281"/>
      <c r="DN65" s="281"/>
      <c r="DO65" s="281"/>
      <c r="DP65" s="281"/>
      <c r="DQ65" s="281"/>
      <c r="DR65" s="281"/>
      <c r="DS65" s="281"/>
      <c r="DT65" s="281"/>
      <c r="DU65" s="281"/>
      <c r="DV65" s="281"/>
      <c r="DW65" s="281"/>
    </row>
    <row r="66" spans="1:127" ht="8.25" customHeight="1">
      <c r="A66" s="281"/>
      <c r="B66" s="1078"/>
      <c r="C66" s="285"/>
      <c r="D66" s="1145"/>
      <c r="E66" s="1084"/>
      <c r="F66" s="1085"/>
      <c r="G66" s="1085"/>
      <c r="H66" s="1085"/>
      <c r="I66" s="1086"/>
      <c r="J66" s="238"/>
      <c r="K66" s="1091">
        <f>IF($B65="","",VLOOKUP($B65,ﾃﾞｰﾀ入力!$M$9:$AD$128,4))</f>
        <v>0</v>
      </c>
      <c r="L66" s="1091"/>
      <c r="M66" s="1091"/>
      <c r="N66" s="1091"/>
      <c r="O66" s="1091"/>
      <c r="P66" s="1091"/>
      <c r="Q66" s="1091"/>
      <c r="R66" s="1091"/>
      <c r="S66" s="1091"/>
      <c r="T66" s="1091"/>
      <c r="U66" s="1091"/>
      <c r="V66" s="1091"/>
      <c r="W66" s="1091"/>
      <c r="X66" s="1091"/>
      <c r="Y66" s="1091"/>
      <c r="Z66" s="1091"/>
      <c r="AA66" s="1091"/>
      <c r="AB66" s="239"/>
      <c r="AC66" s="1100"/>
      <c r="AD66" s="1101"/>
      <c r="AE66" s="1101"/>
      <c r="AF66" s="1101"/>
      <c r="AG66" s="1104"/>
      <c r="AH66" s="1105"/>
      <c r="AI66" s="1105"/>
      <c r="AJ66" s="1105"/>
      <c r="AK66" s="1105"/>
      <c r="AL66" s="1095"/>
      <c r="AM66" s="1101"/>
      <c r="AN66" s="1101"/>
      <c r="AO66" s="1101"/>
      <c r="AP66" s="1101"/>
      <c r="AQ66" s="1095"/>
      <c r="AR66" s="1101"/>
      <c r="AS66" s="1101"/>
      <c r="AT66" s="1101"/>
      <c r="AU66" s="1101"/>
      <c r="AV66" s="1098"/>
      <c r="AW66" s="1099"/>
      <c r="AX66" s="1099"/>
      <c r="AY66" s="1099"/>
      <c r="AZ66" s="1099"/>
      <c r="BA66" s="1095"/>
      <c r="BB66" s="1101"/>
      <c r="BC66" s="1101"/>
      <c r="BD66" s="1101"/>
      <c r="BE66" s="1114"/>
      <c r="BF66" s="1093"/>
      <c r="BG66" s="1093"/>
      <c r="BH66" s="1093"/>
      <c r="BI66" s="1093"/>
      <c r="BJ66" s="1093"/>
      <c r="BK66" s="1093"/>
      <c r="BL66" s="1093"/>
      <c r="BM66" s="1093"/>
      <c r="BN66" s="1093"/>
      <c r="BO66" s="1093"/>
      <c r="BP66" s="1093"/>
      <c r="BQ66" s="1093"/>
      <c r="BR66" s="1110"/>
      <c r="BS66" s="1111"/>
      <c r="BT66" s="1111"/>
      <c r="BU66" s="1111"/>
      <c r="BV66" s="1111"/>
      <c r="BW66" s="1143"/>
      <c r="BX66" s="1110"/>
      <c r="BY66" s="1111"/>
      <c r="BZ66" s="1111"/>
      <c r="CA66" s="1111"/>
      <c r="CB66" s="1111"/>
      <c r="CC66" s="1143"/>
      <c r="CD66" s="240"/>
      <c r="CE66" s="1180"/>
      <c r="CF66" s="1180"/>
      <c r="CG66" s="1180"/>
      <c r="CH66" s="1180"/>
      <c r="CI66" s="1180"/>
      <c r="CJ66" s="1180"/>
      <c r="CK66" s="1180"/>
      <c r="CL66" s="1180"/>
      <c r="CM66" s="1180"/>
      <c r="CN66" s="1180"/>
      <c r="CO66" s="1180"/>
      <c r="CP66" s="1180"/>
      <c r="CQ66" s="1180"/>
      <c r="CR66" s="1180"/>
      <c r="CS66" s="1180"/>
      <c r="CT66" s="1180"/>
      <c r="CU66" s="1180"/>
      <c r="CV66" s="241"/>
      <c r="CW66" s="226"/>
      <c r="CX66" s="281"/>
      <c r="CY66" s="281"/>
      <c r="CZ66" s="290">
        <f>ﾃﾞｰﾀ入力!M67</f>
        <v>59</v>
      </c>
      <c r="DA66" s="323">
        <f>ﾃﾞｰﾀ入力!P67</f>
        <v>0</v>
      </c>
      <c r="DB66" s="291">
        <f>ﾃﾞｰﾀ入力!M127</f>
        <v>119</v>
      </c>
      <c r="DC66" s="401">
        <f>ﾃﾞｰﾀ入力!P127</f>
        <v>0</v>
      </c>
      <c r="DD66" s="281"/>
      <c r="DE66" s="281"/>
      <c r="DF66" s="281"/>
      <c r="DG66" s="281"/>
      <c r="DH66" s="281"/>
      <c r="DI66" s="281"/>
      <c r="DJ66" s="281"/>
      <c r="DK66" s="281"/>
      <c r="DL66" s="281"/>
      <c r="DM66" s="281"/>
      <c r="DN66" s="281"/>
      <c r="DO66" s="281"/>
      <c r="DP66" s="281"/>
      <c r="DQ66" s="281"/>
      <c r="DR66" s="281"/>
      <c r="DS66" s="281"/>
      <c r="DT66" s="281"/>
      <c r="DU66" s="281"/>
      <c r="DV66" s="281"/>
      <c r="DW66" s="281"/>
    </row>
    <row r="67" spans="1:127" ht="14.25" customHeight="1">
      <c r="A67" s="281"/>
      <c r="B67" s="1078"/>
      <c r="C67" s="285"/>
      <c r="D67" s="1145"/>
      <c r="E67" s="1087" t="s">
        <v>93</v>
      </c>
      <c r="F67" s="1088"/>
      <c r="G67" s="313">
        <f>IF($B65="","",VLOOKUP($B65,ﾃﾞｰﾀ入力!$M$9:$AD$128,14))</f>
        <v>0</v>
      </c>
      <c r="H67" s="1089" t="s">
        <v>111</v>
      </c>
      <c r="I67" s="1090"/>
      <c r="J67" s="242"/>
      <c r="K67" s="1092"/>
      <c r="L67" s="1092"/>
      <c r="M67" s="1092"/>
      <c r="N67" s="1092"/>
      <c r="O67" s="1092"/>
      <c r="P67" s="1092"/>
      <c r="Q67" s="1092"/>
      <c r="R67" s="1092"/>
      <c r="S67" s="1092"/>
      <c r="T67" s="1092"/>
      <c r="U67" s="1092"/>
      <c r="V67" s="1092"/>
      <c r="W67" s="1092"/>
      <c r="X67" s="1092"/>
      <c r="Y67" s="1092"/>
      <c r="Z67" s="1092"/>
      <c r="AA67" s="1092"/>
      <c r="AB67" s="243"/>
      <c r="AC67" s="1100"/>
      <c r="AD67" s="1101"/>
      <c r="AE67" s="1101"/>
      <c r="AF67" s="1101"/>
      <c r="AG67" s="1106"/>
      <c r="AH67" s="1107"/>
      <c r="AI67" s="1107"/>
      <c r="AJ67" s="1107"/>
      <c r="AK67" s="1107"/>
      <c r="AL67" s="1096"/>
      <c r="AM67" s="1101"/>
      <c r="AN67" s="1101"/>
      <c r="AO67" s="1101"/>
      <c r="AP67" s="1101"/>
      <c r="AQ67" s="1096"/>
      <c r="AR67" s="1101"/>
      <c r="AS67" s="1101"/>
      <c r="AT67" s="1101"/>
      <c r="AU67" s="1101"/>
      <c r="AV67" s="1098"/>
      <c r="AW67" s="1099"/>
      <c r="AX67" s="1099"/>
      <c r="AY67" s="1099"/>
      <c r="AZ67" s="1099"/>
      <c r="BA67" s="1096"/>
      <c r="BB67" s="1101"/>
      <c r="BC67" s="1101"/>
      <c r="BD67" s="1101"/>
      <c r="BE67" s="1114"/>
      <c r="BF67" s="1093"/>
      <c r="BG67" s="1093"/>
      <c r="BH67" s="1093"/>
      <c r="BI67" s="1093"/>
      <c r="BJ67" s="1093"/>
      <c r="BK67" s="1093"/>
      <c r="BL67" s="1093"/>
      <c r="BM67" s="1093"/>
      <c r="BN67" s="1093"/>
      <c r="BO67" s="1093"/>
      <c r="BP67" s="1093"/>
      <c r="BQ67" s="1093"/>
      <c r="BR67" s="1112"/>
      <c r="BS67" s="1113"/>
      <c r="BT67" s="1113"/>
      <c r="BU67" s="1113"/>
      <c r="BV67" s="1113"/>
      <c r="BW67" s="1144"/>
      <c r="BX67" s="1112"/>
      <c r="BY67" s="1113"/>
      <c r="BZ67" s="1113"/>
      <c r="CA67" s="1113"/>
      <c r="CB67" s="1113"/>
      <c r="CC67" s="1144"/>
      <c r="CD67" s="314"/>
      <c r="CE67" s="1181"/>
      <c r="CF67" s="1181"/>
      <c r="CG67" s="1181"/>
      <c r="CH67" s="1181"/>
      <c r="CI67" s="1181"/>
      <c r="CJ67" s="1181"/>
      <c r="CK67" s="1181"/>
      <c r="CL67" s="1181"/>
      <c r="CM67" s="1181"/>
      <c r="CN67" s="1181"/>
      <c r="CO67" s="1181"/>
      <c r="CP67" s="1181"/>
      <c r="CQ67" s="1181"/>
      <c r="CR67" s="1181"/>
      <c r="CS67" s="1181"/>
      <c r="CT67" s="1181"/>
      <c r="CU67" s="1181"/>
      <c r="CV67" s="244"/>
      <c r="CW67" s="226"/>
      <c r="CX67" s="281"/>
      <c r="CY67" s="281"/>
      <c r="CZ67" s="292">
        <f>ﾃﾞｰﾀ入力!M68</f>
        <v>60</v>
      </c>
      <c r="DA67" s="324">
        <f>ﾃﾞｰﾀ入力!P68</f>
        <v>0</v>
      </c>
      <c r="DB67" s="293">
        <f>ﾃﾞｰﾀ入力!M128</f>
        <v>120</v>
      </c>
      <c r="DC67" s="402">
        <f>ﾃﾞｰﾀ入力!P128</f>
        <v>0</v>
      </c>
      <c r="DD67" s="281"/>
      <c r="DE67" s="281"/>
      <c r="DF67" s="281"/>
      <c r="DG67" s="281"/>
      <c r="DH67" s="281"/>
      <c r="DI67" s="281"/>
      <c r="DJ67" s="281"/>
      <c r="DK67" s="281"/>
      <c r="DL67" s="281"/>
      <c r="DM67" s="281"/>
      <c r="DN67" s="281"/>
      <c r="DO67" s="281"/>
      <c r="DP67" s="281"/>
      <c r="DQ67" s="281"/>
      <c r="DR67" s="281"/>
      <c r="DS67" s="281"/>
      <c r="DT67" s="281"/>
      <c r="DU67" s="281"/>
      <c r="DV67" s="281"/>
      <c r="DW67" s="281"/>
    </row>
    <row r="68" spans="1:127" ht="10.5" customHeight="1">
      <c r="A68" s="281"/>
      <c r="B68" s="281"/>
      <c r="C68" s="281"/>
      <c r="D68" s="1145"/>
      <c r="E68" s="236"/>
      <c r="F68" s="1147" t="s">
        <v>311</v>
      </c>
      <c r="G68" s="1147"/>
      <c r="H68" s="1147"/>
      <c r="I68" s="1147"/>
      <c r="J68" s="1147"/>
      <c r="K68" s="1147"/>
      <c r="L68" s="1147"/>
      <c r="M68" s="1147"/>
      <c r="N68" s="1147"/>
      <c r="O68" s="1147"/>
      <c r="P68" s="1147"/>
      <c r="Q68" s="1147"/>
      <c r="R68" s="248"/>
      <c r="S68" s="245"/>
      <c r="T68" s="251"/>
      <c r="U68" s="1149" t="str">
        <f>ﾃﾞｰﾀ入力!$I$22</f>
        <v/>
      </c>
      <c r="V68" s="1150"/>
      <c r="W68" s="1150"/>
      <c r="X68" s="1150"/>
      <c r="Y68" s="1150"/>
      <c r="Z68" s="1150"/>
      <c r="AA68" s="1150"/>
      <c r="AB68" s="1150"/>
      <c r="AC68" s="1150"/>
      <c r="AD68" s="1150"/>
      <c r="AE68" s="1150"/>
      <c r="AF68" s="1150"/>
      <c r="AG68" s="1150"/>
      <c r="AH68" s="1150"/>
      <c r="AI68" s="1150"/>
      <c r="AJ68" s="251"/>
      <c r="AK68" s="246"/>
      <c r="AL68" s="1151" t="s">
        <v>312</v>
      </c>
      <c r="AM68" s="1152"/>
      <c r="AN68" s="1152"/>
      <c r="AO68" s="1152"/>
      <c r="AP68" s="1152"/>
      <c r="AQ68" s="1152"/>
      <c r="AR68" s="1152"/>
      <c r="AS68" s="1152"/>
      <c r="AT68" s="1152"/>
      <c r="AU68" s="1152"/>
      <c r="AV68" s="1153"/>
      <c r="AW68" s="1153"/>
      <c r="AX68" s="1153"/>
      <c r="AY68" s="1153"/>
      <c r="AZ68" s="1154"/>
      <c r="BA68" s="236"/>
      <c r="BB68" s="252"/>
      <c r="BC68" s="1183" t="s">
        <v>19</v>
      </c>
      <c r="BD68" s="1183"/>
      <c r="BE68" s="1183"/>
      <c r="BF68" s="1183"/>
      <c r="BG68" s="1183"/>
      <c r="BH68" s="1183"/>
      <c r="BI68" s="1183"/>
      <c r="BJ68" s="1183"/>
      <c r="BK68" s="1183"/>
      <c r="BL68" s="1183"/>
      <c r="BM68" s="252"/>
      <c r="BN68" s="248"/>
      <c r="BO68" s="245"/>
      <c r="BP68" s="251"/>
      <c r="BQ68" s="1149" t="str">
        <f>ﾃﾞｰﾀ入力!$I$19</f>
        <v/>
      </c>
      <c r="BR68" s="1150"/>
      <c r="BS68" s="1150"/>
      <c r="BT68" s="1150"/>
      <c r="BU68" s="1150"/>
      <c r="BV68" s="1150"/>
      <c r="BW68" s="1150"/>
      <c r="BX68" s="1150"/>
      <c r="BY68" s="1150"/>
      <c r="BZ68" s="1150"/>
      <c r="CA68" s="1150"/>
      <c r="CB68" s="1150"/>
      <c r="CC68" s="1150"/>
      <c r="CD68" s="1150"/>
      <c r="CE68" s="1150"/>
      <c r="CF68" s="251"/>
      <c r="CG68" s="246"/>
      <c r="CH68" s="1151" t="s">
        <v>312</v>
      </c>
      <c r="CI68" s="1152"/>
      <c r="CJ68" s="1152"/>
      <c r="CK68" s="1152"/>
      <c r="CL68" s="1152"/>
      <c r="CM68" s="1152"/>
      <c r="CN68" s="1152"/>
      <c r="CO68" s="1152"/>
      <c r="CP68" s="1152"/>
      <c r="CQ68" s="1152"/>
      <c r="CR68" s="1153"/>
      <c r="CS68" s="1153"/>
      <c r="CT68" s="1153"/>
      <c r="CU68" s="1153"/>
      <c r="CV68" s="1154"/>
      <c r="CW68" s="226"/>
      <c r="CX68" s="281"/>
      <c r="CY68" s="281"/>
      <c r="CZ68" s="281"/>
      <c r="DA68" s="281"/>
      <c r="DB68" s="281"/>
      <c r="DC68" s="281"/>
      <c r="DD68" s="281"/>
      <c r="DE68" s="281"/>
      <c r="DF68" s="281"/>
      <c r="DG68" s="281"/>
      <c r="DH68" s="281"/>
      <c r="DI68" s="281"/>
      <c r="DJ68" s="281"/>
      <c r="DK68" s="281"/>
      <c r="DL68" s="281"/>
      <c r="DM68" s="281"/>
      <c r="DN68" s="281"/>
      <c r="DO68" s="281"/>
      <c r="DP68" s="281"/>
      <c r="DQ68" s="281"/>
      <c r="DR68" s="281"/>
      <c r="DS68" s="281"/>
      <c r="DT68" s="281"/>
      <c r="DU68" s="281"/>
      <c r="DV68" s="281"/>
      <c r="DW68" s="281"/>
    </row>
    <row r="69" spans="1:127" ht="21.75" customHeight="1">
      <c r="A69" s="281"/>
      <c r="B69" s="281"/>
      <c r="C69" s="281"/>
      <c r="D69" s="1145"/>
      <c r="E69" s="253"/>
      <c r="F69" s="1148"/>
      <c r="G69" s="1148"/>
      <c r="H69" s="1148"/>
      <c r="I69" s="1148"/>
      <c r="J69" s="1148"/>
      <c r="K69" s="1148"/>
      <c r="L69" s="1148"/>
      <c r="M69" s="1148"/>
      <c r="N69" s="1148"/>
      <c r="O69" s="1148"/>
      <c r="P69" s="1148"/>
      <c r="Q69" s="1148"/>
      <c r="R69" s="250"/>
      <c r="S69" s="314"/>
      <c r="T69" s="313"/>
      <c r="U69" s="1163">
        <f>ﾃﾞｰﾀ入力!$D$21</f>
        <v>0</v>
      </c>
      <c r="V69" s="1164"/>
      <c r="W69" s="1164"/>
      <c r="X69" s="1164"/>
      <c r="Y69" s="1164"/>
      <c r="Z69" s="1164"/>
      <c r="AA69" s="1164"/>
      <c r="AB69" s="1164"/>
      <c r="AC69" s="1164"/>
      <c r="AD69" s="1164"/>
      <c r="AE69" s="1164"/>
      <c r="AF69" s="1164"/>
      <c r="AG69" s="1164"/>
      <c r="AH69" s="1164"/>
      <c r="AI69" s="1164"/>
      <c r="AJ69" s="313"/>
      <c r="AK69" s="315"/>
      <c r="AL69" s="1176" t="str">
        <f>ﾃﾞｰﾀ入力!$I$23</f>
        <v/>
      </c>
      <c r="AM69" s="1165"/>
      <c r="AN69" s="1165"/>
      <c r="AO69" s="1165"/>
      <c r="AP69" s="1165"/>
      <c r="AQ69" s="313" t="s">
        <v>313</v>
      </c>
      <c r="AR69" s="1165" t="str">
        <f>ﾃﾞｰﾀ入力!$J$23</f>
        <v/>
      </c>
      <c r="AS69" s="1165"/>
      <c r="AT69" s="1165"/>
      <c r="AU69" s="1165"/>
      <c r="AV69" s="313" t="s">
        <v>313</v>
      </c>
      <c r="AW69" s="1177" t="str">
        <f>ﾃﾞｰﾀ入力!$K$23</f>
        <v/>
      </c>
      <c r="AX69" s="1165"/>
      <c r="AY69" s="1165"/>
      <c r="AZ69" s="1178"/>
      <c r="BA69" s="253"/>
      <c r="BB69" s="254"/>
      <c r="BC69" s="1184"/>
      <c r="BD69" s="1184"/>
      <c r="BE69" s="1184"/>
      <c r="BF69" s="1184"/>
      <c r="BG69" s="1184"/>
      <c r="BH69" s="1184"/>
      <c r="BI69" s="1184"/>
      <c r="BJ69" s="1184"/>
      <c r="BK69" s="1184"/>
      <c r="BL69" s="1184"/>
      <c r="BM69" s="254"/>
      <c r="BN69" s="250"/>
      <c r="BO69" s="314"/>
      <c r="BP69" s="313"/>
      <c r="BQ69" s="1163">
        <f>ﾃﾞｰﾀ入力!$D$18</f>
        <v>0</v>
      </c>
      <c r="BR69" s="1164"/>
      <c r="BS69" s="1164"/>
      <c r="BT69" s="1164"/>
      <c r="BU69" s="1164"/>
      <c r="BV69" s="1164"/>
      <c r="BW69" s="1164"/>
      <c r="BX69" s="1164"/>
      <c r="BY69" s="1164"/>
      <c r="BZ69" s="1164"/>
      <c r="CA69" s="1164"/>
      <c r="CB69" s="1164"/>
      <c r="CC69" s="1164"/>
      <c r="CD69" s="1164"/>
      <c r="CE69" s="1164"/>
      <c r="CF69" s="313"/>
      <c r="CG69" s="315"/>
      <c r="CH69" s="1182" t="str">
        <f>ﾃﾞｰﾀ入力!$I$20</f>
        <v/>
      </c>
      <c r="CI69" s="1165"/>
      <c r="CJ69" s="1165"/>
      <c r="CK69" s="1165"/>
      <c r="CL69" s="1165"/>
      <c r="CM69" s="313" t="s">
        <v>313</v>
      </c>
      <c r="CN69" s="1177" t="str">
        <f>ﾃﾞｰﾀ入力!$J$20</f>
        <v/>
      </c>
      <c r="CO69" s="1165"/>
      <c r="CP69" s="1165"/>
      <c r="CQ69" s="1165"/>
      <c r="CR69" s="313" t="s">
        <v>313</v>
      </c>
      <c r="CS69" s="1177" t="str">
        <f>ﾃﾞｰﾀ入力!$K$20</f>
        <v/>
      </c>
      <c r="CT69" s="1165"/>
      <c r="CU69" s="1165"/>
      <c r="CV69" s="1178"/>
      <c r="CW69" s="226"/>
      <c r="CX69" s="281"/>
      <c r="CY69" s="281"/>
      <c r="CZ69" s="281"/>
      <c r="DA69" s="281"/>
      <c r="DB69" s="281"/>
      <c r="DC69" s="281"/>
      <c r="DD69" s="281"/>
      <c r="DE69" s="281"/>
      <c r="DF69" s="281"/>
      <c r="DG69" s="281"/>
      <c r="DH69" s="281"/>
      <c r="DI69" s="281"/>
      <c r="DJ69" s="281"/>
      <c r="DK69" s="281"/>
      <c r="DL69" s="281"/>
      <c r="DM69" s="281"/>
      <c r="DN69" s="281"/>
      <c r="DO69" s="281"/>
      <c r="DP69" s="281"/>
      <c r="DQ69" s="281"/>
      <c r="DR69" s="281"/>
      <c r="DS69" s="281"/>
      <c r="DT69" s="281"/>
      <c r="DU69" s="281"/>
      <c r="DV69" s="281"/>
      <c r="DW69" s="281"/>
    </row>
    <row r="70" spans="1:127" ht="10.5" customHeight="1">
      <c r="A70" s="281"/>
      <c r="B70" s="281"/>
      <c r="C70" s="281"/>
      <c r="D70" s="1145"/>
      <c r="E70" s="255"/>
      <c r="F70" s="1147" t="s">
        <v>339</v>
      </c>
      <c r="G70" s="1147"/>
      <c r="H70" s="1147"/>
      <c r="I70" s="1147"/>
      <c r="J70" s="1147"/>
      <c r="K70" s="1147"/>
      <c r="L70" s="1147"/>
      <c r="M70" s="1147"/>
      <c r="N70" s="1147"/>
      <c r="O70" s="1147"/>
      <c r="P70" s="1147"/>
      <c r="Q70" s="1147"/>
      <c r="R70" s="248"/>
      <c r="S70" s="245"/>
      <c r="T70" s="251"/>
      <c r="U70" s="1149" t="str">
        <f>ﾃﾞｰﾀ入力!$I$25</f>
        <v/>
      </c>
      <c r="V70" s="1150"/>
      <c r="W70" s="1150"/>
      <c r="X70" s="1150"/>
      <c r="Y70" s="1150"/>
      <c r="Z70" s="1150"/>
      <c r="AA70" s="1150"/>
      <c r="AB70" s="1150"/>
      <c r="AC70" s="1150"/>
      <c r="AD70" s="1150"/>
      <c r="AE70" s="1150"/>
      <c r="AF70" s="1150"/>
      <c r="AG70" s="1150"/>
      <c r="AH70" s="1150"/>
      <c r="AI70" s="1150"/>
      <c r="AJ70" s="251"/>
      <c r="AK70" s="246"/>
      <c r="AL70" s="1151" t="s">
        <v>312</v>
      </c>
      <c r="AM70" s="1152"/>
      <c r="AN70" s="1152"/>
      <c r="AO70" s="1152"/>
      <c r="AP70" s="1152"/>
      <c r="AQ70" s="1152"/>
      <c r="AR70" s="1152"/>
      <c r="AS70" s="1152"/>
      <c r="AT70" s="1152"/>
      <c r="AU70" s="1152"/>
      <c r="AV70" s="1153"/>
      <c r="AW70" s="1153"/>
      <c r="AX70" s="1153"/>
      <c r="AY70" s="1153"/>
      <c r="AZ70" s="1154"/>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c r="CO70" s="247"/>
      <c r="CP70" s="247"/>
      <c r="CQ70" s="247"/>
      <c r="CR70" s="247"/>
      <c r="CS70" s="247"/>
      <c r="CT70" s="247"/>
      <c r="CU70" s="247"/>
      <c r="CV70" s="256"/>
      <c r="CW70" s="226"/>
      <c r="CX70" s="281"/>
      <c r="CY70" s="281"/>
      <c r="CZ70" s="281"/>
      <c r="DA70" s="281"/>
      <c r="DB70" s="281"/>
      <c r="DC70" s="281"/>
      <c r="DD70" s="281"/>
      <c r="DE70" s="281"/>
      <c r="DF70" s="281"/>
      <c r="DG70" s="281"/>
      <c r="DH70" s="281"/>
      <c r="DI70" s="281"/>
      <c r="DJ70" s="281"/>
      <c r="DK70" s="281"/>
      <c r="DL70" s="281"/>
      <c r="DM70" s="281"/>
      <c r="DN70" s="281"/>
      <c r="DO70" s="281"/>
      <c r="DP70" s="281"/>
      <c r="DQ70" s="281"/>
      <c r="DR70" s="281"/>
      <c r="DS70" s="281"/>
      <c r="DT70" s="281"/>
      <c r="DU70" s="281"/>
      <c r="DV70" s="281"/>
      <c r="DW70" s="281"/>
    </row>
    <row r="71" spans="1:127" ht="21.75" customHeight="1">
      <c r="A71" s="281"/>
      <c r="B71" s="281"/>
      <c r="C71" s="281"/>
      <c r="D71" s="1146"/>
      <c r="E71" s="253"/>
      <c r="F71" s="1148"/>
      <c r="G71" s="1148"/>
      <c r="H71" s="1148"/>
      <c r="I71" s="1148"/>
      <c r="J71" s="1148"/>
      <c r="K71" s="1148"/>
      <c r="L71" s="1148"/>
      <c r="M71" s="1148"/>
      <c r="N71" s="1148"/>
      <c r="O71" s="1148"/>
      <c r="P71" s="1148"/>
      <c r="Q71" s="1148"/>
      <c r="R71" s="250"/>
      <c r="S71" s="314"/>
      <c r="T71" s="313"/>
      <c r="U71" s="1163">
        <f>ﾃﾞｰﾀ入力!$D$24</f>
        <v>0</v>
      </c>
      <c r="V71" s="1164"/>
      <c r="W71" s="1164"/>
      <c r="X71" s="1164"/>
      <c r="Y71" s="1164"/>
      <c r="Z71" s="1164"/>
      <c r="AA71" s="1164"/>
      <c r="AB71" s="1164"/>
      <c r="AC71" s="1164"/>
      <c r="AD71" s="1164"/>
      <c r="AE71" s="1164"/>
      <c r="AF71" s="1164"/>
      <c r="AG71" s="1164"/>
      <c r="AH71" s="1164"/>
      <c r="AI71" s="1164"/>
      <c r="AJ71" s="313"/>
      <c r="AK71" s="315"/>
      <c r="AL71" s="1176" t="str">
        <f>ﾃﾞｰﾀ入力!$I$26</f>
        <v/>
      </c>
      <c r="AM71" s="1165"/>
      <c r="AN71" s="1165"/>
      <c r="AO71" s="1165"/>
      <c r="AP71" s="1165"/>
      <c r="AQ71" s="313" t="s">
        <v>313</v>
      </c>
      <c r="AR71" s="1165" t="str">
        <f>ﾃﾞｰﾀ入力!$J$26</f>
        <v/>
      </c>
      <c r="AS71" s="1165"/>
      <c r="AT71" s="1165"/>
      <c r="AU71" s="1165"/>
      <c r="AV71" s="313" t="s">
        <v>313</v>
      </c>
      <c r="AW71" s="1177" t="str">
        <f>ﾃﾞｰﾀ入力!$K$26</f>
        <v/>
      </c>
      <c r="AX71" s="1165"/>
      <c r="AY71" s="1165"/>
      <c r="AZ71" s="1178"/>
      <c r="BA71" s="313"/>
      <c r="BB71" s="313"/>
      <c r="BC71" s="313"/>
      <c r="BD71" s="313"/>
      <c r="BE71" s="313"/>
      <c r="BF71" s="313"/>
      <c r="BG71" s="313"/>
      <c r="BH71" s="313"/>
      <c r="BI71" s="313"/>
      <c r="BJ71" s="313"/>
      <c r="BK71" s="313"/>
      <c r="BL71" s="313"/>
      <c r="BM71" s="313"/>
      <c r="BN71" s="313"/>
      <c r="BO71" s="313"/>
      <c r="BP71" s="313"/>
      <c r="BQ71" s="313"/>
      <c r="BR71" s="313"/>
      <c r="BS71" s="313"/>
      <c r="BT71" s="311"/>
      <c r="BU71" s="311"/>
      <c r="BV71" s="311"/>
      <c r="BW71" s="311"/>
      <c r="BX71" s="311"/>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5"/>
      <c r="CW71" s="226"/>
      <c r="CX71" s="281"/>
      <c r="CY71" s="281"/>
      <c r="CZ71" s="281"/>
      <c r="DA71" s="281"/>
      <c r="DB71" s="281"/>
      <c r="DC71" s="281"/>
      <c r="DD71" s="281"/>
      <c r="DE71" s="281"/>
      <c r="DF71" s="281"/>
      <c r="DG71" s="281"/>
      <c r="DH71" s="281"/>
      <c r="DI71" s="281"/>
      <c r="DJ71" s="281"/>
      <c r="DK71" s="281"/>
      <c r="DL71" s="281"/>
      <c r="DM71" s="281"/>
      <c r="DN71" s="281"/>
      <c r="DO71" s="281"/>
      <c r="DP71" s="281"/>
      <c r="DQ71" s="281"/>
      <c r="DR71" s="281"/>
      <c r="DS71" s="281"/>
      <c r="DT71" s="281"/>
      <c r="DU71" s="281"/>
      <c r="DV71" s="281"/>
      <c r="DW71" s="281"/>
    </row>
    <row r="72" spans="1:127" s="260" customFormat="1" ht="23.25" customHeight="1">
      <c r="A72" s="282"/>
      <c r="B72" s="282"/>
      <c r="C72" s="282"/>
      <c r="D72" s="1155" t="s">
        <v>314</v>
      </c>
      <c r="E72" s="257"/>
      <c r="F72" s="258"/>
      <c r="G72" s="1167" t="s">
        <v>315</v>
      </c>
      <c r="H72" s="1168"/>
      <c r="I72" s="1168"/>
      <c r="J72" s="1168"/>
      <c r="K72" s="1168"/>
      <c r="L72" s="1168"/>
      <c r="M72" s="1168"/>
      <c r="N72" s="1168"/>
      <c r="O72" s="1168"/>
      <c r="P72" s="1168"/>
      <c r="Q72" s="1168"/>
      <c r="R72" s="1168"/>
      <c r="S72" s="1168"/>
      <c r="T72" s="1168"/>
      <c r="U72" s="1168"/>
      <c r="V72" s="1168"/>
      <c r="W72" s="1168"/>
      <c r="X72" s="1168"/>
      <c r="Y72" s="1168"/>
      <c r="Z72" s="1168"/>
      <c r="AA72" s="1168"/>
      <c r="AB72" s="1168"/>
      <c r="AC72" s="1168"/>
      <c r="AD72" s="1168"/>
      <c r="AE72" s="1168"/>
      <c r="AF72" s="1168"/>
      <c r="AG72" s="1168"/>
      <c r="AH72" s="1168"/>
      <c r="AI72" s="1168"/>
      <c r="AJ72" s="1168"/>
      <c r="AK72" s="1168"/>
      <c r="AL72" s="1168"/>
      <c r="AM72" s="1168"/>
      <c r="AN72" s="1168"/>
      <c r="AO72" s="1168"/>
      <c r="AP72" s="1168"/>
      <c r="AQ72" s="1168"/>
      <c r="AR72" s="1168"/>
      <c r="AS72" s="1168"/>
      <c r="AT72" s="1168"/>
      <c r="AU72" s="1168"/>
      <c r="AV72" s="1168"/>
      <c r="AW72" s="1168"/>
      <c r="AX72" s="1168"/>
      <c r="AY72" s="1168"/>
      <c r="AZ72" s="258"/>
      <c r="BA72" s="258"/>
      <c r="BB72" s="258"/>
      <c r="BC72" s="258"/>
      <c r="BD72" s="258"/>
      <c r="BE72" s="258"/>
      <c r="BF72" s="1203">
        <f ca="1">YEAR(NOW())</f>
        <v>2016</v>
      </c>
      <c r="BG72" s="1203"/>
      <c r="BH72" s="1203"/>
      <c r="BI72" s="1203"/>
      <c r="BJ72" s="1203"/>
      <c r="BK72" s="1203"/>
      <c r="BL72" s="1203"/>
      <c r="BM72" s="1194" t="s">
        <v>7</v>
      </c>
      <c r="BN72" s="1194"/>
      <c r="BO72" s="1203">
        <f ca="1">MONTH(NOW())</f>
        <v>3</v>
      </c>
      <c r="BP72" s="1203"/>
      <c r="BQ72" s="1203"/>
      <c r="BR72" s="1203"/>
      <c r="BS72" s="1194" t="s">
        <v>37</v>
      </c>
      <c r="BT72" s="1194"/>
      <c r="BU72" s="1203">
        <f ca="1">DAY(NOW())</f>
        <v>11</v>
      </c>
      <c r="BV72" s="1203"/>
      <c r="BW72" s="1203"/>
      <c r="BX72" s="1203"/>
      <c r="BY72" s="1194" t="s">
        <v>9</v>
      </c>
      <c r="BZ72" s="1194"/>
      <c r="CA72" s="258"/>
      <c r="CB72" s="258"/>
      <c r="CC72" s="258"/>
      <c r="CD72" s="258"/>
      <c r="CE72" s="258"/>
      <c r="CF72" s="258"/>
      <c r="CG72" s="258"/>
      <c r="CH72" s="258"/>
      <c r="CI72" s="258"/>
      <c r="CJ72" s="258"/>
      <c r="CK72" s="258"/>
      <c r="CL72" s="258"/>
      <c r="CM72" s="258"/>
      <c r="CN72" s="258"/>
      <c r="CO72" s="258"/>
      <c r="CP72" s="258"/>
      <c r="CQ72" s="258"/>
      <c r="CR72" s="258"/>
      <c r="CS72" s="258"/>
      <c r="CT72" s="258"/>
      <c r="CU72" s="258"/>
      <c r="CV72" s="259"/>
      <c r="CX72" s="281"/>
      <c r="CY72" s="281"/>
      <c r="CZ72" s="281"/>
      <c r="DA72" s="281"/>
      <c r="DB72" s="281"/>
      <c r="DC72" s="281"/>
      <c r="DD72" s="281"/>
      <c r="DE72" s="281"/>
      <c r="DF72" s="281"/>
      <c r="DG72" s="281"/>
      <c r="DH72" s="281"/>
      <c r="DI72" s="281"/>
      <c r="DJ72" s="281"/>
      <c r="DK72" s="281"/>
      <c r="DL72" s="281"/>
      <c r="DM72" s="281"/>
      <c r="DN72" s="281"/>
      <c r="DO72" s="281"/>
      <c r="DP72" s="281"/>
      <c r="DQ72" s="281"/>
      <c r="DR72" s="281"/>
      <c r="DS72" s="281"/>
      <c r="DT72" s="281"/>
      <c r="DU72" s="281"/>
      <c r="DV72" s="281"/>
      <c r="DW72" s="281"/>
    </row>
    <row r="73" spans="1:127" s="226" customFormat="1" ht="12.75" customHeight="1">
      <c r="A73" s="283"/>
      <c r="B73" s="283"/>
      <c r="C73" s="283"/>
      <c r="D73" s="1155"/>
      <c r="E73" s="240"/>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1"/>
      <c r="BI73" s="311"/>
      <c r="BJ73" s="311"/>
      <c r="BK73" s="311"/>
      <c r="BL73" s="311"/>
      <c r="BM73" s="311"/>
      <c r="BN73" s="311"/>
      <c r="BO73" s="311"/>
      <c r="BP73" s="311"/>
      <c r="BQ73" s="311"/>
      <c r="BR73" s="311"/>
      <c r="BS73" s="311"/>
      <c r="BT73" s="311"/>
      <c r="BU73" s="311"/>
      <c r="BV73" s="311"/>
      <c r="BW73" s="311"/>
      <c r="BX73" s="311"/>
      <c r="BY73" s="311"/>
      <c r="BZ73" s="311"/>
      <c r="CA73" s="311"/>
      <c r="CB73" s="311"/>
      <c r="CC73" s="311"/>
      <c r="CD73" s="311"/>
      <c r="CE73" s="311"/>
      <c r="CF73" s="311"/>
      <c r="CG73" s="311"/>
      <c r="CH73" s="311"/>
      <c r="CI73" s="311"/>
      <c r="CJ73" s="311"/>
      <c r="CK73" s="311"/>
      <c r="CL73" s="311"/>
      <c r="CM73" s="311"/>
      <c r="CN73" s="311"/>
      <c r="CO73" s="311"/>
      <c r="CP73" s="311"/>
      <c r="CQ73" s="311"/>
      <c r="CR73" s="311"/>
      <c r="CS73" s="311"/>
      <c r="CT73" s="311"/>
      <c r="CU73" s="311"/>
      <c r="CV73" s="261"/>
      <c r="CX73" s="281"/>
      <c r="CY73" s="281"/>
      <c r="CZ73" s="281"/>
      <c r="DA73" s="281"/>
      <c r="DB73" s="281"/>
      <c r="DC73" s="281"/>
      <c r="DD73" s="281"/>
      <c r="DE73" s="281"/>
      <c r="DF73" s="281"/>
      <c r="DG73" s="281"/>
      <c r="DH73" s="281"/>
      <c r="DI73" s="281"/>
      <c r="DJ73" s="281"/>
      <c r="DK73" s="281"/>
      <c r="DL73" s="281"/>
      <c r="DM73" s="281"/>
      <c r="DN73" s="281"/>
      <c r="DO73" s="281"/>
      <c r="DP73" s="281"/>
      <c r="DQ73" s="281"/>
      <c r="DR73" s="281"/>
      <c r="DS73" s="281"/>
      <c r="DT73" s="281"/>
      <c r="DU73" s="281"/>
      <c r="DV73" s="281"/>
      <c r="DW73" s="281"/>
    </row>
    <row r="74" spans="1:127" s="226" customFormat="1" ht="9.75" customHeight="1">
      <c r="A74" s="283"/>
      <c r="B74" s="283"/>
      <c r="C74" s="283"/>
      <c r="D74" s="1155"/>
      <c r="E74" s="240"/>
      <c r="F74" s="311"/>
      <c r="G74" s="1169" t="s">
        <v>75</v>
      </c>
      <c r="H74" s="1169"/>
      <c r="I74" s="1169"/>
      <c r="J74" s="1169"/>
      <c r="K74" s="1169"/>
      <c r="L74" s="1169"/>
      <c r="M74" s="1169"/>
      <c r="N74" s="1169"/>
      <c r="O74" s="1170"/>
      <c r="P74" s="1195" t="str">
        <f>ﾃﾞｰﾀ入力!$D$13</f>
        <v>○○市○○町○○○丁目○ー○○</v>
      </c>
      <c r="Q74" s="1196"/>
      <c r="R74" s="1196"/>
      <c r="S74" s="1196"/>
      <c r="T74" s="1196"/>
      <c r="U74" s="1196"/>
      <c r="V74" s="1196"/>
      <c r="W74" s="1196"/>
      <c r="X74" s="1196"/>
      <c r="Y74" s="1196"/>
      <c r="Z74" s="1196"/>
      <c r="AA74" s="1196"/>
      <c r="AB74" s="1196"/>
      <c r="AC74" s="1196"/>
      <c r="AD74" s="1196"/>
      <c r="AE74" s="1196"/>
      <c r="AF74" s="1196"/>
      <c r="AG74" s="1196"/>
      <c r="AH74" s="1196"/>
      <c r="AI74" s="1196"/>
      <c r="AJ74" s="1196"/>
      <c r="AK74" s="1196"/>
      <c r="AL74" s="1196"/>
      <c r="AM74" s="1196"/>
      <c r="AN74" s="1196"/>
      <c r="AO74" s="1196"/>
      <c r="AP74" s="1196"/>
      <c r="AQ74" s="1196"/>
      <c r="AR74" s="1196"/>
      <c r="AS74" s="1196"/>
      <c r="AT74" s="1196"/>
      <c r="AU74" s="1196"/>
      <c r="AV74" s="1196"/>
      <c r="AW74" s="1196"/>
      <c r="AX74" s="1196"/>
      <c r="AY74" s="311"/>
      <c r="AZ74" s="311"/>
      <c r="BA74" s="311"/>
      <c r="BB74" s="1117" t="s">
        <v>316</v>
      </c>
      <c r="BC74" s="1117"/>
      <c r="BD74" s="1117"/>
      <c r="BE74" s="1117"/>
      <c r="BF74" s="1117"/>
      <c r="BG74" s="1117"/>
      <c r="BH74" s="1117"/>
      <c r="BI74" s="1117"/>
      <c r="BJ74" s="1117"/>
      <c r="BK74" s="1117"/>
      <c r="BL74" s="311"/>
      <c r="BM74" s="1204" t="s">
        <v>317</v>
      </c>
      <c r="BN74" s="1204"/>
      <c r="BO74" s="1191" t="str">
        <f>ﾃﾞｰﾀ入力!$I$14</f>
        <v/>
      </c>
      <c r="BP74" s="1117"/>
      <c r="BQ74" s="1117"/>
      <c r="BR74" s="1117"/>
      <c r="BS74" s="1117"/>
      <c r="BT74" s="1117"/>
      <c r="BU74" s="1117"/>
      <c r="BV74" s="1117"/>
      <c r="BW74" s="1117"/>
      <c r="BX74" s="1117"/>
      <c r="BY74" s="1170" t="s">
        <v>318</v>
      </c>
      <c r="BZ74" s="1170"/>
      <c r="CA74" s="1191" t="str">
        <f>ﾃﾞｰﾀ入力!$J$14</f>
        <v/>
      </c>
      <c r="CB74" s="1117"/>
      <c r="CC74" s="1117"/>
      <c r="CD74" s="1117"/>
      <c r="CE74" s="1117"/>
      <c r="CF74" s="1117"/>
      <c r="CG74" s="1117"/>
      <c r="CH74" s="1117" t="s">
        <v>319</v>
      </c>
      <c r="CI74" s="1117"/>
      <c r="CJ74" s="1191" t="str">
        <f>ﾃﾞｰﾀ入力!$K$14</f>
        <v/>
      </c>
      <c r="CK74" s="1117"/>
      <c r="CL74" s="1117"/>
      <c r="CM74" s="1117"/>
      <c r="CN74" s="1117"/>
      <c r="CO74" s="1117"/>
      <c r="CP74" s="1117"/>
      <c r="CQ74" s="1117"/>
      <c r="CR74" s="1117"/>
      <c r="CS74" s="1117"/>
      <c r="CT74" s="262"/>
      <c r="CU74" s="311"/>
      <c r="CV74" s="261"/>
      <c r="CX74" s="281"/>
      <c r="CY74" s="281"/>
      <c r="CZ74" s="281"/>
      <c r="DA74" s="281"/>
      <c r="DB74" s="281"/>
      <c r="DC74" s="281"/>
      <c r="DD74" s="281"/>
      <c r="DE74" s="281"/>
      <c r="DF74" s="281"/>
      <c r="DG74" s="281"/>
      <c r="DH74" s="281"/>
      <c r="DI74" s="281"/>
      <c r="DJ74" s="281"/>
      <c r="DK74" s="281"/>
      <c r="DL74" s="281"/>
      <c r="DM74" s="281"/>
      <c r="DN74" s="281"/>
      <c r="DO74" s="281"/>
      <c r="DP74" s="281"/>
      <c r="DQ74" s="281"/>
      <c r="DR74" s="281"/>
      <c r="DS74" s="281"/>
      <c r="DT74" s="281"/>
      <c r="DU74" s="281"/>
      <c r="DV74" s="281"/>
      <c r="DW74" s="281"/>
    </row>
    <row r="75" spans="1:127" s="226" customFormat="1" ht="9.75" customHeight="1">
      <c r="A75" s="283"/>
      <c r="B75" s="283"/>
      <c r="C75" s="283"/>
      <c r="D75" s="1155"/>
      <c r="E75" s="240"/>
      <c r="F75" s="263"/>
      <c r="G75" s="1169"/>
      <c r="H75" s="1169"/>
      <c r="I75" s="1169"/>
      <c r="J75" s="1169"/>
      <c r="K75" s="1169"/>
      <c r="L75" s="1169"/>
      <c r="M75" s="1169"/>
      <c r="N75" s="1169"/>
      <c r="O75" s="1170"/>
      <c r="P75" s="1197"/>
      <c r="Q75" s="1197"/>
      <c r="R75" s="1197"/>
      <c r="S75" s="1197"/>
      <c r="T75" s="1197"/>
      <c r="U75" s="1197"/>
      <c r="V75" s="1197"/>
      <c r="W75" s="1197"/>
      <c r="X75" s="1197"/>
      <c r="Y75" s="1197"/>
      <c r="Z75" s="1197"/>
      <c r="AA75" s="1197"/>
      <c r="AB75" s="1197"/>
      <c r="AC75" s="1197"/>
      <c r="AD75" s="1197"/>
      <c r="AE75" s="1197"/>
      <c r="AF75" s="1197"/>
      <c r="AG75" s="1197"/>
      <c r="AH75" s="1197"/>
      <c r="AI75" s="1197"/>
      <c r="AJ75" s="1197"/>
      <c r="AK75" s="1197"/>
      <c r="AL75" s="1197"/>
      <c r="AM75" s="1197"/>
      <c r="AN75" s="1197"/>
      <c r="AO75" s="1197"/>
      <c r="AP75" s="1197"/>
      <c r="AQ75" s="1197"/>
      <c r="AR75" s="1197"/>
      <c r="AS75" s="1197"/>
      <c r="AT75" s="1197"/>
      <c r="AU75" s="1197"/>
      <c r="AV75" s="1197"/>
      <c r="AW75" s="1197"/>
      <c r="AX75" s="1197"/>
      <c r="AY75" s="317"/>
      <c r="AZ75" s="311"/>
      <c r="BA75" s="262"/>
      <c r="BB75" s="1117"/>
      <c r="BC75" s="1117"/>
      <c r="BD75" s="1117"/>
      <c r="BE75" s="1117"/>
      <c r="BF75" s="1117"/>
      <c r="BG75" s="1117"/>
      <c r="BH75" s="1117"/>
      <c r="BI75" s="1117"/>
      <c r="BJ75" s="1117"/>
      <c r="BK75" s="1117"/>
      <c r="BL75" s="317"/>
      <c r="BM75" s="1205"/>
      <c r="BN75" s="1205"/>
      <c r="BO75" s="1192"/>
      <c r="BP75" s="1192"/>
      <c r="BQ75" s="1192"/>
      <c r="BR75" s="1192"/>
      <c r="BS75" s="1192"/>
      <c r="BT75" s="1192"/>
      <c r="BU75" s="1192"/>
      <c r="BV75" s="1192"/>
      <c r="BW75" s="1192"/>
      <c r="BX75" s="1192"/>
      <c r="BY75" s="1175"/>
      <c r="BZ75" s="1175"/>
      <c r="CA75" s="1192"/>
      <c r="CB75" s="1192"/>
      <c r="CC75" s="1192"/>
      <c r="CD75" s="1192"/>
      <c r="CE75" s="1192"/>
      <c r="CF75" s="1192"/>
      <c r="CG75" s="1192"/>
      <c r="CH75" s="1192"/>
      <c r="CI75" s="1192"/>
      <c r="CJ75" s="1192"/>
      <c r="CK75" s="1192"/>
      <c r="CL75" s="1192"/>
      <c r="CM75" s="1192"/>
      <c r="CN75" s="1192"/>
      <c r="CO75" s="1192"/>
      <c r="CP75" s="1192"/>
      <c r="CQ75" s="1192"/>
      <c r="CR75" s="1192"/>
      <c r="CS75" s="1192"/>
      <c r="CT75" s="262"/>
      <c r="CU75" s="311"/>
      <c r="CV75" s="261"/>
      <c r="CX75" s="281"/>
      <c r="CY75" s="281"/>
      <c r="CZ75" s="281"/>
      <c r="DA75" s="281"/>
      <c r="DB75" s="281"/>
      <c r="DC75" s="281"/>
      <c r="DD75" s="281"/>
      <c r="DE75" s="281"/>
      <c r="DF75" s="281"/>
      <c r="DG75" s="281"/>
      <c r="DH75" s="281"/>
      <c r="DI75" s="281"/>
      <c r="DJ75" s="281"/>
      <c r="DK75" s="281"/>
      <c r="DL75" s="281"/>
      <c r="DM75" s="281"/>
      <c r="DN75" s="281"/>
      <c r="DO75" s="281"/>
      <c r="DP75" s="281"/>
      <c r="DQ75" s="281"/>
      <c r="DR75" s="281"/>
      <c r="DS75" s="281"/>
      <c r="DT75" s="281"/>
      <c r="DU75" s="281"/>
      <c r="DV75" s="281"/>
      <c r="DW75" s="281"/>
    </row>
    <row r="76" spans="1:127" s="226" customFormat="1" ht="10.5" customHeight="1">
      <c r="A76" s="283"/>
      <c r="B76" s="283"/>
      <c r="C76" s="283"/>
      <c r="D76" s="1155"/>
      <c r="E76" s="240"/>
      <c r="F76" s="318"/>
      <c r="G76" s="318"/>
      <c r="H76" s="318"/>
      <c r="I76" s="318"/>
      <c r="J76" s="318"/>
      <c r="K76" s="318"/>
      <c r="L76" s="318"/>
      <c r="M76" s="318"/>
      <c r="N76" s="318"/>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8"/>
      <c r="BB76" s="318"/>
      <c r="BC76" s="318"/>
      <c r="BD76" s="318"/>
      <c r="BE76" s="318"/>
      <c r="BF76" s="318"/>
      <c r="BG76" s="318"/>
      <c r="BH76" s="318"/>
      <c r="BI76" s="318"/>
      <c r="BJ76" s="318"/>
      <c r="BK76" s="318"/>
      <c r="BL76" s="311"/>
      <c r="BM76" s="320"/>
      <c r="BN76" s="320"/>
      <c r="BO76" s="311"/>
      <c r="BP76" s="311"/>
      <c r="BQ76" s="311"/>
      <c r="BR76" s="311"/>
      <c r="BS76" s="311"/>
      <c r="BT76" s="311"/>
      <c r="BU76" s="311"/>
      <c r="BV76" s="311"/>
      <c r="BW76" s="311"/>
      <c r="BX76" s="311"/>
      <c r="BY76" s="319"/>
      <c r="BZ76" s="319"/>
      <c r="CA76" s="311"/>
      <c r="CB76" s="311"/>
      <c r="CC76" s="311"/>
      <c r="CD76" s="311"/>
      <c r="CE76" s="311"/>
      <c r="CF76" s="311"/>
      <c r="CG76" s="311"/>
      <c r="CH76" s="311"/>
      <c r="CI76" s="311"/>
      <c r="CJ76" s="311"/>
      <c r="CK76" s="311"/>
      <c r="CL76" s="311"/>
      <c r="CM76" s="311"/>
      <c r="CN76" s="311"/>
      <c r="CO76" s="311"/>
      <c r="CP76" s="311"/>
      <c r="CQ76" s="311"/>
      <c r="CR76" s="311"/>
      <c r="CS76" s="311"/>
      <c r="CT76" s="311"/>
      <c r="CU76" s="311"/>
      <c r="CV76" s="261"/>
      <c r="CX76" s="281"/>
      <c r="CY76" s="281"/>
      <c r="CZ76" s="281"/>
      <c r="DA76" s="281"/>
      <c r="DB76" s="281"/>
      <c r="DC76" s="281"/>
      <c r="DD76" s="281"/>
      <c r="DE76" s="281"/>
      <c r="DF76" s="281"/>
      <c r="DG76" s="281"/>
      <c r="DH76" s="281"/>
      <c r="DI76" s="281"/>
      <c r="DJ76" s="281"/>
      <c r="DK76" s="281"/>
      <c r="DL76" s="281"/>
      <c r="DM76" s="281"/>
      <c r="DN76" s="281"/>
      <c r="DO76" s="281"/>
      <c r="DP76" s="281"/>
      <c r="DQ76" s="281"/>
      <c r="DR76" s="281"/>
      <c r="DS76" s="281"/>
      <c r="DT76" s="281"/>
      <c r="DU76" s="281"/>
      <c r="DV76" s="281"/>
      <c r="DW76" s="281"/>
    </row>
    <row r="77" spans="1:127" s="260" customFormat="1" ht="11.25" customHeight="1">
      <c r="A77" s="282"/>
      <c r="B77" s="282"/>
      <c r="C77" s="282"/>
      <c r="D77" s="1155"/>
      <c r="E77" s="264"/>
      <c r="F77" s="265"/>
      <c r="G77" s="1160" t="s">
        <v>320</v>
      </c>
      <c r="H77" s="1160"/>
      <c r="I77" s="1160"/>
      <c r="J77" s="1160"/>
      <c r="K77" s="1160"/>
      <c r="L77" s="1160"/>
      <c r="M77" s="1160"/>
      <c r="N77" s="1160"/>
      <c r="O77" s="265"/>
      <c r="P77" s="1161" t="str">
        <f>ﾃﾞｰﾀ入力!$I$10</f>
        <v>ナガサキケンリツ○○コウトウガッコウ</v>
      </c>
      <c r="Q77" s="1162"/>
      <c r="R77" s="1162"/>
      <c r="S77" s="1162"/>
      <c r="T77" s="1162"/>
      <c r="U77" s="1162"/>
      <c r="V77" s="1162"/>
      <c r="W77" s="1162"/>
      <c r="X77" s="1162"/>
      <c r="Y77" s="1162"/>
      <c r="Z77" s="1162"/>
      <c r="AA77" s="1162"/>
      <c r="AB77" s="1162"/>
      <c r="AC77" s="1162"/>
      <c r="AD77" s="1162"/>
      <c r="AE77" s="1162"/>
      <c r="AF77" s="1162"/>
      <c r="AG77" s="1162"/>
      <c r="AH77" s="1162"/>
      <c r="AI77" s="1162"/>
      <c r="AJ77" s="1162"/>
      <c r="AK77" s="1162"/>
      <c r="AL77" s="1162"/>
      <c r="AM77" s="1162"/>
      <c r="AN77" s="1162"/>
      <c r="AO77" s="1162"/>
      <c r="AP77" s="1162"/>
      <c r="AQ77" s="1162"/>
      <c r="AR77" s="1162"/>
      <c r="AS77" s="1162"/>
      <c r="AT77" s="1162"/>
      <c r="AU77" s="1162"/>
      <c r="AV77" s="1162"/>
      <c r="AW77" s="1162"/>
      <c r="AX77" s="1162"/>
      <c r="AY77" s="265"/>
      <c r="AZ77" s="265"/>
      <c r="BA77" s="265"/>
      <c r="BB77" s="265"/>
      <c r="BC77" s="265"/>
      <c r="BD77" s="265"/>
      <c r="BE77" s="265"/>
      <c r="BF77" s="265"/>
      <c r="BG77" s="265"/>
      <c r="BH77" s="265"/>
      <c r="BI77" s="265"/>
      <c r="BJ77" s="265"/>
      <c r="BK77" s="265"/>
      <c r="BL77" s="265"/>
      <c r="BM77" s="1193">
        <f>ﾃﾞｰﾀ入力!$D$16</f>
        <v>0</v>
      </c>
      <c r="BN77" s="1117"/>
      <c r="BO77" s="1117"/>
      <c r="BP77" s="1117"/>
      <c r="BQ77" s="1117"/>
      <c r="BR77" s="1117"/>
      <c r="BS77" s="1117"/>
      <c r="BT77" s="1117"/>
      <c r="BU77" s="1117"/>
      <c r="BV77" s="1117"/>
      <c r="BW77" s="1117"/>
      <c r="BX77" s="1117"/>
      <c r="BY77" s="1117"/>
      <c r="BZ77" s="1117"/>
      <c r="CA77" s="1117"/>
      <c r="CB77" s="1117"/>
      <c r="CC77" s="1117"/>
      <c r="CD77" s="1117"/>
      <c r="CE77" s="1117"/>
      <c r="CF77" s="266"/>
      <c r="CG77" s="266"/>
      <c r="CH77" s="266"/>
      <c r="CI77" s="266"/>
      <c r="CJ77" s="265"/>
      <c r="CK77" s="265"/>
      <c r="CL77" s="265"/>
      <c r="CM77" s="265"/>
      <c r="CN77" s="1198" t="s">
        <v>321</v>
      </c>
      <c r="CO77" s="1198"/>
      <c r="CP77" s="1198"/>
      <c r="CQ77" s="1198"/>
      <c r="CR77" s="265"/>
      <c r="CS77" s="265"/>
      <c r="CT77" s="265"/>
      <c r="CU77" s="265"/>
      <c r="CV77" s="267"/>
      <c r="CX77" s="281"/>
      <c r="CY77" s="281"/>
      <c r="CZ77" s="281"/>
      <c r="DA77" s="281"/>
      <c r="DB77" s="281"/>
      <c r="DC77" s="281"/>
      <c r="DD77" s="281"/>
      <c r="DE77" s="281"/>
      <c r="DF77" s="281"/>
      <c r="DG77" s="281"/>
      <c r="DH77" s="281"/>
      <c r="DI77" s="281"/>
      <c r="DJ77" s="281"/>
      <c r="DK77" s="281"/>
      <c r="DL77" s="281"/>
      <c r="DM77" s="281"/>
      <c r="DN77" s="281"/>
      <c r="DO77" s="281"/>
      <c r="DP77" s="281"/>
      <c r="DQ77" s="281"/>
      <c r="DR77" s="281"/>
      <c r="DS77" s="281"/>
      <c r="DT77" s="281"/>
      <c r="DU77" s="281"/>
      <c r="DV77" s="281"/>
      <c r="DW77" s="281"/>
    </row>
    <row r="78" spans="1:127" s="260" customFormat="1" ht="9.75" customHeight="1">
      <c r="A78" s="282"/>
      <c r="B78" s="282"/>
      <c r="C78" s="282"/>
      <c r="D78" s="1155"/>
      <c r="E78" s="264"/>
      <c r="F78" s="265"/>
      <c r="G78" s="1185" t="s">
        <v>292</v>
      </c>
      <c r="H78" s="1186"/>
      <c r="I78" s="1186"/>
      <c r="J78" s="1186"/>
      <c r="K78" s="1186"/>
      <c r="L78" s="1186"/>
      <c r="M78" s="1186"/>
      <c r="N78" s="1186"/>
      <c r="O78" s="265"/>
      <c r="P78" s="1187" t="str">
        <f>ﾃﾞｰﾀ入力!$D$9</f>
        <v>長崎県立○○高等学校</v>
      </c>
      <c r="Q78" s="1188"/>
      <c r="R78" s="1188"/>
      <c r="S78" s="1188"/>
      <c r="T78" s="1188"/>
      <c r="U78" s="1188"/>
      <c r="V78" s="1188"/>
      <c r="W78" s="1188"/>
      <c r="X78" s="1188"/>
      <c r="Y78" s="1188"/>
      <c r="Z78" s="1188"/>
      <c r="AA78" s="1188"/>
      <c r="AB78" s="1188"/>
      <c r="AC78" s="1188"/>
      <c r="AD78" s="1188"/>
      <c r="AE78" s="1188"/>
      <c r="AF78" s="1188"/>
      <c r="AG78" s="1188"/>
      <c r="AH78" s="1188"/>
      <c r="AI78" s="1188"/>
      <c r="AJ78" s="1188"/>
      <c r="AK78" s="1188"/>
      <c r="AL78" s="1188"/>
      <c r="AM78" s="1188"/>
      <c r="AN78" s="1188"/>
      <c r="AO78" s="1188"/>
      <c r="AP78" s="1188"/>
      <c r="AQ78" s="1188"/>
      <c r="AR78" s="1188"/>
      <c r="AS78" s="1188"/>
      <c r="AT78" s="1188"/>
      <c r="AU78" s="1188"/>
      <c r="AV78" s="1188"/>
      <c r="AW78" s="1188"/>
      <c r="AX78" s="1188"/>
      <c r="AY78" s="265"/>
      <c r="AZ78" s="265"/>
      <c r="BA78" s="265"/>
      <c r="BB78" s="1185" t="s">
        <v>322</v>
      </c>
      <c r="BC78" s="1186"/>
      <c r="BD78" s="1186"/>
      <c r="BE78" s="1186"/>
      <c r="BF78" s="1186"/>
      <c r="BG78" s="1186"/>
      <c r="BH78" s="1186"/>
      <c r="BI78" s="1186"/>
      <c r="BJ78" s="262"/>
      <c r="BK78" s="265"/>
      <c r="BL78" s="265"/>
      <c r="BM78" s="1117"/>
      <c r="BN78" s="1117"/>
      <c r="BO78" s="1117"/>
      <c r="BP78" s="1117"/>
      <c r="BQ78" s="1117"/>
      <c r="BR78" s="1117"/>
      <c r="BS78" s="1117"/>
      <c r="BT78" s="1117"/>
      <c r="BU78" s="1117"/>
      <c r="BV78" s="1117"/>
      <c r="BW78" s="1117"/>
      <c r="BX78" s="1117"/>
      <c r="BY78" s="1117"/>
      <c r="BZ78" s="1117"/>
      <c r="CA78" s="1117"/>
      <c r="CB78" s="1117"/>
      <c r="CC78" s="1117"/>
      <c r="CD78" s="1117"/>
      <c r="CE78" s="1117"/>
      <c r="CF78" s="266"/>
      <c r="CG78" s="266"/>
      <c r="CH78" s="266"/>
      <c r="CI78" s="266"/>
      <c r="CJ78" s="265"/>
      <c r="CK78" s="265"/>
      <c r="CL78" s="265"/>
      <c r="CM78" s="265"/>
      <c r="CN78" s="1198"/>
      <c r="CO78" s="1198"/>
      <c r="CP78" s="1198"/>
      <c r="CQ78" s="1198"/>
      <c r="CR78" s="265"/>
      <c r="CS78" s="265"/>
      <c r="CT78" s="265"/>
      <c r="CU78" s="265"/>
      <c r="CV78" s="267"/>
      <c r="CX78" s="281"/>
      <c r="CY78" s="281"/>
      <c r="CZ78" s="281"/>
      <c r="DA78" s="281"/>
      <c r="DB78" s="281"/>
      <c r="DC78" s="281"/>
      <c r="DD78" s="281"/>
      <c r="DE78" s="281"/>
      <c r="DF78" s="281"/>
      <c r="DG78" s="281"/>
      <c r="DH78" s="281"/>
      <c r="DI78" s="281"/>
      <c r="DJ78" s="281"/>
      <c r="DK78" s="281"/>
      <c r="DL78" s="281"/>
      <c r="DM78" s="281"/>
      <c r="DN78" s="281"/>
      <c r="DO78" s="281"/>
      <c r="DP78" s="281"/>
      <c r="DQ78" s="281"/>
      <c r="DR78" s="281"/>
      <c r="DS78" s="281"/>
      <c r="DT78" s="281"/>
      <c r="DU78" s="281"/>
      <c r="DV78" s="281"/>
      <c r="DW78" s="281"/>
    </row>
    <row r="79" spans="1:127" s="260" customFormat="1" ht="9.75" customHeight="1">
      <c r="A79" s="282"/>
      <c r="B79" s="282"/>
      <c r="C79" s="282"/>
      <c r="D79" s="1155"/>
      <c r="E79" s="264"/>
      <c r="F79" s="262"/>
      <c r="G79" s="1186"/>
      <c r="H79" s="1186"/>
      <c r="I79" s="1186"/>
      <c r="J79" s="1186"/>
      <c r="K79" s="1186"/>
      <c r="L79" s="1186"/>
      <c r="M79" s="1186"/>
      <c r="N79" s="1186"/>
      <c r="O79" s="265"/>
      <c r="P79" s="1189"/>
      <c r="Q79" s="1189"/>
      <c r="R79" s="1189"/>
      <c r="S79" s="1189"/>
      <c r="T79" s="1189"/>
      <c r="U79" s="1189"/>
      <c r="V79" s="1189"/>
      <c r="W79" s="1189"/>
      <c r="X79" s="1189"/>
      <c r="Y79" s="1189"/>
      <c r="Z79" s="1189"/>
      <c r="AA79" s="1189"/>
      <c r="AB79" s="1189"/>
      <c r="AC79" s="1189"/>
      <c r="AD79" s="1189"/>
      <c r="AE79" s="1189"/>
      <c r="AF79" s="1189"/>
      <c r="AG79" s="1189"/>
      <c r="AH79" s="1189"/>
      <c r="AI79" s="1189"/>
      <c r="AJ79" s="1189"/>
      <c r="AK79" s="1189"/>
      <c r="AL79" s="1189"/>
      <c r="AM79" s="1189"/>
      <c r="AN79" s="1189"/>
      <c r="AO79" s="1189"/>
      <c r="AP79" s="1189"/>
      <c r="AQ79" s="1189"/>
      <c r="AR79" s="1189"/>
      <c r="AS79" s="1189"/>
      <c r="AT79" s="1189"/>
      <c r="AU79" s="1189"/>
      <c r="AV79" s="1189"/>
      <c r="AW79" s="1189"/>
      <c r="AX79" s="1189"/>
      <c r="AY79" s="268"/>
      <c r="AZ79" s="265"/>
      <c r="BA79" s="265"/>
      <c r="BB79" s="1186"/>
      <c r="BC79" s="1186"/>
      <c r="BD79" s="1186"/>
      <c r="BE79" s="1186"/>
      <c r="BF79" s="1186"/>
      <c r="BG79" s="1186"/>
      <c r="BH79" s="1186"/>
      <c r="BI79" s="1186"/>
      <c r="BJ79" s="262"/>
      <c r="BK79" s="268"/>
      <c r="BL79" s="268"/>
      <c r="BM79" s="1192"/>
      <c r="BN79" s="1192"/>
      <c r="BO79" s="1192"/>
      <c r="BP79" s="1192"/>
      <c r="BQ79" s="1192"/>
      <c r="BR79" s="1192"/>
      <c r="BS79" s="1192"/>
      <c r="BT79" s="1192"/>
      <c r="BU79" s="1192"/>
      <c r="BV79" s="1192"/>
      <c r="BW79" s="1192"/>
      <c r="BX79" s="1192"/>
      <c r="BY79" s="1192"/>
      <c r="BZ79" s="1192"/>
      <c r="CA79" s="1192"/>
      <c r="CB79" s="1192"/>
      <c r="CC79" s="1192"/>
      <c r="CD79" s="1192"/>
      <c r="CE79" s="1192"/>
      <c r="CF79" s="269"/>
      <c r="CG79" s="269"/>
      <c r="CH79" s="269"/>
      <c r="CI79" s="269"/>
      <c r="CJ79" s="268"/>
      <c r="CK79" s="268"/>
      <c r="CL79" s="268"/>
      <c r="CM79" s="268"/>
      <c r="CN79" s="1199"/>
      <c r="CO79" s="1199"/>
      <c r="CP79" s="1199"/>
      <c r="CQ79" s="1199"/>
      <c r="CR79" s="268"/>
      <c r="CS79" s="268"/>
      <c r="CT79" s="265"/>
      <c r="CU79" s="265"/>
      <c r="CV79" s="267"/>
      <c r="CX79" s="281"/>
      <c r="CY79" s="281"/>
      <c r="CZ79" s="281"/>
      <c r="DA79" s="281"/>
      <c r="DB79" s="281"/>
      <c r="DC79" s="281"/>
      <c r="DD79" s="281"/>
      <c r="DE79" s="281"/>
      <c r="DF79" s="281"/>
      <c r="DG79" s="281"/>
      <c r="DH79" s="281"/>
      <c r="DI79" s="281"/>
      <c r="DJ79" s="281"/>
      <c r="DK79" s="281"/>
      <c r="DL79" s="281"/>
      <c r="DM79" s="281"/>
      <c r="DN79" s="281"/>
      <c r="DO79" s="281"/>
      <c r="DP79" s="281"/>
      <c r="DQ79" s="281"/>
      <c r="DR79" s="281"/>
      <c r="DS79" s="281"/>
      <c r="DT79" s="281"/>
      <c r="DU79" s="281"/>
      <c r="DV79" s="281"/>
      <c r="DW79" s="281"/>
    </row>
    <row r="80" spans="1:127" s="226" customFormat="1" ht="10.5" customHeight="1">
      <c r="A80" s="283"/>
      <c r="B80" s="283"/>
      <c r="C80" s="283"/>
      <c r="D80" s="1155"/>
      <c r="E80" s="314"/>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3"/>
      <c r="AY80" s="313"/>
      <c r="AZ80" s="313"/>
      <c r="BA80" s="313"/>
      <c r="BB80" s="313"/>
      <c r="BC80" s="313"/>
      <c r="BD80" s="313"/>
      <c r="BE80" s="313"/>
      <c r="BF80" s="313"/>
      <c r="BG80" s="313"/>
      <c r="BH80" s="313"/>
      <c r="BI80" s="313"/>
      <c r="BJ80" s="313"/>
      <c r="BK80" s="313"/>
      <c r="BL80" s="313"/>
      <c r="BM80" s="313"/>
      <c r="BN80" s="313"/>
      <c r="BO80" s="313"/>
      <c r="BP80" s="313"/>
      <c r="BQ80" s="313"/>
      <c r="BR80" s="313"/>
      <c r="BS80" s="313"/>
      <c r="BT80" s="313"/>
      <c r="BU80" s="313"/>
      <c r="BV80" s="313"/>
      <c r="BW80" s="313"/>
      <c r="BX80" s="313"/>
      <c r="BY80" s="313"/>
      <c r="BZ80" s="313"/>
      <c r="CA80" s="313"/>
      <c r="CB80" s="313"/>
      <c r="CC80" s="313"/>
      <c r="CD80" s="313"/>
      <c r="CE80" s="313"/>
      <c r="CF80" s="313"/>
      <c r="CG80" s="313"/>
      <c r="CH80" s="313"/>
      <c r="CI80" s="313"/>
      <c r="CJ80" s="313"/>
      <c r="CK80" s="313"/>
      <c r="CL80" s="313"/>
      <c r="CM80" s="313"/>
      <c r="CN80" s="313"/>
      <c r="CO80" s="313"/>
      <c r="CP80" s="313"/>
      <c r="CQ80" s="313"/>
      <c r="CR80" s="313"/>
      <c r="CS80" s="313"/>
      <c r="CT80" s="313"/>
      <c r="CU80" s="313"/>
      <c r="CV80" s="315"/>
      <c r="CX80" s="281"/>
      <c r="CY80" s="281"/>
      <c r="CZ80" s="281"/>
      <c r="DA80" s="281"/>
      <c r="DB80" s="281"/>
      <c r="DC80" s="281"/>
      <c r="DD80" s="281"/>
      <c r="DE80" s="281"/>
      <c r="DF80" s="281"/>
      <c r="DG80" s="281"/>
      <c r="DH80" s="281"/>
      <c r="DI80" s="281"/>
      <c r="DJ80" s="281"/>
      <c r="DK80" s="281"/>
      <c r="DL80" s="281"/>
      <c r="DM80" s="281"/>
      <c r="DN80" s="281"/>
      <c r="DO80" s="281"/>
      <c r="DP80" s="281"/>
      <c r="DQ80" s="281"/>
      <c r="DR80" s="281"/>
      <c r="DS80" s="281"/>
      <c r="DT80" s="281"/>
      <c r="DU80" s="281"/>
      <c r="DV80" s="281"/>
      <c r="DW80" s="281"/>
    </row>
    <row r="81" spans="1:127" ht="33" customHeight="1">
      <c r="A81" s="281"/>
      <c r="B81" s="281"/>
      <c r="C81" s="281"/>
      <c r="D81" s="1155"/>
      <c r="E81" s="1190" t="s">
        <v>323</v>
      </c>
      <c r="F81" s="1190"/>
      <c r="G81" s="1190"/>
      <c r="H81" s="1190"/>
      <c r="I81" s="1190"/>
      <c r="J81" s="1190"/>
      <c r="K81" s="1190"/>
      <c r="L81" s="1190"/>
      <c r="M81" s="1190"/>
      <c r="N81" s="1190"/>
      <c r="O81" s="1190"/>
      <c r="P81" s="1190"/>
      <c r="Q81" s="1190"/>
      <c r="R81" s="1190"/>
      <c r="S81" s="1190"/>
      <c r="T81" s="1190"/>
      <c r="U81" s="1190"/>
      <c r="V81" s="1190"/>
      <c r="W81" s="1190"/>
      <c r="X81" s="1190"/>
      <c r="Y81" s="1190"/>
      <c r="Z81" s="1190"/>
      <c r="AA81" s="1190"/>
      <c r="AB81" s="1190"/>
      <c r="AC81" s="1190"/>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81"/>
      <c r="CY81" s="281"/>
      <c r="CZ81" s="281"/>
      <c r="DA81" s="281"/>
      <c r="DB81" s="281"/>
      <c r="DC81" s="281"/>
      <c r="DD81" s="281"/>
      <c r="DE81" s="281"/>
      <c r="DF81" s="281"/>
      <c r="DG81" s="281"/>
      <c r="DH81" s="281"/>
      <c r="DI81" s="281"/>
      <c r="DJ81" s="281"/>
      <c r="DK81" s="281"/>
      <c r="DL81" s="281"/>
      <c r="DM81" s="281"/>
      <c r="DN81" s="281"/>
      <c r="DO81" s="281"/>
      <c r="DP81" s="281"/>
      <c r="DQ81" s="281"/>
      <c r="DR81" s="281"/>
      <c r="DS81" s="281"/>
      <c r="DT81" s="281"/>
      <c r="DU81" s="281"/>
      <c r="DV81" s="281"/>
      <c r="DW81" s="281"/>
    </row>
    <row r="82" spans="1:127" s="260" customFormat="1" ht="22.5" customHeight="1">
      <c r="A82" s="282"/>
      <c r="B82" s="282"/>
      <c r="C82" s="282"/>
      <c r="D82" s="1155"/>
      <c r="E82" s="257"/>
      <c r="F82" s="258"/>
      <c r="G82" s="258"/>
      <c r="H82" s="1166" t="s">
        <v>324</v>
      </c>
      <c r="I82" s="1166"/>
      <c r="J82" s="1166"/>
      <c r="K82" s="1166"/>
      <c r="L82" s="1166"/>
      <c r="M82" s="1166"/>
      <c r="N82" s="1166"/>
      <c r="O82" s="1166"/>
      <c r="P82" s="1166" t="s">
        <v>325</v>
      </c>
      <c r="Q82" s="1166"/>
      <c r="R82" s="1166"/>
      <c r="S82" s="1166"/>
      <c r="T82" s="1166"/>
      <c r="U82" s="1166"/>
      <c r="V82" s="1166"/>
      <c r="W82" s="1166"/>
      <c r="X82" s="1166"/>
      <c r="Y82" s="1166"/>
      <c r="Z82" s="1166"/>
      <c r="AA82" s="1166"/>
      <c r="AB82" s="1166"/>
      <c r="AC82" s="1166"/>
      <c r="AD82" s="1166"/>
      <c r="AE82" s="1166"/>
      <c r="AF82" s="1166"/>
      <c r="AG82" s="1166"/>
      <c r="AH82" s="1166"/>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c r="CA82" s="258"/>
      <c r="CB82" s="258"/>
      <c r="CC82" s="258"/>
      <c r="CD82" s="258"/>
      <c r="CE82" s="258"/>
      <c r="CF82" s="258"/>
      <c r="CG82" s="258"/>
      <c r="CH82" s="258"/>
      <c r="CI82" s="258"/>
      <c r="CJ82" s="258"/>
      <c r="CK82" s="258"/>
      <c r="CL82" s="258"/>
      <c r="CM82" s="258"/>
      <c r="CN82" s="258"/>
      <c r="CO82" s="258"/>
      <c r="CP82" s="258"/>
      <c r="CQ82" s="258"/>
      <c r="CR82" s="258"/>
      <c r="CS82" s="258"/>
      <c r="CT82" s="258"/>
      <c r="CU82" s="258"/>
      <c r="CV82" s="259"/>
      <c r="CX82" s="281"/>
      <c r="CY82" s="281"/>
      <c r="CZ82" s="281"/>
      <c r="DA82" s="281"/>
      <c r="DB82" s="281"/>
      <c r="DC82" s="281"/>
      <c r="DD82" s="281"/>
      <c r="DE82" s="281"/>
      <c r="DF82" s="281"/>
      <c r="DG82" s="281"/>
      <c r="DH82" s="281"/>
      <c r="DI82" s="281"/>
      <c r="DJ82" s="281"/>
      <c r="DK82" s="281"/>
      <c r="DL82" s="281"/>
      <c r="DM82" s="281"/>
      <c r="DN82" s="281"/>
      <c r="DO82" s="281"/>
      <c r="DP82" s="281"/>
      <c r="DQ82" s="281"/>
      <c r="DR82" s="281"/>
      <c r="DS82" s="281"/>
      <c r="DT82" s="281"/>
      <c r="DU82" s="281"/>
      <c r="DV82" s="281"/>
      <c r="DW82" s="281"/>
    </row>
    <row r="83" spans="1:127" s="226" customFormat="1" ht="15.75" customHeight="1">
      <c r="A83" s="283"/>
      <c r="B83" s="283"/>
      <c r="C83" s="283"/>
      <c r="D83" s="1155"/>
      <c r="E83" s="240"/>
      <c r="F83" s="311"/>
      <c r="G83" s="311"/>
      <c r="H83" s="311"/>
      <c r="I83" s="316"/>
      <c r="J83" s="316"/>
      <c r="K83" s="316"/>
      <c r="L83" s="316"/>
      <c r="M83" s="316"/>
      <c r="N83" s="316"/>
      <c r="O83" s="316"/>
      <c r="P83" s="1157" t="s">
        <v>326</v>
      </c>
      <c r="Q83" s="1157"/>
      <c r="R83" s="1157"/>
      <c r="S83" s="1157"/>
      <c r="T83" s="1157"/>
      <c r="U83" s="1157"/>
      <c r="V83" s="1157"/>
      <c r="W83" s="1157"/>
      <c r="X83" s="1157"/>
      <c r="Y83" s="1157"/>
      <c r="Z83" s="1157"/>
      <c r="AA83" s="1157"/>
      <c r="AB83" s="1157"/>
      <c r="AC83" s="1157"/>
      <c r="AD83" s="1157"/>
      <c r="AE83" s="1157"/>
      <c r="AF83" s="1157"/>
      <c r="AG83" s="1157"/>
      <c r="AH83" s="1157"/>
      <c r="AI83" s="1157"/>
      <c r="AJ83" s="1157"/>
      <c r="AK83" s="1157"/>
      <c r="AL83" s="1157"/>
      <c r="AM83" s="1157"/>
      <c r="AN83" s="1157"/>
      <c r="AO83" s="1157"/>
      <c r="AP83" s="1157"/>
      <c r="AQ83" s="311"/>
      <c r="AR83" s="311"/>
      <c r="AS83" s="311"/>
      <c r="AT83" s="311"/>
      <c r="AU83" s="311"/>
      <c r="AV83" s="311"/>
      <c r="AW83" s="311"/>
      <c r="AX83" s="311"/>
      <c r="AY83" s="1185" t="s">
        <v>327</v>
      </c>
      <c r="AZ83" s="1186"/>
      <c r="BA83" s="1186"/>
      <c r="BB83" s="1186"/>
      <c r="BC83" s="1186"/>
      <c r="BD83" s="1186"/>
      <c r="BE83" s="1186"/>
      <c r="BF83" s="1186"/>
      <c r="BG83" s="262"/>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261"/>
      <c r="CX83" s="281"/>
      <c r="CY83" s="281"/>
      <c r="CZ83" s="281"/>
      <c r="DA83" s="281"/>
      <c r="DB83" s="281"/>
      <c r="DC83" s="281"/>
      <c r="DD83" s="281"/>
      <c r="DE83" s="281"/>
      <c r="DF83" s="281"/>
      <c r="DG83" s="281"/>
      <c r="DH83" s="281"/>
      <c r="DI83" s="281"/>
      <c r="DJ83" s="281"/>
      <c r="DK83" s="281"/>
      <c r="DL83" s="281"/>
      <c r="DM83" s="281"/>
      <c r="DN83" s="281"/>
      <c r="DO83" s="281"/>
      <c r="DP83" s="281"/>
      <c r="DQ83" s="281"/>
      <c r="DR83" s="281"/>
      <c r="DS83" s="281"/>
      <c r="DT83" s="281"/>
      <c r="DU83" s="281"/>
      <c r="DV83" s="281"/>
      <c r="DW83" s="281"/>
    </row>
    <row r="84" spans="1:127" s="226" customFormat="1" ht="9" customHeight="1">
      <c r="A84" s="283"/>
      <c r="B84" s="283"/>
      <c r="C84" s="283"/>
      <c r="D84" s="1155"/>
      <c r="E84" s="240"/>
      <c r="F84" s="311"/>
      <c r="G84" s="311"/>
      <c r="H84" s="311"/>
      <c r="I84" s="311"/>
      <c r="J84" s="311"/>
      <c r="K84" s="311"/>
      <c r="L84" s="311"/>
      <c r="M84" s="311"/>
      <c r="N84" s="311"/>
      <c r="O84" s="311"/>
      <c r="P84" s="1157"/>
      <c r="Q84" s="1157"/>
      <c r="R84" s="1157"/>
      <c r="S84" s="1157"/>
      <c r="T84" s="1157"/>
      <c r="U84" s="1157"/>
      <c r="V84" s="1157"/>
      <c r="W84" s="1157"/>
      <c r="X84" s="1157"/>
      <c r="Y84" s="1157"/>
      <c r="Z84" s="1157"/>
      <c r="AA84" s="1157"/>
      <c r="AB84" s="1157"/>
      <c r="AC84" s="1157"/>
      <c r="AD84" s="1157"/>
      <c r="AE84" s="1157"/>
      <c r="AF84" s="1157"/>
      <c r="AG84" s="1157"/>
      <c r="AH84" s="1157"/>
      <c r="AI84" s="1157"/>
      <c r="AJ84" s="1157"/>
      <c r="AK84" s="1157"/>
      <c r="AL84" s="1157"/>
      <c r="AM84" s="1157"/>
      <c r="AN84" s="1157"/>
      <c r="AO84" s="1157"/>
      <c r="AP84" s="1157"/>
      <c r="AQ84" s="311"/>
      <c r="AR84" s="311"/>
      <c r="AS84" s="311"/>
      <c r="AT84" s="311"/>
      <c r="AU84" s="311"/>
      <c r="AV84" s="311"/>
      <c r="AW84" s="311"/>
      <c r="AX84" s="262"/>
      <c r="AY84" s="262"/>
      <c r="AZ84" s="262"/>
      <c r="BA84" s="262"/>
      <c r="BB84" s="1174"/>
      <c r="BC84" s="1174"/>
      <c r="BD84" s="1174"/>
      <c r="BE84" s="1174"/>
      <c r="BF84" s="1174"/>
      <c r="BG84" s="1174"/>
      <c r="BH84" s="1174"/>
      <c r="BI84" s="1174"/>
      <c r="BJ84" s="1174"/>
      <c r="BK84" s="1174"/>
      <c r="BL84" s="1174"/>
      <c r="BM84" s="1174"/>
      <c r="BN84" s="1174"/>
      <c r="BO84" s="1174"/>
      <c r="BP84" s="1174"/>
      <c r="BQ84" s="1174"/>
      <c r="BR84" s="1174"/>
      <c r="BS84" s="1174"/>
      <c r="BT84" s="1174"/>
      <c r="BU84" s="1174"/>
      <c r="BV84" s="1174"/>
      <c r="BW84" s="1174"/>
      <c r="BX84" s="1174"/>
      <c r="BY84" s="1174"/>
      <c r="BZ84" s="1174"/>
      <c r="CA84" s="1174"/>
      <c r="CB84" s="1174"/>
      <c r="CC84" s="1174"/>
      <c r="CD84" s="1174"/>
      <c r="CE84" s="1174"/>
      <c r="CF84" s="1174"/>
      <c r="CG84" s="1174"/>
      <c r="CH84" s="311"/>
      <c r="CI84" s="311"/>
      <c r="CJ84" s="311"/>
      <c r="CK84" s="311"/>
      <c r="CL84" s="311"/>
      <c r="CM84" s="311"/>
      <c r="CN84" s="311"/>
      <c r="CO84" s="311"/>
      <c r="CP84" s="311"/>
      <c r="CQ84" s="311"/>
      <c r="CR84" s="311"/>
      <c r="CS84" s="311"/>
      <c r="CT84" s="311"/>
      <c r="CU84" s="311"/>
      <c r="CV84" s="261"/>
      <c r="CX84" s="281"/>
      <c r="CY84" s="281"/>
      <c r="CZ84" s="281"/>
      <c r="DA84" s="281"/>
      <c r="DB84" s="281"/>
      <c r="DC84" s="281"/>
      <c r="DD84" s="281"/>
      <c r="DE84" s="281"/>
      <c r="DF84" s="281"/>
      <c r="DG84" s="281"/>
      <c r="DH84" s="281"/>
      <c r="DI84" s="281"/>
      <c r="DJ84" s="281"/>
      <c r="DK84" s="281"/>
      <c r="DL84" s="281"/>
      <c r="DM84" s="281"/>
      <c r="DN84" s="281"/>
      <c r="DO84" s="281"/>
      <c r="DP84" s="281"/>
      <c r="DQ84" s="281"/>
      <c r="DR84" s="281"/>
      <c r="DS84" s="281"/>
      <c r="DT84" s="281"/>
      <c r="DU84" s="281"/>
      <c r="DV84" s="281"/>
      <c r="DW84" s="281"/>
    </row>
    <row r="85" spans="1:127" s="226" customFormat="1" ht="9.75" customHeight="1">
      <c r="A85" s="283"/>
      <c r="B85" s="283"/>
      <c r="C85" s="283"/>
      <c r="D85" s="1155"/>
      <c r="E85" s="240"/>
      <c r="F85" s="311"/>
      <c r="G85" s="311"/>
      <c r="H85" s="311"/>
      <c r="I85" s="311"/>
      <c r="J85" s="311"/>
      <c r="K85" s="311"/>
      <c r="L85" s="311"/>
      <c r="M85" s="311"/>
      <c r="N85" s="311"/>
      <c r="O85" s="311"/>
      <c r="P85" s="316"/>
      <c r="Q85" s="1158">
        <f ca="1">YEAR(NOW())</f>
        <v>2016</v>
      </c>
      <c r="R85" s="1158"/>
      <c r="S85" s="1158"/>
      <c r="T85" s="1158"/>
      <c r="U85" s="1158"/>
      <c r="V85" s="1158"/>
      <c r="W85" s="1158"/>
      <c r="X85" s="1159" t="s">
        <v>7</v>
      </c>
      <c r="Y85" s="1159"/>
      <c r="Z85" s="1158">
        <f ca="1">MONTH(NOW())</f>
        <v>3</v>
      </c>
      <c r="AA85" s="1158"/>
      <c r="AB85" s="1158"/>
      <c r="AC85" s="1159" t="s">
        <v>37</v>
      </c>
      <c r="AD85" s="1159"/>
      <c r="AE85" s="1158">
        <f ca="1">DAY(NOW())</f>
        <v>11</v>
      </c>
      <c r="AF85" s="1158"/>
      <c r="AG85" s="1158"/>
      <c r="AH85" s="1159" t="s">
        <v>9</v>
      </c>
      <c r="AI85" s="1159"/>
      <c r="AJ85" s="316"/>
      <c r="AK85" s="316"/>
      <c r="AL85" s="316"/>
      <c r="AM85" s="316"/>
      <c r="AN85" s="316"/>
      <c r="AO85" s="316"/>
      <c r="AP85" s="316"/>
      <c r="AQ85" s="311"/>
      <c r="AR85" s="311"/>
      <c r="AS85" s="311"/>
      <c r="AT85" s="311"/>
      <c r="AU85" s="311"/>
      <c r="AV85" s="311"/>
      <c r="AW85" s="311"/>
      <c r="AX85" s="311"/>
      <c r="AY85" s="262"/>
      <c r="AZ85" s="262"/>
      <c r="BA85" s="262"/>
      <c r="BB85" s="1174"/>
      <c r="BC85" s="1174"/>
      <c r="BD85" s="1174"/>
      <c r="BE85" s="1174"/>
      <c r="BF85" s="1174"/>
      <c r="BG85" s="1174"/>
      <c r="BH85" s="1174"/>
      <c r="BI85" s="1174"/>
      <c r="BJ85" s="1174"/>
      <c r="BK85" s="1174"/>
      <c r="BL85" s="1174"/>
      <c r="BM85" s="1174"/>
      <c r="BN85" s="1174"/>
      <c r="BO85" s="1174"/>
      <c r="BP85" s="1174"/>
      <c r="BQ85" s="1174"/>
      <c r="BR85" s="1174"/>
      <c r="BS85" s="1174"/>
      <c r="BT85" s="1174"/>
      <c r="BU85" s="1174"/>
      <c r="BV85" s="1174"/>
      <c r="BW85" s="1174"/>
      <c r="BX85" s="1174"/>
      <c r="BY85" s="1174"/>
      <c r="BZ85" s="1174"/>
      <c r="CA85" s="1174"/>
      <c r="CB85" s="1174"/>
      <c r="CC85" s="1174"/>
      <c r="CD85" s="1174"/>
      <c r="CE85" s="1174"/>
      <c r="CF85" s="1174"/>
      <c r="CG85" s="1174"/>
      <c r="CH85" s="311"/>
      <c r="CI85" s="311"/>
      <c r="CJ85" s="311"/>
      <c r="CK85" s="311"/>
      <c r="CL85" s="311"/>
      <c r="CM85" s="311"/>
      <c r="CN85" s="1198" t="s">
        <v>328</v>
      </c>
      <c r="CO85" s="1198"/>
      <c r="CP85" s="1198"/>
      <c r="CQ85" s="1198"/>
      <c r="CR85" s="311"/>
      <c r="CS85" s="311"/>
      <c r="CT85" s="311"/>
      <c r="CU85" s="311"/>
      <c r="CV85" s="261"/>
      <c r="CX85" s="281"/>
      <c r="CY85" s="281"/>
      <c r="CZ85" s="281"/>
      <c r="DA85" s="281"/>
      <c r="DB85" s="281"/>
      <c r="DC85" s="281"/>
      <c r="DD85" s="281"/>
      <c r="DE85" s="281"/>
      <c r="DF85" s="281"/>
      <c r="DG85" s="281"/>
      <c r="DH85" s="281"/>
      <c r="DI85" s="281"/>
      <c r="DJ85" s="281"/>
      <c r="DK85" s="281"/>
      <c r="DL85" s="281"/>
      <c r="DM85" s="281"/>
      <c r="DN85" s="281"/>
      <c r="DO85" s="281"/>
      <c r="DP85" s="281"/>
      <c r="DQ85" s="281"/>
      <c r="DR85" s="281"/>
      <c r="DS85" s="281"/>
      <c r="DT85" s="281"/>
      <c r="DU85" s="281"/>
      <c r="DV85" s="281"/>
      <c r="DW85" s="281"/>
    </row>
    <row r="86" spans="1:127" s="226" customFormat="1" ht="9.75" customHeight="1">
      <c r="A86" s="283"/>
      <c r="B86" s="283"/>
      <c r="C86" s="283"/>
      <c r="D86" s="1155"/>
      <c r="E86" s="240"/>
      <c r="F86" s="311"/>
      <c r="G86" s="311"/>
      <c r="H86" s="311"/>
      <c r="I86" s="311"/>
      <c r="J86" s="311"/>
      <c r="K86" s="311"/>
      <c r="L86" s="311"/>
      <c r="M86" s="311"/>
      <c r="N86" s="311"/>
      <c r="O86" s="311"/>
      <c r="P86" s="316"/>
      <c r="Q86" s="1158">
        <f ca="1">YEAR(NOW())</f>
        <v>2016</v>
      </c>
      <c r="R86" s="1158"/>
      <c r="S86" s="1158"/>
      <c r="T86" s="1158"/>
      <c r="U86" s="1158"/>
      <c r="V86" s="1158"/>
      <c r="W86" s="1158"/>
      <c r="X86" s="1159"/>
      <c r="Y86" s="1159"/>
      <c r="Z86" s="1158"/>
      <c r="AA86" s="1158"/>
      <c r="AB86" s="1158"/>
      <c r="AC86" s="1159"/>
      <c r="AD86" s="1159"/>
      <c r="AE86" s="1158"/>
      <c r="AF86" s="1158"/>
      <c r="AG86" s="1158"/>
      <c r="AH86" s="1159"/>
      <c r="AI86" s="1159"/>
      <c r="AJ86" s="316"/>
      <c r="AK86" s="316"/>
      <c r="AL86" s="316"/>
      <c r="AM86" s="316"/>
      <c r="AN86" s="316"/>
      <c r="AO86" s="316"/>
      <c r="AP86" s="316"/>
      <c r="AQ86" s="311"/>
      <c r="AR86" s="311"/>
      <c r="AS86" s="311"/>
      <c r="AT86" s="311"/>
      <c r="AU86" s="311"/>
      <c r="AV86" s="311"/>
      <c r="AW86" s="311"/>
      <c r="AX86" s="311"/>
      <c r="AY86" s="262"/>
      <c r="AZ86" s="262"/>
      <c r="BA86" s="262"/>
      <c r="BB86" s="270"/>
      <c r="BC86" s="270"/>
      <c r="BD86" s="270"/>
      <c r="BE86" s="270"/>
      <c r="BF86" s="1200">
        <f>ﾃﾞｰﾀ入力!$D$17</f>
        <v>0</v>
      </c>
      <c r="BG86" s="1201"/>
      <c r="BH86" s="1201"/>
      <c r="BI86" s="1201"/>
      <c r="BJ86" s="1201"/>
      <c r="BK86" s="1201"/>
      <c r="BL86" s="1201"/>
      <c r="BM86" s="1201"/>
      <c r="BN86" s="1201"/>
      <c r="BO86" s="1201"/>
      <c r="BP86" s="1201"/>
      <c r="BQ86" s="1201"/>
      <c r="BR86" s="1201"/>
      <c r="BS86" s="1201"/>
      <c r="BT86" s="1201"/>
      <c r="BU86" s="1201"/>
      <c r="BV86" s="1201"/>
      <c r="BW86" s="1201"/>
      <c r="BX86" s="1201"/>
      <c r="BY86" s="1201"/>
      <c r="BZ86" s="1201"/>
      <c r="CA86" s="1201"/>
      <c r="CB86" s="1201"/>
      <c r="CC86" s="1201"/>
      <c r="CD86" s="1201"/>
      <c r="CE86" s="1201"/>
      <c r="CF86" s="1201"/>
      <c r="CG86" s="1201"/>
      <c r="CH86" s="311"/>
      <c r="CI86" s="311"/>
      <c r="CJ86" s="311"/>
      <c r="CK86" s="311"/>
      <c r="CL86" s="311"/>
      <c r="CM86" s="311"/>
      <c r="CN86" s="1198"/>
      <c r="CO86" s="1198"/>
      <c r="CP86" s="1198"/>
      <c r="CQ86" s="1198"/>
      <c r="CR86" s="311"/>
      <c r="CS86" s="311"/>
      <c r="CT86" s="311"/>
      <c r="CU86" s="311"/>
      <c r="CV86" s="261"/>
      <c r="CX86" s="281"/>
      <c r="CY86" s="281"/>
      <c r="CZ86" s="281"/>
      <c r="DA86" s="281"/>
      <c r="DB86" s="281"/>
      <c r="DC86" s="281"/>
      <c r="DD86" s="281"/>
      <c r="DE86" s="281"/>
      <c r="DF86" s="281"/>
      <c r="DG86" s="281"/>
      <c r="DH86" s="281"/>
      <c r="DI86" s="281"/>
      <c r="DJ86" s="281"/>
      <c r="DK86" s="281"/>
      <c r="DL86" s="281"/>
      <c r="DM86" s="281"/>
      <c r="DN86" s="281"/>
      <c r="DO86" s="281"/>
      <c r="DP86" s="281"/>
      <c r="DQ86" s="281"/>
      <c r="DR86" s="281"/>
      <c r="DS86" s="281"/>
      <c r="DT86" s="281"/>
      <c r="DU86" s="281"/>
      <c r="DV86" s="281"/>
      <c r="DW86" s="281"/>
    </row>
    <row r="87" spans="1:127" s="226" customFormat="1" ht="9.75" customHeight="1">
      <c r="A87" s="283"/>
      <c r="B87" s="283"/>
      <c r="C87" s="283"/>
      <c r="D87" s="1155"/>
      <c r="E87" s="240"/>
      <c r="F87" s="311"/>
      <c r="G87" s="311"/>
      <c r="H87" s="311"/>
      <c r="I87" s="311"/>
      <c r="J87" s="311"/>
      <c r="K87" s="311"/>
      <c r="L87" s="311"/>
      <c r="M87" s="311"/>
      <c r="N87" s="311"/>
      <c r="O87" s="271"/>
      <c r="P87" s="271"/>
      <c r="Q87" s="1158">
        <f ca="1">YEAR(NOW())</f>
        <v>2016</v>
      </c>
      <c r="R87" s="1158"/>
      <c r="S87" s="1158"/>
      <c r="T87" s="1158"/>
      <c r="U87" s="1158"/>
      <c r="V87" s="1158"/>
      <c r="W87" s="1158"/>
      <c r="X87" s="1159"/>
      <c r="Y87" s="1159"/>
      <c r="Z87" s="1158"/>
      <c r="AA87" s="1158"/>
      <c r="AB87" s="1158"/>
      <c r="AC87" s="1159"/>
      <c r="AD87" s="1159"/>
      <c r="AE87" s="1158"/>
      <c r="AF87" s="1158"/>
      <c r="AG87" s="1158"/>
      <c r="AH87" s="1159"/>
      <c r="AI87" s="1159"/>
      <c r="AJ87" s="316"/>
      <c r="AK87" s="316"/>
      <c r="AL87" s="316"/>
      <c r="AM87" s="316"/>
      <c r="AN87" s="316"/>
      <c r="AO87" s="316"/>
      <c r="AP87" s="316"/>
      <c r="AQ87" s="311"/>
      <c r="AR87" s="311"/>
      <c r="AS87" s="311"/>
      <c r="AT87" s="311"/>
      <c r="AU87" s="311"/>
      <c r="AV87" s="311"/>
      <c r="AW87" s="311"/>
      <c r="AX87" s="311"/>
      <c r="AY87" s="262"/>
      <c r="AZ87" s="262"/>
      <c r="BA87" s="262"/>
      <c r="BB87" s="272"/>
      <c r="BC87" s="272"/>
      <c r="BD87" s="272"/>
      <c r="BE87" s="272"/>
      <c r="BF87" s="1202"/>
      <c r="BG87" s="1202"/>
      <c r="BH87" s="1202"/>
      <c r="BI87" s="1202"/>
      <c r="BJ87" s="1202"/>
      <c r="BK87" s="1202"/>
      <c r="BL87" s="1202"/>
      <c r="BM87" s="1202"/>
      <c r="BN87" s="1202"/>
      <c r="BO87" s="1202"/>
      <c r="BP87" s="1202"/>
      <c r="BQ87" s="1202"/>
      <c r="BR87" s="1202"/>
      <c r="BS87" s="1202"/>
      <c r="BT87" s="1202"/>
      <c r="BU87" s="1202"/>
      <c r="BV87" s="1202"/>
      <c r="BW87" s="1202"/>
      <c r="BX87" s="1202"/>
      <c r="BY87" s="1202"/>
      <c r="BZ87" s="1202"/>
      <c r="CA87" s="1202"/>
      <c r="CB87" s="1202"/>
      <c r="CC87" s="1202"/>
      <c r="CD87" s="1202"/>
      <c r="CE87" s="1202"/>
      <c r="CF87" s="1202"/>
      <c r="CG87" s="1202"/>
      <c r="CH87" s="317"/>
      <c r="CI87" s="317"/>
      <c r="CJ87" s="317"/>
      <c r="CK87" s="317"/>
      <c r="CL87" s="317"/>
      <c r="CM87" s="317"/>
      <c r="CN87" s="1199"/>
      <c r="CO87" s="1199"/>
      <c r="CP87" s="1199"/>
      <c r="CQ87" s="1199"/>
      <c r="CR87" s="317"/>
      <c r="CS87" s="317"/>
      <c r="CT87" s="311"/>
      <c r="CU87" s="311"/>
      <c r="CV87" s="261"/>
      <c r="CX87" s="281"/>
      <c r="CY87" s="281"/>
      <c r="CZ87" s="281"/>
      <c r="DA87" s="281"/>
      <c r="DB87" s="281"/>
      <c r="DC87" s="281"/>
      <c r="DD87" s="281"/>
      <c r="DE87" s="281"/>
      <c r="DF87" s="281"/>
      <c r="DG87" s="281"/>
      <c r="DH87" s="281"/>
      <c r="DI87" s="281"/>
      <c r="DJ87" s="281"/>
      <c r="DK87" s="281"/>
      <c r="DL87" s="281"/>
      <c r="DM87" s="281"/>
      <c r="DN87" s="281"/>
      <c r="DO87" s="281"/>
      <c r="DP87" s="281"/>
      <c r="DQ87" s="281"/>
      <c r="DR87" s="281"/>
      <c r="DS87" s="281"/>
      <c r="DT87" s="281"/>
      <c r="DU87" s="281"/>
      <c r="DV87" s="281"/>
      <c r="DW87" s="281"/>
    </row>
    <row r="88" spans="1:127" s="226" customFormat="1" ht="10.5" customHeight="1">
      <c r="A88" s="283"/>
      <c r="B88" s="283"/>
      <c r="C88" s="283"/>
      <c r="D88" s="1155"/>
      <c r="E88" s="314"/>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3"/>
      <c r="AT88" s="313"/>
      <c r="AU88" s="313"/>
      <c r="AV88" s="313"/>
      <c r="AW88" s="313"/>
      <c r="AX88" s="313"/>
      <c r="AY88" s="313"/>
      <c r="AZ88" s="313"/>
      <c r="BA88" s="313"/>
      <c r="BB88" s="313"/>
      <c r="BC88" s="313"/>
      <c r="BD88" s="313"/>
      <c r="BE88" s="313"/>
      <c r="BF88" s="313"/>
      <c r="BG88" s="313"/>
      <c r="BH88" s="313"/>
      <c r="BI88" s="313"/>
      <c r="BJ88" s="313"/>
      <c r="BK88" s="313"/>
      <c r="BL88" s="313"/>
      <c r="BM88" s="313"/>
      <c r="BN88" s="313"/>
      <c r="BO88" s="313"/>
      <c r="BP88" s="313"/>
      <c r="BQ88" s="313"/>
      <c r="BR88" s="313"/>
      <c r="BS88" s="313"/>
      <c r="BT88" s="313"/>
      <c r="BU88" s="313"/>
      <c r="BV88" s="313"/>
      <c r="BW88" s="313"/>
      <c r="BX88" s="313"/>
      <c r="BY88" s="313"/>
      <c r="BZ88" s="313"/>
      <c r="CA88" s="313"/>
      <c r="CB88" s="313"/>
      <c r="CC88" s="313"/>
      <c r="CD88" s="313"/>
      <c r="CE88" s="313"/>
      <c r="CF88" s="313"/>
      <c r="CG88" s="313"/>
      <c r="CH88" s="313"/>
      <c r="CI88" s="313"/>
      <c r="CJ88" s="313"/>
      <c r="CK88" s="313"/>
      <c r="CL88" s="313"/>
      <c r="CM88" s="313"/>
      <c r="CN88" s="313"/>
      <c r="CO88" s="313"/>
      <c r="CP88" s="313"/>
      <c r="CQ88" s="313"/>
      <c r="CR88" s="313"/>
      <c r="CS88" s="313"/>
      <c r="CT88" s="313"/>
      <c r="CU88" s="313"/>
      <c r="CV88" s="315"/>
      <c r="CX88" s="281"/>
      <c r="CY88" s="281"/>
      <c r="CZ88" s="281"/>
      <c r="DA88" s="281"/>
      <c r="DB88" s="281"/>
      <c r="DC88" s="281"/>
      <c r="DD88" s="281"/>
      <c r="DE88" s="281"/>
      <c r="DF88" s="281"/>
      <c r="DG88" s="281"/>
      <c r="DH88" s="281"/>
      <c r="DI88" s="281"/>
      <c r="DJ88" s="281"/>
      <c r="DK88" s="281"/>
      <c r="DL88" s="281"/>
      <c r="DM88" s="281"/>
      <c r="DN88" s="281"/>
      <c r="DO88" s="281"/>
      <c r="DP88" s="281"/>
      <c r="DQ88" s="281"/>
      <c r="DR88" s="281"/>
      <c r="DS88" s="281"/>
      <c r="DT88" s="281"/>
      <c r="DU88" s="281"/>
      <c r="DV88" s="281"/>
      <c r="DW88" s="281"/>
    </row>
    <row r="89" spans="1:127" s="226" customFormat="1" ht="10.5" customHeight="1">
      <c r="A89" s="283"/>
      <c r="B89" s="283"/>
      <c r="C89" s="283"/>
      <c r="D89" s="1156"/>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R89" s="311"/>
      <c r="BS89" s="311"/>
      <c r="BT89" s="311"/>
      <c r="BU89" s="311"/>
      <c r="BV89" s="311"/>
      <c r="BW89" s="311"/>
      <c r="BX89" s="311"/>
      <c r="BY89" s="311"/>
      <c r="BZ89" s="311"/>
      <c r="CA89" s="311"/>
      <c r="CB89" s="311"/>
      <c r="CC89" s="311"/>
      <c r="CD89" s="311"/>
      <c r="CE89" s="311"/>
      <c r="CF89" s="311"/>
      <c r="CG89" s="311"/>
      <c r="CH89" s="311"/>
      <c r="CI89" s="311"/>
      <c r="CJ89" s="311"/>
      <c r="CK89" s="311"/>
      <c r="CL89" s="311"/>
      <c r="CM89" s="311"/>
      <c r="CN89" s="311"/>
      <c r="CO89" s="311"/>
      <c r="CP89" s="311"/>
      <c r="CQ89" s="311"/>
      <c r="CR89" s="311"/>
      <c r="CS89" s="311"/>
      <c r="CT89" s="311"/>
      <c r="CU89" s="311"/>
      <c r="CV89" s="311"/>
      <c r="CX89" s="281"/>
      <c r="CY89" s="281"/>
      <c r="CZ89" s="281"/>
      <c r="DA89" s="281"/>
      <c r="DB89" s="281"/>
      <c r="DC89" s="281"/>
      <c r="DD89" s="281"/>
      <c r="DE89" s="281"/>
      <c r="DF89" s="281"/>
      <c r="DG89" s="281"/>
      <c r="DH89" s="281"/>
      <c r="DI89" s="281"/>
      <c r="DJ89" s="281"/>
      <c r="DK89" s="281"/>
      <c r="DL89" s="281"/>
      <c r="DM89" s="281"/>
      <c r="DN89" s="281"/>
      <c r="DO89" s="281"/>
      <c r="DP89" s="281"/>
      <c r="DQ89" s="281"/>
      <c r="DR89" s="281"/>
      <c r="DS89" s="281"/>
      <c r="DT89" s="281"/>
      <c r="DU89" s="281"/>
      <c r="DV89" s="281"/>
      <c r="DW89" s="281"/>
    </row>
    <row r="90" spans="1:127" ht="15.75" customHeight="1">
      <c r="A90" s="281"/>
      <c r="B90" s="281"/>
      <c r="C90" s="281"/>
      <c r="D90" s="226"/>
      <c r="E90" s="226"/>
      <c r="F90" s="226"/>
      <c r="G90" s="226"/>
      <c r="H90" s="226"/>
      <c r="I90" s="226"/>
      <c r="J90" s="226"/>
      <c r="K90" s="226"/>
      <c r="L90" s="226"/>
      <c r="M90" s="226"/>
      <c r="N90" s="226"/>
      <c r="O90" s="226"/>
      <c r="P90" s="226"/>
      <c r="Q90" s="226"/>
      <c r="R90" s="226"/>
      <c r="S90" s="226"/>
      <c r="T90" s="226"/>
      <c r="U90" s="226"/>
      <c r="V90" s="1172" t="s">
        <v>329</v>
      </c>
      <c r="W90" s="1173"/>
      <c r="X90" s="1173"/>
      <c r="Y90" s="1173"/>
      <c r="Z90" s="1173"/>
      <c r="AA90" s="1173"/>
      <c r="AB90" s="1173"/>
      <c r="AC90" s="1173"/>
      <c r="AD90" s="1173"/>
      <c r="AE90" s="1173"/>
      <c r="AF90" s="1173"/>
      <c r="AG90" s="1173"/>
      <c r="AH90" s="1173"/>
      <c r="AI90" s="1173"/>
      <c r="AJ90" s="1173"/>
      <c r="AK90" s="1173"/>
      <c r="AL90" s="1173"/>
      <c r="AM90" s="1173"/>
      <c r="AN90" s="1173"/>
      <c r="AO90" s="1173"/>
      <c r="AP90" s="1173"/>
      <c r="AQ90" s="1173"/>
      <c r="AR90" s="1173"/>
      <c r="AS90" s="1173"/>
      <c r="AT90" s="1173"/>
      <c r="AU90" s="1173"/>
      <c r="AV90" s="1173"/>
      <c r="AW90" s="1173"/>
      <c r="AX90" s="1173"/>
      <c r="AY90" s="1173"/>
      <c r="AZ90" s="1173"/>
      <c r="BA90" s="1173"/>
      <c r="BB90" s="1173"/>
      <c r="BC90" s="1173"/>
      <c r="BD90" s="1173"/>
      <c r="BE90" s="1173"/>
      <c r="BF90" s="1173"/>
      <c r="BG90" s="1173"/>
      <c r="BH90" s="1173"/>
      <c r="BI90" s="1173"/>
      <c r="BJ90" s="1173"/>
      <c r="BK90" s="1173"/>
      <c r="BL90" s="1173"/>
      <c r="BM90" s="1173"/>
      <c r="BN90" s="1173"/>
      <c r="BO90" s="1173"/>
      <c r="BP90" s="1173"/>
      <c r="BQ90" s="1173"/>
      <c r="BR90" s="1173"/>
      <c r="BS90" s="1173"/>
      <c r="BT90" s="1173"/>
      <c r="BU90" s="1173"/>
      <c r="BV90" s="1173"/>
      <c r="BW90" s="1173"/>
      <c r="BX90" s="1173"/>
      <c r="BY90" s="1173"/>
      <c r="BZ90" s="226"/>
      <c r="CA90" s="226"/>
      <c r="CB90" s="226"/>
      <c r="CC90" s="226"/>
      <c r="CD90" s="1171" t="s">
        <v>330</v>
      </c>
      <c r="CE90" s="1171"/>
      <c r="CF90" s="1171"/>
      <c r="CG90" s="1171"/>
      <c r="CH90" s="1096"/>
      <c r="CI90" s="1096"/>
      <c r="CJ90" s="1096"/>
      <c r="CK90" s="1096"/>
      <c r="CL90" s="1096"/>
      <c r="CM90" s="1096"/>
      <c r="CN90" s="1096"/>
      <c r="CO90" s="1096"/>
      <c r="CP90" s="1096"/>
      <c r="CQ90" s="1096"/>
      <c r="CR90" s="1096"/>
      <c r="CS90" s="1096"/>
      <c r="CT90" s="1096"/>
      <c r="CU90" s="273"/>
      <c r="CV90" s="226"/>
      <c r="CW90" s="226"/>
      <c r="CX90" s="281"/>
      <c r="CY90" s="281"/>
      <c r="CZ90" s="281"/>
      <c r="DA90" s="281"/>
      <c r="DB90" s="281"/>
      <c r="DC90" s="281"/>
      <c r="DD90" s="281"/>
      <c r="DE90" s="281"/>
      <c r="DF90" s="281"/>
      <c r="DG90" s="281"/>
      <c r="DH90" s="281"/>
      <c r="DI90" s="281"/>
      <c r="DJ90" s="281"/>
      <c r="DK90" s="281"/>
      <c r="DL90" s="281"/>
      <c r="DM90" s="281"/>
      <c r="DN90" s="281"/>
      <c r="DO90" s="281"/>
      <c r="DP90" s="281"/>
      <c r="DQ90" s="281"/>
      <c r="DR90" s="281"/>
      <c r="DS90" s="281"/>
      <c r="DT90" s="281"/>
      <c r="DU90" s="281"/>
      <c r="DV90" s="281"/>
      <c r="DW90" s="281"/>
    </row>
    <row r="91" spans="1:127" ht="9.75" customHeight="1">
      <c r="A91" s="281"/>
      <c r="B91" s="281"/>
      <c r="C91" s="281"/>
      <c r="D91" s="226"/>
      <c r="E91" s="226"/>
      <c r="F91" s="226"/>
      <c r="G91" s="226"/>
      <c r="H91" s="226"/>
      <c r="I91" s="226"/>
      <c r="J91" s="226"/>
      <c r="K91" s="226"/>
      <c r="L91" s="226"/>
      <c r="M91" s="226"/>
      <c r="N91" s="226"/>
      <c r="O91" s="226"/>
      <c r="P91" s="226"/>
      <c r="Q91" s="226"/>
      <c r="R91" s="226"/>
      <c r="S91" s="226"/>
      <c r="T91" s="226"/>
      <c r="U91" s="226"/>
      <c r="V91" s="1173"/>
      <c r="W91" s="1173"/>
      <c r="X91" s="1173"/>
      <c r="Y91" s="1173"/>
      <c r="Z91" s="1173"/>
      <c r="AA91" s="1173"/>
      <c r="AB91" s="1173"/>
      <c r="AC91" s="1173"/>
      <c r="AD91" s="1173"/>
      <c r="AE91" s="1173"/>
      <c r="AF91" s="1173"/>
      <c r="AG91" s="1173"/>
      <c r="AH91" s="1173"/>
      <c r="AI91" s="1173"/>
      <c r="AJ91" s="1173"/>
      <c r="AK91" s="1173"/>
      <c r="AL91" s="1173"/>
      <c r="AM91" s="1173"/>
      <c r="AN91" s="1173"/>
      <c r="AO91" s="1173"/>
      <c r="AP91" s="1173"/>
      <c r="AQ91" s="1173"/>
      <c r="AR91" s="1173"/>
      <c r="AS91" s="1173"/>
      <c r="AT91" s="1173"/>
      <c r="AU91" s="1173"/>
      <c r="AV91" s="1173"/>
      <c r="AW91" s="1173"/>
      <c r="AX91" s="1173"/>
      <c r="AY91" s="1173"/>
      <c r="AZ91" s="1173"/>
      <c r="BA91" s="1173"/>
      <c r="BB91" s="1173"/>
      <c r="BC91" s="1173"/>
      <c r="BD91" s="1173"/>
      <c r="BE91" s="1173"/>
      <c r="BF91" s="1173"/>
      <c r="BG91" s="1173"/>
      <c r="BH91" s="1173"/>
      <c r="BI91" s="1173"/>
      <c r="BJ91" s="1173"/>
      <c r="BK91" s="1173"/>
      <c r="BL91" s="1173"/>
      <c r="BM91" s="1173"/>
      <c r="BN91" s="1173"/>
      <c r="BO91" s="1173"/>
      <c r="BP91" s="1173"/>
      <c r="BQ91" s="1173"/>
      <c r="BR91" s="1173"/>
      <c r="BS91" s="1173"/>
      <c r="BT91" s="1173"/>
      <c r="BU91" s="1173"/>
      <c r="BV91" s="1173"/>
      <c r="BW91" s="1173"/>
      <c r="BX91" s="1173"/>
      <c r="BY91" s="1173"/>
      <c r="BZ91" s="226"/>
      <c r="CA91" s="226"/>
      <c r="CB91" s="226"/>
      <c r="CC91" s="226"/>
      <c r="CD91" s="226"/>
      <c r="CE91" s="226"/>
      <c r="CF91" s="226"/>
      <c r="CG91" s="247"/>
      <c r="CH91" s="247"/>
      <c r="CI91" s="247"/>
      <c r="CJ91" s="247"/>
      <c r="CK91" s="247"/>
      <c r="CL91" s="247"/>
      <c r="CM91" s="247"/>
      <c r="CN91" s="247"/>
      <c r="CO91" s="247"/>
      <c r="CP91" s="247"/>
      <c r="CQ91" s="247"/>
      <c r="CR91" s="247"/>
      <c r="CS91" s="247"/>
      <c r="CT91" s="247"/>
      <c r="CU91" s="311"/>
      <c r="CV91" s="226"/>
      <c r="CW91" s="226"/>
      <c r="CX91" s="281"/>
      <c r="CY91" s="281"/>
      <c r="CZ91" s="281"/>
      <c r="DA91" s="281"/>
      <c r="DB91" s="281"/>
      <c r="DC91" s="281"/>
      <c r="DD91" s="281"/>
      <c r="DE91" s="281"/>
      <c r="DF91" s="281"/>
      <c r="DG91" s="281"/>
      <c r="DH91" s="281"/>
      <c r="DI91" s="281"/>
      <c r="DJ91" s="281"/>
      <c r="DK91" s="281"/>
      <c r="DL91" s="281"/>
      <c r="DM91" s="281"/>
      <c r="DN91" s="281"/>
      <c r="DO91" s="281"/>
      <c r="DP91" s="281"/>
      <c r="DQ91" s="281"/>
      <c r="DR91" s="281"/>
      <c r="DS91" s="281"/>
      <c r="DT91" s="281"/>
      <c r="DU91" s="281"/>
      <c r="DV91" s="281"/>
      <c r="DW91" s="281"/>
    </row>
    <row r="92" spans="1:127">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c r="CA92" s="281"/>
      <c r="CB92" s="281"/>
      <c r="CC92" s="281"/>
      <c r="CD92" s="281"/>
      <c r="CE92" s="281"/>
      <c r="CF92" s="281"/>
      <c r="CG92" s="281"/>
      <c r="CH92" s="281"/>
      <c r="CI92" s="281"/>
      <c r="CJ92" s="281"/>
      <c r="CK92" s="281"/>
      <c r="CL92" s="281"/>
      <c r="CM92" s="281"/>
      <c r="CN92" s="281"/>
      <c r="CO92" s="281"/>
      <c r="CP92" s="281"/>
      <c r="CQ92" s="281"/>
      <c r="CR92" s="281"/>
      <c r="CS92" s="281"/>
      <c r="CT92" s="281"/>
      <c r="CU92" s="281"/>
      <c r="CV92" s="281"/>
      <c r="CW92" s="281"/>
      <c r="CX92" s="281"/>
      <c r="CY92" s="281"/>
      <c r="CZ92" s="281"/>
      <c r="DA92" s="281"/>
      <c r="DB92" s="281"/>
      <c r="DC92" s="281"/>
      <c r="DD92" s="281"/>
      <c r="DE92" s="281"/>
      <c r="DF92" s="281"/>
      <c r="DG92" s="281"/>
      <c r="DH92" s="281"/>
      <c r="DI92" s="281"/>
      <c r="DJ92" s="281"/>
      <c r="DK92" s="281"/>
      <c r="DL92" s="281"/>
      <c r="DM92" s="281"/>
      <c r="DN92" s="281"/>
      <c r="DO92" s="281"/>
      <c r="DP92" s="281"/>
      <c r="DQ92" s="281"/>
      <c r="DR92" s="281"/>
      <c r="DS92" s="281"/>
      <c r="DT92" s="281"/>
      <c r="DU92" s="281"/>
      <c r="DV92" s="281"/>
      <c r="DW92" s="281"/>
    </row>
    <row r="93" spans="1:127">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c r="DH93" s="281"/>
      <c r="DI93" s="281"/>
      <c r="DJ93" s="281"/>
      <c r="DK93" s="281"/>
      <c r="DL93" s="281"/>
      <c r="DM93" s="281"/>
      <c r="DN93" s="281"/>
      <c r="DO93" s="281"/>
      <c r="DP93" s="281"/>
      <c r="DQ93" s="281"/>
      <c r="DR93" s="281"/>
      <c r="DS93" s="281"/>
      <c r="DT93" s="281"/>
      <c r="DU93" s="281"/>
      <c r="DV93" s="281"/>
      <c r="DW93" s="281"/>
    </row>
    <row r="94" spans="1:127">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c r="CA94" s="281"/>
      <c r="CB94" s="281"/>
      <c r="CC94" s="281"/>
      <c r="CD94" s="281"/>
      <c r="CE94" s="281"/>
      <c r="CF94" s="281"/>
      <c r="CG94" s="281"/>
      <c r="CH94" s="281"/>
      <c r="CI94" s="281"/>
      <c r="CJ94" s="281"/>
      <c r="CK94" s="281"/>
      <c r="CL94" s="281"/>
      <c r="CM94" s="281"/>
      <c r="CN94" s="281"/>
      <c r="CO94" s="281"/>
      <c r="CP94" s="281"/>
      <c r="CQ94" s="281"/>
      <c r="CR94" s="281"/>
      <c r="CS94" s="281"/>
      <c r="CT94" s="281"/>
      <c r="CU94" s="281"/>
      <c r="CV94" s="281"/>
      <c r="CW94" s="281"/>
      <c r="CX94" s="281"/>
      <c r="CY94" s="281"/>
      <c r="CZ94" s="281"/>
      <c r="DA94" s="281"/>
      <c r="DB94" s="281"/>
      <c r="DC94" s="281"/>
      <c r="DD94" s="281"/>
      <c r="DE94" s="281"/>
      <c r="DF94" s="281"/>
      <c r="DG94" s="281"/>
      <c r="DH94" s="281"/>
      <c r="DI94" s="281"/>
      <c r="DJ94" s="281"/>
      <c r="DK94" s="281"/>
      <c r="DL94" s="281"/>
      <c r="DM94" s="281"/>
      <c r="DN94" s="281"/>
      <c r="DO94" s="281"/>
      <c r="DP94" s="281"/>
      <c r="DQ94" s="281"/>
      <c r="DR94" s="281"/>
      <c r="DS94" s="281"/>
      <c r="DT94" s="281"/>
      <c r="DU94" s="281"/>
      <c r="DV94" s="281"/>
      <c r="DW94" s="281"/>
    </row>
    <row r="95" spans="1:127">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81"/>
      <c r="BM95" s="281"/>
      <c r="BN95" s="281"/>
      <c r="BO95" s="281"/>
      <c r="BP95" s="281"/>
      <c r="BQ95" s="281"/>
      <c r="BR95" s="281"/>
      <c r="BS95" s="281"/>
      <c r="BT95" s="281"/>
      <c r="BU95" s="281"/>
      <c r="BV95" s="281"/>
      <c r="BW95" s="281"/>
      <c r="BX95" s="281"/>
      <c r="BY95" s="281"/>
      <c r="BZ95" s="281"/>
      <c r="CA95" s="281"/>
      <c r="CB95" s="281"/>
      <c r="CC95" s="281"/>
      <c r="CD95" s="281"/>
      <c r="CE95" s="281"/>
      <c r="CF95" s="281"/>
      <c r="CG95" s="281"/>
      <c r="CH95" s="281"/>
      <c r="CI95" s="281"/>
      <c r="CJ95" s="281"/>
      <c r="CK95" s="281"/>
      <c r="CL95" s="281"/>
      <c r="CM95" s="281"/>
      <c r="CN95" s="281"/>
      <c r="CO95" s="281"/>
      <c r="CP95" s="281"/>
      <c r="CQ95" s="281"/>
      <c r="CR95" s="281"/>
      <c r="CS95" s="281"/>
      <c r="CT95" s="281"/>
      <c r="CU95" s="281"/>
      <c r="CV95" s="281"/>
      <c r="CW95" s="281"/>
      <c r="CX95" s="281"/>
      <c r="CY95" s="281"/>
      <c r="CZ95" s="281"/>
      <c r="DA95" s="281"/>
      <c r="DB95" s="281"/>
      <c r="DC95" s="281"/>
      <c r="DD95" s="281"/>
      <c r="DE95" s="281"/>
      <c r="DF95" s="281"/>
      <c r="DG95" s="281"/>
      <c r="DH95" s="281"/>
      <c r="DI95" s="281"/>
      <c r="DJ95" s="281"/>
      <c r="DK95" s="281"/>
      <c r="DL95" s="281"/>
      <c r="DM95" s="281"/>
      <c r="DN95" s="281"/>
      <c r="DO95" s="281"/>
      <c r="DP95" s="281"/>
      <c r="DQ95" s="281"/>
      <c r="DR95" s="281"/>
      <c r="DS95" s="281"/>
      <c r="DT95" s="281"/>
      <c r="DU95" s="281"/>
      <c r="DV95" s="281"/>
      <c r="DW95" s="281"/>
    </row>
    <row r="96" spans="1:127">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281"/>
      <c r="BR96" s="281"/>
      <c r="BS96" s="281"/>
      <c r="BT96" s="281"/>
      <c r="BU96" s="281"/>
      <c r="BV96" s="281"/>
      <c r="BW96" s="281"/>
      <c r="BX96" s="281"/>
      <c r="BY96" s="281"/>
      <c r="BZ96" s="281"/>
      <c r="CA96" s="281"/>
      <c r="CB96" s="281"/>
      <c r="CC96" s="281"/>
      <c r="CD96" s="281"/>
      <c r="CE96" s="281"/>
      <c r="CF96" s="281"/>
      <c r="CG96" s="281"/>
      <c r="CH96" s="281"/>
      <c r="CI96" s="281"/>
      <c r="CJ96" s="281"/>
      <c r="CK96" s="281"/>
      <c r="CL96" s="281"/>
      <c r="CM96" s="281"/>
      <c r="CN96" s="281"/>
      <c r="CO96" s="281"/>
      <c r="CP96" s="281"/>
      <c r="CQ96" s="281"/>
      <c r="CR96" s="281"/>
      <c r="CS96" s="281"/>
      <c r="CT96" s="281"/>
      <c r="CU96" s="281"/>
      <c r="CV96" s="281"/>
      <c r="CW96" s="281"/>
      <c r="CX96" s="281"/>
      <c r="CY96" s="281"/>
      <c r="CZ96" s="281"/>
      <c r="DA96" s="281"/>
      <c r="DB96" s="281"/>
      <c r="DC96" s="281"/>
      <c r="DD96" s="281"/>
      <c r="DE96" s="281"/>
      <c r="DF96" s="281"/>
      <c r="DG96" s="281"/>
      <c r="DH96" s="281"/>
      <c r="DI96" s="281"/>
      <c r="DJ96" s="281"/>
      <c r="DK96" s="281"/>
      <c r="DL96" s="281"/>
      <c r="DM96" s="281"/>
      <c r="DN96" s="281"/>
      <c r="DO96" s="281"/>
      <c r="DP96" s="281"/>
      <c r="DQ96" s="281"/>
      <c r="DR96" s="281"/>
      <c r="DS96" s="281"/>
      <c r="DT96" s="281"/>
      <c r="DU96" s="281"/>
      <c r="DV96" s="281"/>
      <c r="DW96" s="281"/>
    </row>
    <row r="97" spans="1:127">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81"/>
      <c r="BM97" s="281"/>
      <c r="BN97" s="281"/>
      <c r="BO97" s="281"/>
      <c r="BP97" s="281"/>
      <c r="BQ97" s="281"/>
      <c r="BR97" s="281"/>
      <c r="BS97" s="281"/>
      <c r="BT97" s="281"/>
      <c r="BU97" s="281"/>
      <c r="BV97" s="281"/>
      <c r="BW97" s="281"/>
      <c r="BX97" s="281"/>
      <c r="BY97" s="281"/>
      <c r="BZ97" s="281"/>
      <c r="CA97" s="281"/>
      <c r="CB97" s="281"/>
      <c r="CC97" s="281"/>
      <c r="CD97" s="281"/>
      <c r="CE97" s="281"/>
      <c r="CF97" s="281"/>
      <c r="CG97" s="281"/>
      <c r="CH97" s="281"/>
      <c r="CI97" s="281"/>
      <c r="CJ97" s="281"/>
      <c r="CK97" s="281"/>
      <c r="CL97" s="281"/>
      <c r="CM97" s="281"/>
      <c r="CN97" s="281"/>
      <c r="CO97" s="281"/>
      <c r="CP97" s="281"/>
      <c r="CQ97" s="281"/>
      <c r="CR97" s="281"/>
      <c r="CS97" s="281"/>
      <c r="CT97" s="281"/>
      <c r="CU97" s="281"/>
      <c r="CV97" s="281"/>
      <c r="CW97" s="281"/>
      <c r="CX97" s="281"/>
      <c r="CY97" s="281"/>
      <c r="CZ97" s="281"/>
      <c r="DA97" s="281"/>
      <c r="DB97" s="281"/>
      <c r="DC97" s="281"/>
      <c r="DD97" s="281"/>
      <c r="DE97" s="281"/>
      <c r="DF97" s="281"/>
      <c r="DG97" s="281"/>
      <c r="DH97" s="281"/>
      <c r="DI97" s="281"/>
      <c r="DJ97" s="281"/>
      <c r="DK97" s="281"/>
      <c r="DL97" s="281"/>
      <c r="DM97" s="281"/>
      <c r="DN97" s="281"/>
      <c r="DO97" s="281"/>
      <c r="DP97" s="281"/>
      <c r="DQ97" s="281"/>
      <c r="DR97" s="281"/>
      <c r="DS97" s="281"/>
      <c r="DT97" s="281"/>
      <c r="DU97" s="281"/>
      <c r="DV97" s="281"/>
      <c r="DW97" s="281"/>
    </row>
    <row r="98" spans="1:127">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281"/>
      <c r="BV98" s="281"/>
      <c r="BW98" s="281"/>
      <c r="BX98" s="281"/>
      <c r="BY98" s="281"/>
      <c r="BZ98" s="281"/>
      <c r="CA98" s="281"/>
      <c r="CB98" s="281"/>
      <c r="CC98" s="281"/>
      <c r="CD98" s="281"/>
      <c r="CE98" s="281"/>
      <c r="CF98" s="281"/>
      <c r="CG98" s="281"/>
      <c r="CH98" s="281"/>
      <c r="CI98" s="281"/>
      <c r="CJ98" s="281"/>
      <c r="CK98" s="281"/>
      <c r="CL98" s="281"/>
      <c r="CM98" s="281"/>
      <c r="CN98" s="281"/>
      <c r="CO98" s="281"/>
      <c r="CP98" s="281"/>
      <c r="CQ98" s="281"/>
      <c r="CR98" s="281"/>
      <c r="CS98" s="281"/>
      <c r="CT98" s="281"/>
      <c r="CU98" s="281"/>
      <c r="CV98" s="281"/>
      <c r="CW98" s="281"/>
      <c r="CX98" s="281"/>
      <c r="CY98" s="281"/>
      <c r="CZ98" s="281"/>
      <c r="DA98" s="281"/>
      <c r="DB98" s="281"/>
      <c r="DC98" s="281"/>
      <c r="DD98" s="281"/>
      <c r="DE98" s="281"/>
      <c r="DF98" s="281"/>
      <c r="DG98" s="281"/>
      <c r="DH98" s="281"/>
      <c r="DI98" s="281"/>
      <c r="DJ98" s="281"/>
      <c r="DK98" s="281"/>
      <c r="DL98" s="281"/>
      <c r="DM98" s="281"/>
      <c r="DN98" s="281"/>
      <c r="DO98" s="281"/>
      <c r="DP98" s="281"/>
      <c r="DQ98" s="281"/>
      <c r="DR98" s="281"/>
      <c r="DS98" s="281"/>
      <c r="DT98" s="281"/>
      <c r="DU98" s="281"/>
      <c r="DV98" s="281"/>
      <c r="DW98" s="281"/>
    </row>
    <row r="99" spans="1:127">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81"/>
      <c r="BS99" s="281"/>
      <c r="BT99" s="281"/>
      <c r="BU99" s="281"/>
      <c r="BV99" s="281"/>
      <c r="BW99" s="281"/>
      <c r="BX99" s="281"/>
      <c r="BY99" s="281"/>
      <c r="BZ99" s="281"/>
      <c r="CA99" s="281"/>
      <c r="CB99" s="281"/>
      <c r="CC99" s="281"/>
      <c r="CD99" s="281"/>
      <c r="CE99" s="281"/>
      <c r="CF99" s="281"/>
      <c r="CG99" s="281"/>
      <c r="CH99" s="281"/>
      <c r="CI99" s="281"/>
      <c r="CJ99" s="281"/>
      <c r="CK99" s="281"/>
      <c r="CL99" s="281"/>
      <c r="CM99" s="281"/>
      <c r="CN99" s="281"/>
      <c r="CO99" s="281"/>
      <c r="CP99" s="281"/>
      <c r="CQ99" s="281"/>
      <c r="CR99" s="281"/>
      <c r="CS99" s="281"/>
      <c r="CT99" s="281"/>
      <c r="CU99" s="281"/>
      <c r="CV99" s="281"/>
      <c r="CW99" s="281"/>
      <c r="CX99" s="281"/>
      <c r="CY99" s="281"/>
      <c r="CZ99" s="281"/>
      <c r="DA99" s="281"/>
      <c r="DB99" s="281"/>
      <c r="DC99" s="281"/>
      <c r="DD99" s="281"/>
      <c r="DE99" s="281"/>
      <c r="DF99" s="281"/>
      <c r="DG99" s="281"/>
      <c r="DH99" s="281"/>
      <c r="DI99" s="281"/>
      <c r="DJ99" s="281"/>
      <c r="DK99" s="281"/>
      <c r="DL99" s="281"/>
      <c r="DM99" s="281"/>
      <c r="DN99" s="281"/>
      <c r="DO99" s="281"/>
      <c r="DP99" s="281"/>
      <c r="DQ99" s="281"/>
      <c r="DR99" s="281"/>
      <c r="DS99" s="281"/>
      <c r="DT99" s="281"/>
      <c r="DU99" s="281"/>
      <c r="DV99" s="281"/>
      <c r="DW99" s="281"/>
    </row>
    <row r="100" spans="1:127">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1"/>
      <c r="DB100" s="281"/>
      <c r="DC100" s="281"/>
      <c r="DD100" s="281"/>
      <c r="DE100" s="281"/>
      <c r="DF100" s="281"/>
      <c r="DG100" s="281"/>
      <c r="DH100" s="281"/>
      <c r="DI100" s="281"/>
      <c r="DJ100" s="281"/>
      <c r="DK100" s="281"/>
      <c r="DL100" s="281"/>
      <c r="DM100" s="281"/>
      <c r="DN100" s="281"/>
      <c r="DO100" s="281"/>
      <c r="DP100" s="281"/>
      <c r="DQ100" s="281"/>
      <c r="DR100" s="281"/>
      <c r="DS100" s="281"/>
      <c r="DT100" s="281"/>
      <c r="DU100" s="281"/>
      <c r="DV100" s="281"/>
      <c r="DW100" s="281"/>
    </row>
    <row r="101" spans="1:127">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S101" s="281"/>
      <c r="CT101" s="281"/>
      <c r="CU101" s="281"/>
      <c r="CV101" s="281"/>
      <c r="CW101" s="281"/>
      <c r="CX101" s="281"/>
      <c r="CY101" s="281"/>
      <c r="CZ101" s="281"/>
      <c r="DA101" s="281"/>
      <c r="DB101" s="281"/>
      <c r="DC101" s="281"/>
      <c r="DD101" s="281"/>
      <c r="DE101" s="281"/>
      <c r="DF101" s="281"/>
      <c r="DG101" s="281"/>
      <c r="DH101" s="281"/>
      <c r="DI101" s="281"/>
      <c r="DJ101" s="281"/>
      <c r="DK101" s="281"/>
      <c r="DL101" s="281"/>
      <c r="DM101" s="281"/>
      <c r="DN101" s="281"/>
      <c r="DO101" s="281"/>
      <c r="DP101" s="281"/>
      <c r="DQ101" s="281"/>
      <c r="DR101" s="281"/>
      <c r="DS101" s="281"/>
      <c r="DT101" s="281"/>
      <c r="DU101" s="281"/>
      <c r="DV101" s="281"/>
      <c r="DW101" s="281"/>
    </row>
    <row r="102" spans="1:127">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c r="CA102" s="281"/>
      <c r="CB102" s="281"/>
      <c r="CC102" s="281"/>
      <c r="CD102" s="281"/>
      <c r="CE102" s="281"/>
      <c r="CF102" s="281"/>
      <c r="CG102" s="281"/>
      <c r="CH102" s="281"/>
      <c r="CI102" s="281"/>
      <c r="CJ102" s="281"/>
      <c r="CK102" s="281"/>
      <c r="CL102" s="281"/>
      <c r="CM102" s="281"/>
      <c r="CN102" s="281"/>
      <c r="CO102" s="281"/>
      <c r="CP102" s="281"/>
      <c r="CQ102" s="281"/>
      <c r="CR102" s="281"/>
      <c r="CS102" s="281"/>
      <c r="CT102" s="281"/>
      <c r="CU102" s="281"/>
      <c r="CV102" s="281"/>
      <c r="CW102" s="281"/>
      <c r="CX102" s="281"/>
      <c r="CY102" s="281"/>
      <c r="CZ102" s="281"/>
      <c r="DA102" s="281"/>
      <c r="DB102" s="281"/>
      <c r="DC102" s="281"/>
      <c r="DD102" s="281"/>
      <c r="DE102" s="281"/>
      <c r="DF102" s="281"/>
      <c r="DG102" s="281"/>
      <c r="DH102" s="281"/>
      <c r="DI102" s="281"/>
      <c r="DJ102" s="281"/>
      <c r="DK102" s="281"/>
      <c r="DL102" s="281"/>
      <c r="DM102" s="281"/>
      <c r="DN102" s="281"/>
      <c r="DO102" s="281"/>
      <c r="DP102" s="281"/>
      <c r="DQ102" s="281"/>
      <c r="DR102" s="281"/>
      <c r="DS102" s="281"/>
      <c r="DT102" s="281"/>
      <c r="DU102" s="281"/>
      <c r="DV102" s="281"/>
      <c r="DW102" s="281"/>
    </row>
    <row r="103" spans="1:127">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c r="CA103" s="281"/>
      <c r="CB103" s="281"/>
      <c r="CC103" s="281"/>
      <c r="CD103" s="281"/>
      <c r="CE103" s="281"/>
      <c r="CF103" s="281"/>
      <c r="CG103" s="281"/>
      <c r="CH103" s="281"/>
      <c r="CI103" s="281"/>
      <c r="CJ103" s="281"/>
      <c r="CK103" s="281"/>
      <c r="CL103" s="281"/>
      <c r="CM103" s="281"/>
      <c r="CN103" s="281"/>
      <c r="CO103" s="281"/>
      <c r="CP103" s="281"/>
      <c r="CQ103" s="281"/>
      <c r="CR103" s="281"/>
      <c r="CS103" s="281"/>
      <c r="CT103" s="281"/>
      <c r="CU103" s="281"/>
      <c r="CV103" s="281"/>
      <c r="CW103" s="281"/>
      <c r="CX103" s="281"/>
      <c r="CY103" s="281"/>
      <c r="CZ103" s="281"/>
      <c r="DA103" s="281"/>
      <c r="DB103" s="281"/>
      <c r="DC103" s="281"/>
      <c r="DD103" s="281"/>
      <c r="DE103" s="281"/>
      <c r="DF103" s="281"/>
      <c r="DG103" s="281"/>
      <c r="DH103" s="281"/>
      <c r="DI103" s="281"/>
      <c r="DJ103" s="281"/>
      <c r="DK103" s="281"/>
      <c r="DL103" s="281"/>
      <c r="DM103" s="281"/>
      <c r="DN103" s="281"/>
      <c r="DO103" s="281"/>
      <c r="DP103" s="281"/>
      <c r="DQ103" s="281"/>
      <c r="DR103" s="281"/>
      <c r="DS103" s="281"/>
      <c r="DT103" s="281"/>
      <c r="DU103" s="281"/>
      <c r="DV103" s="281"/>
      <c r="DW103" s="281"/>
    </row>
    <row r="104" spans="1:127">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81"/>
      <c r="CA104" s="281"/>
      <c r="CB104" s="281"/>
      <c r="CC104" s="281"/>
      <c r="CD104" s="281"/>
      <c r="CE104" s="281"/>
      <c r="CF104" s="281"/>
      <c r="CG104" s="281"/>
      <c r="CH104" s="281"/>
      <c r="CI104" s="281"/>
      <c r="CJ104" s="281"/>
      <c r="CK104" s="281"/>
      <c r="CL104" s="281"/>
      <c r="CM104" s="281"/>
      <c r="CN104" s="281"/>
      <c r="CO104" s="281"/>
      <c r="CP104" s="281"/>
      <c r="CQ104" s="281"/>
      <c r="CR104" s="281"/>
      <c r="CS104" s="281"/>
      <c r="CT104" s="281"/>
      <c r="CU104" s="281"/>
      <c r="CV104" s="281"/>
      <c r="CW104" s="281"/>
      <c r="CX104" s="281"/>
      <c r="CY104" s="281"/>
      <c r="CZ104" s="281"/>
      <c r="DA104" s="281"/>
      <c r="DB104" s="281"/>
      <c r="DC104" s="281"/>
      <c r="DD104" s="281"/>
      <c r="DE104" s="281"/>
      <c r="DF104" s="281"/>
      <c r="DG104" s="281"/>
      <c r="DH104" s="281"/>
      <c r="DI104" s="281"/>
      <c r="DJ104" s="281"/>
      <c r="DK104" s="281"/>
      <c r="DL104" s="281"/>
      <c r="DM104" s="281"/>
      <c r="DN104" s="281"/>
      <c r="DO104" s="281"/>
      <c r="DP104" s="281"/>
      <c r="DQ104" s="281"/>
      <c r="DR104" s="281"/>
      <c r="DS104" s="281"/>
      <c r="DT104" s="281"/>
      <c r="DU104" s="281"/>
      <c r="DV104" s="281"/>
      <c r="DW104" s="281"/>
    </row>
    <row r="105" spans="1:127">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1"/>
      <c r="BG105" s="281"/>
      <c r="BH105" s="281"/>
      <c r="BI105" s="281"/>
      <c r="BJ105" s="281"/>
      <c r="BK105" s="281"/>
      <c r="BL105" s="281"/>
      <c r="BM105" s="281"/>
      <c r="BN105" s="281"/>
      <c r="BO105" s="281"/>
      <c r="BP105" s="281"/>
      <c r="BQ105" s="281"/>
      <c r="BR105" s="281"/>
      <c r="BS105" s="281"/>
      <c r="BT105" s="281"/>
      <c r="BU105" s="281"/>
      <c r="BV105" s="281"/>
      <c r="BW105" s="281"/>
      <c r="BX105" s="281"/>
      <c r="BY105" s="281"/>
      <c r="BZ105" s="281"/>
      <c r="CA105" s="281"/>
      <c r="CB105" s="281"/>
      <c r="CC105" s="281"/>
      <c r="CD105" s="281"/>
      <c r="CE105" s="281"/>
      <c r="CF105" s="281"/>
      <c r="CG105" s="281"/>
      <c r="CH105" s="281"/>
      <c r="CI105" s="281"/>
      <c r="CJ105" s="281"/>
      <c r="CK105" s="281"/>
      <c r="CL105" s="281"/>
      <c r="CM105" s="281"/>
      <c r="CN105" s="281"/>
      <c r="CO105" s="281"/>
      <c r="CP105" s="281"/>
      <c r="CQ105" s="281"/>
      <c r="CR105" s="281"/>
      <c r="CS105" s="281"/>
      <c r="CT105" s="281"/>
      <c r="CU105" s="281"/>
      <c r="CV105" s="281"/>
      <c r="CW105" s="281"/>
      <c r="CX105" s="281"/>
      <c r="CY105" s="281"/>
      <c r="CZ105" s="281"/>
      <c r="DA105" s="281"/>
      <c r="DB105" s="281"/>
      <c r="DC105" s="281"/>
      <c r="DD105" s="281"/>
      <c r="DE105" s="281"/>
      <c r="DF105" s="281"/>
      <c r="DG105" s="281"/>
      <c r="DH105" s="281"/>
      <c r="DI105" s="281"/>
      <c r="DJ105" s="281"/>
      <c r="DK105" s="281"/>
      <c r="DL105" s="281"/>
      <c r="DM105" s="281"/>
      <c r="DN105" s="281"/>
      <c r="DO105" s="281"/>
      <c r="DP105" s="281"/>
      <c r="DQ105" s="281"/>
      <c r="DR105" s="281"/>
      <c r="DS105" s="281"/>
      <c r="DT105" s="281"/>
      <c r="DU105" s="281"/>
      <c r="DV105" s="281"/>
      <c r="DW105" s="281"/>
    </row>
    <row r="106" spans="1:127">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281"/>
      <c r="BR106" s="281"/>
      <c r="BS106" s="281"/>
      <c r="BT106" s="281"/>
      <c r="BU106" s="281"/>
      <c r="BV106" s="281"/>
      <c r="BW106" s="281"/>
      <c r="BX106" s="281"/>
      <c r="BY106" s="281"/>
      <c r="BZ106" s="281"/>
      <c r="CA106" s="281"/>
      <c r="CB106" s="281"/>
      <c r="CC106" s="281"/>
      <c r="CD106" s="281"/>
      <c r="CE106" s="281"/>
      <c r="CF106" s="281"/>
      <c r="CG106" s="281"/>
      <c r="CH106" s="281"/>
      <c r="CI106" s="281"/>
      <c r="CJ106" s="281"/>
      <c r="CK106" s="281"/>
      <c r="CL106" s="281"/>
      <c r="CM106" s="281"/>
      <c r="CN106" s="281"/>
      <c r="CO106" s="281"/>
      <c r="CP106" s="281"/>
      <c r="CQ106" s="281"/>
      <c r="CR106" s="281"/>
      <c r="CS106" s="281"/>
      <c r="CT106" s="281"/>
      <c r="CU106" s="281"/>
      <c r="CV106" s="281"/>
      <c r="CW106" s="281"/>
      <c r="CX106" s="281"/>
      <c r="CY106" s="281"/>
      <c r="CZ106" s="281"/>
      <c r="DA106" s="281"/>
      <c r="DB106" s="281"/>
      <c r="DC106" s="281"/>
      <c r="DD106" s="281"/>
      <c r="DE106" s="281"/>
      <c r="DF106" s="281"/>
      <c r="DG106" s="281"/>
      <c r="DH106" s="281"/>
      <c r="DI106" s="281"/>
      <c r="DJ106" s="281"/>
      <c r="DK106" s="281"/>
      <c r="DL106" s="281"/>
      <c r="DM106" s="281"/>
      <c r="DN106" s="281"/>
      <c r="DO106" s="281"/>
      <c r="DP106" s="281"/>
      <c r="DQ106" s="281"/>
      <c r="DR106" s="281"/>
      <c r="DS106" s="281"/>
      <c r="DT106" s="281"/>
      <c r="DU106" s="281"/>
      <c r="DV106" s="281"/>
      <c r="DW106" s="281"/>
    </row>
    <row r="107" spans="1:127">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81"/>
      <c r="CA107" s="281"/>
      <c r="CB107" s="281"/>
      <c r="CC107" s="281"/>
      <c r="CD107" s="281"/>
      <c r="CE107" s="281"/>
      <c r="CF107" s="281"/>
      <c r="CG107" s="281"/>
      <c r="CH107" s="281"/>
      <c r="CI107" s="281"/>
      <c r="CJ107" s="281"/>
      <c r="CK107" s="281"/>
      <c r="CL107" s="281"/>
      <c r="CM107" s="281"/>
      <c r="CN107" s="281"/>
      <c r="CO107" s="281"/>
      <c r="CP107" s="281"/>
      <c r="CQ107" s="281"/>
      <c r="CR107" s="281"/>
      <c r="CS107" s="281"/>
      <c r="CT107" s="281"/>
      <c r="CU107" s="281"/>
      <c r="CV107" s="281"/>
      <c r="CW107" s="281"/>
      <c r="CX107" s="281"/>
      <c r="CY107" s="281"/>
      <c r="CZ107" s="281"/>
      <c r="DA107" s="281"/>
      <c r="DB107" s="281"/>
      <c r="DC107" s="281"/>
      <c r="DD107" s="281"/>
      <c r="DE107" s="281"/>
      <c r="DF107" s="281"/>
      <c r="DG107" s="281"/>
      <c r="DH107" s="281"/>
      <c r="DI107" s="281"/>
      <c r="DJ107" s="281"/>
      <c r="DK107" s="281"/>
      <c r="DL107" s="281"/>
      <c r="DM107" s="281"/>
      <c r="DN107" s="281"/>
      <c r="DO107" s="281"/>
      <c r="DP107" s="281"/>
      <c r="DQ107" s="281"/>
      <c r="DR107" s="281"/>
      <c r="DS107" s="281"/>
      <c r="DT107" s="281"/>
      <c r="DU107" s="281"/>
      <c r="DV107" s="281"/>
      <c r="DW107" s="281"/>
    </row>
    <row r="108" spans="1:127">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281"/>
      <c r="BV108" s="281"/>
      <c r="BW108" s="281"/>
      <c r="BX108" s="281"/>
      <c r="BY108" s="281"/>
      <c r="BZ108" s="281"/>
      <c r="CA108" s="281"/>
      <c r="CB108" s="281"/>
      <c r="CC108" s="281"/>
      <c r="CD108" s="281"/>
      <c r="CE108" s="281"/>
      <c r="CF108" s="281"/>
      <c r="CG108" s="281"/>
      <c r="CH108" s="281"/>
      <c r="CI108" s="281"/>
      <c r="CJ108" s="281"/>
      <c r="CK108" s="281"/>
      <c r="CL108" s="281"/>
      <c r="CM108" s="281"/>
      <c r="CN108" s="281"/>
      <c r="CO108" s="281"/>
      <c r="CP108" s="281"/>
      <c r="CQ108" s="281"/>
      <c r="CR108" s="281"/>
      <c r="CS108" s="281"/>
      <c r="CT108" s="281"/>
      <c r="CU108" s="281"/>
      <c r="CV108" s="281"/>
      <c r="CW108" s="281"/>
      <c r="CX108" s="281"/>
      <c r="CY108" s="281"/>
      <c r="CZ108" s="281"/>
      <c r="DA108" s="281"/>
      <c r="DB108" s="281"/>
      <c r="DC108" s="281"/>
      <c r="DD108" s="281"/>
      <c r="DE108" s="281"/>
      <c r="DF108" s="281"/>
      <c r="DG108" s="281"/>
      <c r="DH108" s="281"/>
      <c r="DI108" s="281"/>
      <c r="DJ108" s="281"/>
      <c r="DK108" s="281"/>
      <c r="DL108" s="281"/>
      <c r="DM108" s="281"/>
      <c r="DN108" s="281"/>
      <c r="DO108" s="281"/>
      <c r="DP108" s="281"/>
      <c r="DQ108" s="281"/>
      <c r="DR108" s="281"/>
      <c r="DS108" s="281"/>
      <c r="DT108" s="281"/>
      <c r="DU108" s="281"/>
      <c r="DV108" s="281"/>
      <c r="DW108" s="281"/>
    </row>
    <row r="109" spans="1:127">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1"/>
      <c r="BQ109" s="281"/>
      <c r="BR109" s="281"/>
      <c r="BS109" s="281"/>
      <c r="BT109" s="281"/>
      <c r="BU109" s="281"/>
      <c r="BV109" s="281"/>
      <c r="BW109" s="281"/>
      <c r="BX109" s="281"/>
      <c r="BY109" s="281"/>
      <c r="BZ109" s="281"/>
      <c r="CA109" s="281"/>
      <c r="CB109" s="281"/>
      <c r="CC109" s="281"/>
      <c r="CD109" s="281"/>
      <c r="CE109" s="281"/>
      <c r="CF109" s="281"/>
      <c r="CG109" s="281"/>
      <c r="CH109" s="281"/>
      <c r="CI109" s="281"/>
      <c r="CJ109" s="281"/>
      <c r="CK109" s="281"/>
      <c r="CL109" s="281"/>
      <c r="CM109" s="281"/>
      <c r="CN109" s="281"/>
      <c r="CO109" s="281"/>
      <c r="CP109" s="281"/>
      <c r="CQ109" s="281"/>
      <c r="CR109" s="281"/>
      <c r="CS109" s="281"/>
      <c r="CT109" s="281"/>
      <c r="CU109" s="281"/>
      <c r="CV109" s="281"/>
      <c r="CW109" s="281"/>
      <c r="CX109" s="281"/>
      <c r="CY109" s="281"/>
      <c r="CZ109" s="281"/>
      <c r="DA109" s="281"/>
      <c r="DB109" s="281"/>
      <c r="DC109" s="281"/>
      <c r="DD109" s="281"/>
      <c r="DE109" s="281"/>
      <c r="DF109" s="281"/>
      <c r="DG109" s="281"/>
      <c r="DH109" s="281"/>
      <c r="DI109" s="281"/>
      <c r="DJ109" s="281"/>
      <c r="DK109" s="281"/>
      <c r="DL109" s="281"/>
      <c r="DM109" s="281"/>
      <c r="DN109" s="281"/>
      <c r="DO109" s="281"/>
      <c r="DP109" s="281"/>
      <c r="DQ109" s="281"/>
      <c r="DR109" s="281"/>
      <c r="DS109" s="281"/>
      <c r="DT109" s="281"/>
      <c r="DU109" s="281"/>
      <c r="DV109" s="281"/>
      <c r="DW109" s="281"/>
    </row>
    <row r="110" spans="1:127">
      <c r="A110" s="281"/>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c r="CA110" s="281"/>
      <c r="CB110" s="281"/>
      <c r="CC110" s="281"/>
      <c r="CD110" s="281"/>
      <c r="CE110" s="281"/>
      <c r="CF110" s="281"/>
      <c r="CG110" s="281"/>
      <c r="CH110" s="281"/>
      <c r="CI110" s="281"/>
      <c r="CJ110" s="281"/>
      <c r="CK110" s="281"/>
      <c r="CL110" s="281"/>
      <c r="CM110" s="281"/>
      <c r="CN110" s="281"/>
      <c r="CO110" s="281"/>
      <c r="CP110" s="281"/>
      <c r="CQ110" s="281"/>
      <c r="CR110" s="281"/>
      <c r="CS110" s="281"/>
      <c r="CT110" s="281"/>
      <c r="CU110" s="281"/>
      <c r="CV110" s="281"/>
      <c r="CW110" s="281"/>
      <c r="CX110" s="281"/>
      <c r="CY110" s="281"/>
      <c r="CZ110" s="281"/>
      <c r="DA110" s="281"/>
      <c r="DB110" s="281"/>
      <c r="DC110" s="281"/>
      <c r="DD110" s="281"/>
      <c r="DE110" s="281"/>
      <c r="DF110" s="281"/>
      <c r="DG110" s="281"/>
      <c r="DH110" s="281"/>
      <c r="DI110" s="281"/>
      <c r="DJ110" s="281"/>
      <c r="DK110" s="281"/>
      <c r="DL110" s="281"/>
      <c r="DM110" s="281"/>
      <c r="DN110" s="281"/>
      <c r="DO110" s="281"/>
      <c r="DP110" s="281"/>
      <c r="DQ110" s="281"/>
      <c r="DR110" s="281"/>
      <c r="DS110" s="281"/>
      <c r="DT110" s="281"/>
      <c r="DU110" s="281"/>
      <c r="DV110" s="281"/>
      <c r="DW110" s="281"/>
    </row>
    <row r="111" spans="1:127">
      <c r="A111" s="281"/>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1"/>
      <c r="BR111" s="281"/>
      <c r="BS111" s="281"/>
      <c r="BT111" s="281"/>
      <c r="BU111" s="281"/>
      <c r="BV111" s="281"/>
      <c r="BW111" s="281"/>
      <c r="BX111" s="281"/>
      <c r="BY111" s="281"/>
      <c r="BZ111" s="281"/>
      <c r="CA111" s="281"/>
      <c r="CB111" s="281"/>
      <c r="CC111" s="281"/>
      <c r="CD111" s="281"/>
      <c r="CE111" s="281"/>
      <c r="CF111" s="281"/>
      <c r="CG111" s="281"/>
      <c r="CH111" s="281"/>
      <c r="CI111" s="281"/>
      <c r="CJ111" s="281"/>
      <c r="CK111" s="281"/>
      <c r="CL111" s="281"/>
      <c r="CM111" s="281"/>
      <c r="CN111" s="281"/>
      <c r="CO111" s="281"/>
      <c r="CP111" s="281"/>
      <c r="CQ111" s="281"/>
      <c r="CR111" s="281"/>
      <c r="CS111" s="281"/>
      <c r="CT111" s="281"/>
      <c r="CU111" s="281"/>
      <c r="CV111" s="281"/>
      <c r="CW111" s="281"/>
      <c r="CX111" s="281"/>
      <c r="CY111" s="281"/>
      <c r="CZ111" s="281"/>
      <c r="DA111" s="281"/>
      <c r="DB111" s="281"/>
      <c r="DC111" s="281"/>
      <c r="DD111" s="281"/>
      <c r="DE111" s="281"/>
      <c r="DF111" s="281"/>
      <c r="DG111" s="281"/>
      <c r="DH111" s="281"/>
      <c r="DI111" s="281"/>
      <c r="DJ111" s="281"/>
      <c r="DK111" s="281"/>
      <c r="DL111" s="281"/>
      <c r="DM111" s="281"/>
      <c r="DN111" s="281"/>
      <c r="DO111" s="281"/>
      <c r="DP111" s="281"/>
      <c r="DQ111" s="281"/>
      <c r="DR111" s="281"/>
      <c r="DS111" s="281"/>
      <c r="DT111" s="281"/>
      <c r="DU111" s="281"/>
      <c r="DV111" s="281"/>
      <c r="DW111" s="281"/>
    </row>
    <row r="112" spans="1:127">
      <c r="A112" s="281"/>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1"/>
      <c r="BT112" s="281"/>
      <c r="BU112" s="281"/>
      <c r="BV112" s="281"/>
      <c r="BW112" s="281"/>
      <c r="BX112" s="281"/>
      <c r="BY112" s="281"/>
      <c r="BZ112" s="281"/>
      <c r="CA112" s="281"/>
      <c r="CB112" s="281"/>
      <c r="CC112" s="281"/>
      <c r="CD112" s="281"/>
      <c r="CE112" s="281"/>
      <c r="CF112" s="281"/>
      <c r="CG112" s="281"/>
      <c r="CH112" s="281"/>
      <c r="CI112" s="281"/>
      <c r="CJ112" s="281"/>
      <c r="CK112" s="281"/>
      <c r="CL112" s="281"/>
      <c r="CM112" s="281"/>
      <c r="CN112" s="281"/>
      <c r="CO112" s="281"/>
      <c r="CP112" s="281"/>
      <c r="CQ112" s="281"/>
      <c r="CR112" s="281"/>
      <c r="CS112" s="281"/>
      <c r="CT112" s="281"/>
      <c r="CU112" s="281"/>
      <c r="CV112" s="281"/>
      <c r="CW112" s="281"/>
      <c r="CX112" s="281"/>
      <c r="CY112" s="281"/>
      <c r="CZ112" s="281"/>
      <c r="DA112" s="281"/>
      <c r="DB112" s="281"/>
      <c r="DC112" s="281"/>
      <c r="DD112" s="281"/>
      <c r="DE112" s="281"/>
      <c r="DF112" s="281"/>
      <c r="DG112" s="281"/>
      <c r="DH112" s="281"/>
      <c r="DI112" s="281"/>
      <c r="DJ112" s="281"/>
      <c r="DK112" s="281"/>
      <c r="DL112" s="281"/>
      <c r="DM112" s="281"/>
      <c r="DN112" s="281"/>
      <c r="DO112" s="281"/>
      <c r="DP112" s="281"/>
      <c r="DQ112" s="281"/>
      <c r="DR112" s="281"/>
      <c r="DS112" s="281"/>
      <c r="DT112" s="281"/>
      <c r="DU112" s="281"/>
      <c r="DV112" s="281"/>
      <c r="DW112" s="281"/>
    </row>
    <row r="113" spans="1:127">
      <c r="A113" s="281"/>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1"/>
      <c r="BT113" s="281"/>
      <c r="BU113" s="281"/>
      <c r="BV113" s="281"/>
      <c r="BW113" s="281"/>
      <c r="BX113" s="281"/>
      <c r="BY113" s="281"/>
      <c r="BZ113" s="281"/>
      <c r="CA113" s="281"/>
      <c r="CB113" s="281"/>
      <c r="CC113" s="281"/>
      <c r="CD113" s="281"/>
      <c r="CE113" s="281"/>
      <c r="CF113" s="281"/>
      <c r="CG113" s="281"/>
      <c r="CH113" s="281"/>
      <c r="CI113" s="281"/>
      <c r="CJ113" s="281"/>
      <c r="CK113" s="281"/>
      <c r="CL113" s="281"/>
      <c r="CM113" s="281"/>
      <c r="CN113" s="281"/>
      <c r="CO113" s="281"/>
      <c r="CP113" s="281"/>
      <c r="CQ113" s="281"/>
      <c r="CR113" s="281"/>
      <c r="CS113" s="281"/>
      <c r="CT113" s="281"/>
      <c r="CU113" s="281"/>
      <c r="CV113" s="281"/>
      <c r="CW113" s="281"/>
      <c r="CX113" s="281"/>
      <c r="CY113" s="281"/>
      <c r="CZ113" s="281"/>
      <c r="DA113" s="281"/>
      <c r="DB113" s="281"/>
      <c r="DC113" s="281"/>
      <c r="DD113" s="281"/>
      <c r="DE113" s="281"/>
      <c r="DF113" s="281"/>
      <c r="DG113" s="281"/>
      <c r="DH113" s="281"/>
      <c r="DI113" s="281"/>
      <c r="DJ113" s="281"/>
      <c r="DK113" s="281"/>
      <c r="DL113" s="281"/>
      <c r="DM113" s="281"/>
      <c r="DN113" s="281"/>
      <c r="DO113" s="281"/>
      <c r="DP113" s="281"/>
      <c r="DQ113" s="281"/>
      <c r="DR113" s="281"/>
      <c r="DS113" s="281"/>
      <c r="DT113" s="281"/>
      <c r="DU113" s="281"/>
      <c r="DV113" s="281"/>
      <c r="DW113" s="281"/>
    </row>
    <row r="114" spans="1:127">
      <c r="A114" s="281"/>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281"/>
      <c r="BV114" s="281"/>
      <c r="BW114" s="281"/>
      <c r="BX114" s="281"/>
      <c r="BY114" s="281"/>
      <c r="BZ114" s="281"/>
      <c r="CA114" s="281"/>
      <c r="CB114" s="281"/>
      <c r="CC114" s="281"/>
      <c r="CD114" s="281"/>
      <c r="CE114" s="281"/>
      <c r="CF114" s="281"/>
      <c r="CG114" s="281"/>
      <c r="CH114" s="281"/>
      <c r="CI114" s="281"/>
      <c r="CJ114" s="281"/>
      <c r="CK114" s="281"/>
      <c r="CL114" s="281"/>
      <c r="CM114" s="281"/>
      <c r="CN114" s="281"/>
      <c r="CO114" s="281"/>
      <c r="CP114" s="281"/>
      <c r="CQ114" s="281"/>
      <c r="CR114" s="281"/>
      <c r="CS114" s="281"/>
      <c r="CT114" s="281"/>
      <c r="CU114" s="281"/>
      <c r="CV114" s="281"/>
      <c r="CW114" s="281"/>
      <c r="CX114" s="281"/>
      <c r="CY114" s="281"/>
      <c r="CZ114" s="281"/>
      <c r="DA114" s="281"/>
      <c r="DB114" s="281"/>
      <c r="DC114" s="281"/>
      <c r="DD114" s="281"/>
      <c r="DE114" s="281"/>
      <c r="DF114" s="281"/>
      <c r="DG114" s="281"/>
      <c r="DH114" s="281"/>
      <c r="DI114" s="281"/>
      <c r="DJ114" s="281"/>
      <c r="DK114" s="281"/>
      <c r="DL114" s="281"/>
      <c r="DM114" s="281"/>
      <c r="DN114" s="281"/>
      <c r="DO114" s="281"/>
      <c r="DP114" s="281"/>
      <c r="DQ114" s="281"/>
      <c r="DR114" s="281"/>
      <c r="DS114" s="281"/>
      <c r="DT114" s="281"/>
      <c r="DU114" s="281"/>
      <c r="DV114" s="281"/>
      <c r="DW114" s="281"/>
    </row>
    <row r="115" spans="1:127">
      <c r="A115" s="281"/>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c r="CA115" s="281"/>
      <c r="CB115" s="281"/>
      <c r="CC115" s="281"/>
      <c r="CD115" s="281"/>
      <c r="CE115" s="281"/>
      <c r="CF115" s="281"/>
      <c r="CG115" s="281"/>
      <c r="CH115" s="281"/>
      <c r="CI115" s="281"/>
      <c r="CJ115" s="281"/>
      <c r="CK115" s="281"/>
      <c r="CL115" s="281"/>
      <c r="CM115" s="281"/>
      <c r="CN115" s="281"/>
      <c r="CO115" s="281"/>
      <c r="CP115" s="281"/>
      <c r="CQ115" s="281"/>
      <c r="CR115" s="281"/>
      <c r="CS115" s="281"/>
      <c r="CT115" s="281"/>
      <c r="CU115" s="281"/>
      <c r="CV115" s="281"/>
      <c r="CW115" s="281"/>
      <c r="CX115" s="281"/>
      <c r="CY115" s="281"/>
      <c r="CZ115" s="281"/>
      <c r="DA115" s="281"/>
      <c r="DB115" s="281"/>
      <c r="DC115" s="281"/>
      <c r="DD115" s="281"/>
      <c r="DE115" s="281"/>
      <c r="DF115" s="281"/>
      <c r="DG115" s="281"/>
      <c r="DH115" s="281"/>
      <c r="DI115" s="281"/>
      <c r="DJ115" s="281"/>
      <c r="DK115" s="281"/>
      <c r="DL115" s="281"/>
      <c r="DM115" s="281"/>
      <c r="DN115" s="281"/>
      <c r="DO115" s="281"/>
      <c r="DP115" s="281"/>
      <c r="DQ115" s="281"/>
      <c r="DR115" s="281"/>
      <c r="DS115" s="281"/>
      <c r="DT115" s="281"/>
      <c r="DU115" s="281"/>
      <c r="DV115" s="281"/>
      <c r="DW115" s="281"/>
    </row>
    <row r="116" spans="1:127">
      <c r="A116" s="281"/>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c r="BY116" s="281"/>
      <c r="BZ116" s="281"/>
      <c r="CA116" s="281"/>
      <c r="CB116" s="281"/>
      <c r="CC116" s="281"/>
      <c r="CD116" s="281"/>
      <c r="CE116" s="281"/>
      <c r="CF116" s="281"/>
      <c r="CG116" s="281"/>
      <c r="CH116" s="281"/>
      <c r="CI116" s="281"/>
      <c r="CJ116" s="281"/>
      <c r="CK116" s="281"/>
      <c r="CL116" s="281"/>
      <c r="CM116" s="281"/>
      <c r="CN116" s="281"/>
      <c r="CO116" s="281"/>
      <c r="CP116" s="281"/>
      <c r="CQ116" s="281"/>
      <c r="CR116" s="281"/>
      <c r="CS116" s="281"/>
      <c r="CT116" s="281"/>
      <c r="CU116" s="281"/>
      <c r="CV116" s="281"/>
      <c r="CW116" s="281"/>
      <c r="CX116" s="281"/>
      <c r="CY116" s="281"/>
      <c r="CZ116" s="281"/>
      <c r="DA116" s="281"/>
      <c r="DB116" s="281"/>
      <c r="DC116" s="281"/>
      <c r="DD116" s="281"/>
      <c r="DE116" s="281"/>
      <c r="DF116" s="281"/>
      <c r="DG116" s="281"/>
      <c r="DH116" s="281"/>
      <c r="DI116" s="281"/>
      <c r="DJ116" s="281"/>
      <c r="DK116" s="281"/>
      <c r="DL116" s="281"/>
      <c r="DM116" s="281"/>
      <c r="DN116" s="281"/>
      <c r="DO116" s="281"/>
      <c r="DP116" s="281"/>
      <c r="DQ116" s="281"/>
      <c r="DR116" s="281"/>
      <c r="DS116" s="281"/>
      <c r="DT116" s="281"/>
      <c r="DU116" s="281"/>
      <c r="DV116" s="281"/>
      <c r="DW116" s="281"/>
    </row>
    <row r="117" spans="1:127">
      <c r="A117" s="281"/>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81"/>
      <c r="BH117" s="281"/>
      <c r="BI117" s="281"/>
      <c r="BJ117" s="281"/>
      <c r="BK117" s="281"/>
      <c r="BL117" s="281"/>
      <c r="BM117" s="281"/>
      <c r="BN117" s="281"/>
      <c r="BO117" s="281"/>
      <c r="BP117" s="281"/>
      <c r="BQ117" s="281"/>
      <c r="BR117" s="281"/>
      <c r="BS117" s="281"/>
      <c r="BT117" s="281"/>
      <c r="BU117" s="281"/>
      <c r="BV117" s="281"/>
      <c r="BW117" s="281"/>
      <c r="BX117" s="281"/>
      <c r="BY117" s="281"/>
      <c r="BZ117" s="281"/>
      <c r="CA117" s="281"/>
      <c r="CB117" s="281"/>
      <c r="CC117" s="281"/>
      <c r="CD117" s="281"/>
      <c r="CE117" s="281"/>
      <c r="CF117" s="281"/>
      <c r="CG117" s="281"/>
      <c r="CH117" s="281"/>
      <c r="CI117" s="281"/>
      <c r="CJ117" s="281"/>
      <c r="CK117" s="281"/>
      <c r="CL117" s="281"/>
      <c r="CM117" s="281"/>
      <c r="CN117" s="281"/>
      <c r="CO117" s="281"/>
      <c r="CP117" s="281"/>
      <c r="CQ117" s="281"/>
      <c r="CR117" s="281"/>
      <c r="CS117" s="281"/>
      <c r="CT117" s="281"/>
      <c r="CU117" s="281"/>
      <c r="CV117" s="281"/>
      <c r="CW117" s="281"/>
      <c r="CX117" s="281"/>
      <c r="CY117" s="281"/>
      <c r="CZ117" s="281"/>
      <c r="DA117" s="281"/>
      <c r="DB117" s="281"/>
      <c r="DC117" s="281"/>
      <c r="DD117" s="281"/>
      <c r="DE117" s="281"/>
      <c r="DF117" s="281"/>
      <c r="DG117" s="281"/>
      <c r="DH117" s="281"/>
      <c r="DI117" s="281"/>
      <c r="DJ117" s="281"/>
      <c r="DK117" s="281"/>
      <c r="DL117" s="281"/>
      <c r="DM117" s="281"/>
      <c r="DN117" s="281"/>
      <c r="DO117" s="281"/>
      <c r="DP117" s="281"/>
      <c r="DQ117" s="281"/>
      <c r="DR117" s="281"/>
      <c r="DS117" s="281"/>
      <c r="DT117" s="281"/>
      <c r="DU117" s="281"/>
      <c r="DV117" s="281"/>
      <c r="DW117" s="281"/>
    </row>
    <row r="118" spans="1:127">
      <c r="A118" s="281"/>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1"/>
      <c r="BR118" s="281"/>
      <c r="BS118" s="281"/>
      <c r="BT118" s="281"/>
      <c r="BU118" s="281"/>
      <c r="BV118" s="281"/>
      <c r="BW118" s="281"/>
      <c r="BX118" s="281"/>
      <c r="BY118" s="281"/>
      <c r="BZ118" s="281"/>
      <c r="CA118" s="281"/>
      <c r="CB118" s="281"/>
      <c r="CC118" s="281"/>
      <c r="CD118" s="281"/>
      <c r="CE118" s="281"/>
      <c r="CF118" s="281"/>
      <c r="CG118" s="281"/>
      <c r="CH118" s="281"/>
      <c r="CI118" s="281"/>
      <c r="CJ118" s="281"/>
      <c r="CK118" s="281"/>
      <c r="CL118" s="281"/>
      <c r="CM118" s="281"/>
      <c r="CN118" s="281"/>
      <c r="CO118" s="281"/>
      <c r="CP118" s="281"/>
      <c r="CQ118" s="281"/>
      <c r="CR118" s="281"/>
      <c r="CS118" s="281"/>
      <c r="CT118" s="281"/>
      <c r="CU118" s="281"/>
      <c r="CV118" s="281"/>
      <c r="CW118" s="281"/>
      <c r="CX118" s="281"/>
      <c r="CY118" s="281"/>
      <c r="CZ118" s="281"/>
      <c r="DA118" s="281"/>
      <c r="DB118" s="281"/>
      <c r="DC118" s="281"/>
      <c r="DD118" s="281"/>
      <c r="DE118" s="281"/>
      <c r="DF118" s="281"/>
      <c r="DG118" s="281"/>
      <c r="DH118" s="281"/>
      <c r="DI118" s="281"/>
      <c r="DJ118" s="281"/>
      <c r="DK118" s="281"/>
      <c r="DL118" s="281"/>
      <c r="DM118" s="281"/>
      <c r="DN118" s="281"/>
      <c r="DO118" s="281"/>
      <c r="DP118" s="281"/>
      <c r="DQ118" s="281"/>
      <c r="DR118" s="281"/>
      <c r="DS118" s="281"/>
      <c r="DT118" s="281"/>
      <c r="DU118" s="281"/>
      <c r="DV118" s="281"/>
      <c r="DW118" s="281"/>
    </row>
    <row r="119" spans="1:127">
      <c r="A119" s="281"/>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1"/>
      <c r="BR119" s="281"/>
      <c r="BS119" s="281"/>
      <c r="BT119" s="281"/>
      <c r="BU119" s="281"/>
      <c r="BV119" s="281"/>
      <c r="BW119" s="281"/>
      <c r="BX119" s="281"/>
      <c r="BY119" s="281"/>
      <c r="BZ119" s="281"/>
      <c r="CA119" s="281"/>
      <c r="CB119" s="281"/>
      <c r="CC119" s="281"/>
      <c r="CD119" s="281"/>
      <c r="CE119" s="281"/>
      <c r="CF119" s="281"/>
      <c r="CG119" s="281"/>
      <c r="CH119" s="281"/>
      <c r="CI119" s="281"/>
      <c r="CJ119" s="281"/>
      <c r="CK119" s="281"/>
      <c r="CL119" s="281"/>
      <c r="CM119" s="281"/>
      <c r="CN119" s="281"/>
      <c r="CO119" s="281"/>
      <c r="CP119" s="281"/>
      <c r="CQ119" s="281"/>
      <c r="CR119" s="281"/>
      <c r="CS119" s="281"/>
      <c r="CT119" s="281"/>
      <c r="CU119" s="281"/>
      <c r="CV119" s="281"/>
      <c r="CW119" s="281"/>
      <c r="CX119" s="281"/>
      <c r="CY119" s="281"/>
      <c r="CZ119" s="281"/>
      <c r="DA119" s="281"/>
      <c r="DB119" s="281"/>
      <c r="DC119" s="281"/>
      <c r="DD119" s="281"/>
      <c r="DE119" s="281"/>
      <c r="DF119" s="281"/>
      <c r="DG119" s="281"/>
      <c r="DH119" s="281"/>
      <c r="DI119" s="281"/>
      <c r="DJ119" s="281"/>
      <c r="DK119" s="281"/>
      <c r="DL119" s="281"/>
      <c r="DM119" s="281"/>
      <c r="DN119" s="281"/>
      <c r="DO119" s="281"/>
      <c r="DP119" s="281"/>
      <c r="DQ119" s="281"/>
      <c r="DR119" s="281"/>
      <c r="DS119" s="281"/>
      <c r="DT119" s="281"/>
      <c r="DU119" s="281"/>
      <c r="DV119" s="281"/>
      <c r="DW119" s="281"/>
    </row>
    <row r="120" spans="1:127">
      <c r="A120" s="281"/>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c r="BJ120" s="281"/>
      <c r="BK120" s="281"/>
      <c r="BL120" s="281"/>
      <c r="BM120" s="281"/>
      <c r="BN120" s="281"/>
      <c r="BO120" s="281"/>
      <c r="BP120" s="281"/>
      <c r="BQ120" s="281"/>
      <c r="BR120" s="281"/>
      <c r="BS120" s="281"/>
      <c r="BT120" s="281"/>
      <c r="BU120" s="281"/>
      <c r="BV120" s="281"/>
      <c r="BW120" s="281"/>
      <c r="BX120" s="281"/>
      <c r="BY120" s="281"/>
      <c r="BZ120" s="281"/>
      <c r="CA120" s="281"/>
      <c r="CB120" s="281"/>
      <c r="CC120" s="281"/>
      <c r="CD120" s="281"/>
      <c r="CE120" s="281"/>
      <c r="CF120" s="281"/>
      <c r="CG120" s="281"/>
      <c r="CH120" s="281"/>
      <c r="CI120" s="281"/>
      <c r="CJ120" s="281"/>
      <c r="CK120" s="281"/>
      <c r="CL120" s="281"/>
      <c r="CM120" s="281"/>
      <c r="CN120" s="281"/>
      <c r="CO120" s="281"/>
      <c r="CP120" s="281"/>
      <c r="CQ120" s="281"/>
      <c r="CR120" s="281"/>
      <c r="CS120" s="281"/>
      <c r="CT120" s="281"/>
      <c r="CU120" s="281"/>
      <c r="CV120" s="281"/>
      <c r="CW120" s="281"/>
      <c r="CX120" s="281"/>
      <c r="CY120" s="281"/>
      <c r="CZ120" s="281"/>
      <c r="DA120" s="281"/>
      <c r="DB120" s="281"/>
      <c r="DC120" s="281"/>
      <c r="DD120" s="281"/>
      <c r="DE120" s="281"/>
      <c r="DF120" s="281"/>
      <c r="DG120" s="281"/>
      <c r="DH120" s="281"/>
      <c r="DI120" s="281"/>
      <c r="DJ120" s="281"/>
      <c r="DK120" s="281"/>
      <c r="DL120" s="281"/>
      <c r="DM120" s="281"/>
      <c r="DN120" s="281"/>
      <c r="DO120" s="281"/>
      <c r="DP120" s="281"/>
      <c r="DQ120" s="281"/>
      <c r="DR120" s="281"/>
      <c r="DS120" s="281"/>
      <c r="DT120" s="281"/>
      <c r="DU120" s="281"/>
      <c r="DV120" s="281"/>
      <c r="DW120" s="281"/>
    </row>
    <row r="121" spans="1:127">
      <c r="A121" s="281"/>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81"/>
      <c r="BY121" s="281"/>
      <c r="BZ121" s="281"/>
      <c r="CA121" s="281"/>
      <c r="CB121" s="281"/>
      <c r="CC121" s="281"/>
      <c r="CD121" s="281"/>
      <c r="CE121" s="281"/>
      <c r="CF121" s="281"/>
      <c r="CG121" s="281"/>
      <c r="CH121" s="281"/>
      <c r="CI121" s="281"/>
      <c r="CJ121" s="281"/>
      <c r="CK121" s="281"/>
      <c r="CL121" s="281"/>
      <c r="CM121" s="281"/>
      <c r="CN121" s="281"/>
      <c r="CO121" s="281"/>
      <c r="CP121" s="281"/>
      <c r="CQ121" s="281"/>
      <c r="CR121" s="281"/>
      <c r="CS121" s="281"/>
      <c r="CT121" s="281"/>
      <c r="CU121" s="281"/>
      <c r="CV121" s="281"/>
      <c r="CW121" s="281"/>
      <c r="CX121" s="281"/>
      <c r="CY121" s="281"/>
      <c r="CZ121" s="281"/>
      <c r="DA121" s="281"/>
      <c r="DB121" s="281"/>
      <c r="DC121" s="281"/>
      <c r="DD121" s="281"/>
      <c r="DE121" s="281"/>
      <c r="DF121" s="281"/>
      <c r="DG121" s="281"/>
      <c r="DH121" s="281"/>
      <c r="DI121" s="281"/>
      <c r="DJ121" s="281"/>
      <c r="DK121" s="281"/>
      <c r="DL121" s="281"/>
      <c r="DM121" s="281"/>
      <c r="DN121" s="281"/>
      <c r="DO121" s="281"/>
      <c r="DP121" s="281"/>
      <c r="DQ121" s="281"/>
      <c r="DR121" s="281"/>
      <c r="DS121" s="281"/>
      <c r="DT121" s="281"/>
      <c r="DU121" s="281"/>
      <c r="DV121" s="281"/>
      <c r="DW121" s="281"/>
    </row>
    <row r="122" spans="1:127">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81"/>
      <c r="BY122" s="281"/>
      <c r="BZ122" s="281"/>
      <c r="CA122" s="281"/>
      <c r="CB122" s="281"/>
      <c r="CC122" s="281"/>
      <c r="CD122" s="281"/>
      <c r="CE122" s="281"/>
      <c r="CF122" s="281"/>
      <c r="CG122" s="281"/>
      <c r="CH122" s="281"/>
      <c r="CI122" s="281"/>
      <c r="CJ122" s="281"/>
      <c r="CK122" s="281"/>
      <c r="CL122" s="281"/>
      <c r="CM122" s="281"/>
      <c r="CN122" s="281"/>
      <c r="CO122" s="281"/>
      <c r="CP122" s="281"/>
      <c r="CQ122" s="281"/>
      <c r="CR122" s="281"/>
      <c r="CS122" s="281"/>
      <c r="CT122" s="281"/>
      <c r="CU122" s="281"/>
      <c r="CV122" s="281"/>
      <c r="CW122" s="281"/>
      <c r="CX122" s="281"/>
      <c r="CY122" s="281"/>
      <c r="CZ122" s="281"/>
      <c r="DA122" s="281"/>
      <c r="DB122" s="281"/>
      <c r="DC122" s="281"/>
      <c r="DD122" s="281"/>
      <c r="DE122" s="281"/>
      <c r="DF122" s="281"/>
      <c r="DG122" s="281"/>
      <c r="DH122" s="281"/>
      <c r="DI122" s="281"/>
      <c r="DJ122" s="281"/>
      <c r="DK122" s="281"/>
      <c r="DL122" s="281"/>
      <c r="DM122" s="281"/>
      <c r="DN122" s="281"/>
      <c r="DO122" s="281"/>
      <c r="DP122" s="281"/>
      <c r="DQ122" s="281"/>
      <c r="DR122" s="281"/>
      <c r="DS122" s="281"/>
      <c r="DT122" s="281"/>
      <c r="DU122" s="281"/>
      <c r="DV122" s="281"/>
      <c r="DW122" s="281"/>
    </row>
    <row r="123" spans="1:127">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1"/>
      <c r="CG123" s="281"/>
      <c r="CH123" s="281"/>
      <c r="CI123" s="281"/>
      <c r="CJ123" s="281"/>
      <c r="CK123" s="281"/>
      <c r="CL123" s="281"/>
      <c r="CM123" s="281"/>
      <c r="CN123" s="281"/>
      <c r="CO123" s="281"/>
      <c r="CP123" s="281"/>
      <c r="CQ123" s="281"/>
      <c r="CR123" s="281"/>
      <c r="CS123" s="281"/>
      <c r="CT123" s="281"/>
      <c r="CU123" s="281"/>
      <c r="CV123" s="281"/>
      <c r="CW123" s="281"/>
      <c r="CX123" s="281"/>
      <c r="CY123" s="281"/>
      <c r="CZ123" s="281"/>
      <c r="DA123" s="281"/>
      <c r="DB123" s="281"/>
      <c r="DC123" s="281"/>
      <c r="DD123" s="281"/>
      <c r="DE123" s="281"/>
      <c r="DF123" s="281"/>
      <c r="DG123" s="281"/>
      <c r="DH123" s="281"/>
      <c r="DI123" s="281"/>
      <c r="DJ123" s="281"/>
      <c r="DK123" s="281"/>
      <c r="DL123" s="281"/>
      <c r="DM123" s="281"/>
      <c r="DN123" s="281"/>
      <c r="DO123" s="281"/>
      <c r="DP123" s="281"/>
      <c r="DQ123" s="281"/>
      <c r="DR123" s="281"/>
      <c r="DS123" s="281"/>
      <c r="DT123" s="281"/>
      <c r="DU123" s="281"/>
      <c r="DV123" s="281"/>
      <c r="DW123" s="281"/>
    </row>
    <row r="124" spans="1:127">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1"/>
      <c r="BT124" s="281"/>
      <c r="BU124" s="281"/>
      <c r="BV124" s="281"/>
      <c r="BW124" s="281"/>
      <c r="BX124" s="281"/>
      <c r="BY124" s="281"/>
      <c r="BZ124" s="281"/>
      <c r="CA124" s="281"/>
      <c r="CB124" s="281"/>
      <c r="CC124" s="281"/>
      <c r="CD124" s="281"/>
      <c r="CE124" s="281"/>
      <c r="CF124" s="281"/>
      <c r="CG124" s="281"/>
      <c r="CH124" s="281"/>
      <c r="CI124" s="281"/>
      <c r="CJ124" s="281"/>
      <c r="CK124" s="281"/>
      <c r="CL124" s="281"/>
      <c r="CM124" s="281"/>
      <c r="CN124" s="281"/>
      <c r="CO124" s="281"/>
      <c r="CP124" s="281"/>
      <c r="CQ124" s="281"/>
      <c r="CR124" s="281"/>
      <c r="CS124" s="281"/>
      <c r="CT124" s="281"/>
      <c r="CU124" s="281"/>
      <c r="CV124" s="281"/>
      <c r="CW124" s="281"/>
      <c r="CX124" s="281"/>
      <c r="CY124" s="281"/>
      <c r="CZ124" s="281"/>
      <c r="DA124" s="281"/>
      <c r="DB124" s="281"/>
      <c r="DC124" s="281"/>
      <c r="DD124" s="281"/>
      <c r="DE124" s="281"/>
      <c r="DF124" s="281"/>
      <c r="DG124" s="281"/>
      <c r="DH124" s="281"/>
      <c r="DI124" s="281"/>
      <c r="DJ124" s="281"/>
      <c r="DK124" s="281"/>
      <c r="DL124" s="281"/>
      <c r="DM124" s="281"/>
      <c r="DN124" s="281"/>
      <c r="DO124" s="281"/>
      <c r="DP124" s="281"/>
      <c r="DQ124" s="281"/>
      <c r="DR124" s="281"/>
      <c r="DS124" s="281"/>
      <c r="DT124" s="281"/>
      <c r="DU124" s="281"/>
      <c r="DV124" s="281"/>
      <c r="DW124" s="281"/>
    </row>
    <row r="125" spans="1:127">
      <c r="A125" s="281"/>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1"/>
      <c r="BT125" s="281"/>
      <c r="BU125" s="281"/>
      <c r="BV125" s="281"/>
      <c r="BW125" s="281"/>
      <c r="BX125" s="281"/>
      <c r="BY125" s="281"/>
      <c r="BZ125" s="281"/>
      <c r="CA125" s="281"/>
      <c r="CB125" s="281"/>
      <c r="CC125" s="281"/>
      <c r="CD125" s="281"/>
      <c r="CE125" s="281"/>
      <c r="CF125" s="281"/>
      <c r="CG125" s="281"/>
      <c r="CH125" s="281"/>
      <c r="CI125" s="281"/>
      <c r="CJ125" s="281"/>
      <c r="CK125" s="281"/>
      <c r="CL125" s="281"/>
      <c r="CM125" s="281"/>
      <c r="CN125" s="281"/>
      <c r="CO125" s="281"/>
      <c r="CP125" s="281"/>
      <c r="CQ125" s="281"/>
      <c r="CR125" s="281"/>
      <c r="CS125" s="281"/>
      <c r="CT125" s="281"/>
      <c r="CU125" s="281"/>
      <c r="CV125" s="281"/>
      <c r="CW125" s="281"/>
      <c r="CX125" s="281"/>
      <c r="CY125" s="281"/>
      <c r="CZ125" s="281"/>
      <c r="DA125" s="281"/>
      <c r="DB125" s="281"/>
      <c r="DC125" s="281"/>
      <c r="DD125" s="281"/>
      <c r="DE125" s="281"/>
      <c r="DF125" s="281"/>
      <c r="DG125" s="281"/>
      <c r="DH125" s="281"/>
      <c r="DI125" s="281"/>
      <c r="DJ125" s="281"/>
      <c r="DK125" s="281"/>
      <c r="DL125" s="281"/>
      <c r="DM125" s="281"/>
      <c r="DN125" s="281"/>
      <c r="DO125" s="281"/>
      <c r="DP125" s="281"/>
      <c r="DQ125" s="281"/>
      <c r="DR125" s="281"/>
      <c r="DS125" s="281"/>
      <c r="DT125" s="281"/>
      <c r="DU125" s="281"/>
      <c r="DV125" s="281"/>
      <c r="DW125" s="281"/>
    </row>
    <row r="126" spans="1:127">
      <c r="A126" s="281"/>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1"/>
      <c r="CE126" s="281"/>
      <c r="CF126" s="281"/>
      <c r="CG126" s="281"/>
      <c r="CH126" s="281"/>
      <c r="CI126" s="281"/>
      <c r="CJ126" s="281"/>
      <c r="CK126" s="281"/>
      <c r="CL126" s="281"/>
      <c r="CM126" s="281"/>
      <c r="CN126" s="281"/>
      <c r="CO126" s="281"/>
      <c r="CP126" s="281"/>
      <c r="CQ126" s="281"/>
      <c r="CR126" s="281"/>
      <c r="CS126" s="281"/>
      <c r="CT126" s="281"/>
      <c r="CU126" s="281"/>
      <c r="CV126" s="281"/>
      <c r="CW126" s="281"/>
      <c r="CX126" s="281"/>
      <c r="CY126" s="281"/>
      <c r="CZ126" s="281"/>
      <c r="DA126" s="281"/>
      <c r="DB126" s="281"/>
      <c r="DC126" s="281"/>
      <c r="DD126" s="281"/>
      <c r="DE126" s="281"/>
      <c r="DF126" s="281"/>
      <c r="DG126" s="281"/>
      <c r="DH126" s="281"/>
      <c r="DI126" s="281"/>
      <c r="DJ126" s="281"/>
      <c r="DK126" s="281"/>
      <c r="DL126" s="281"/>
      <c r="DM126" s="281"/>
      <c r="DN126" s="281"/>
      <c r="DO126" s="281"/>
      <c r="DP126" s="281"/>
      <c r="DQ126" s="281"/>
      <c r="DR126" s="281"/>
      <c r="DS126" s="281"/>
      <c r="DT126" s="281"/>
      <c r="DU126" s="281"/>
      <c r="DV126" s="281"/>
      <c r="DW126" s="281"/>
    </row>
    <row r="127" spans="1:127">
      <c r="A127" s="281"/>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1"/>
      <c r="CH127" s="281"/>
      <c r="CI127" s="281"/>
      <c r="CJ127" s="281"/>
      <c r="CK127" s="281"/>
      <c r="CL127" s="281"/>
      <c r="CM127" s="281"/>
      <c r="CN127" s="281"/>
      <c r="CO127" s="281"/>
      <c r="CP127" s="281"/>
      <c r="CQ127" s="281"/>
      <c r="CR127" s="281"/>
      <c r="CS127" s="281"/>
      <c r="CT127" s="281"/>
      <c r="CU127" s="281"/>
      <c r="CV127" s="281"/>
      <c r="CW127" s="281"/>
      <c r="CX127" s="281"/>
      <c r="CY127" s="281"/>
      <c r="CZ127" s="281"/>
      <c r="DA127" s="281"/>
      <c r="DB127" s="281"/>
      <c r="DC127" s="281"/>
      <c r="DD127" s="281"/>
      <c r="DE127" s="281"/>
      <c r="DF127" s="281"/>
      <c r="DG127" s="281"/>
      <c r="DH127" s="281"/>
      <c r="DI127" s="281"/>
      <c r="DJ127" s="281"/>
      <c r="DK127" s="281"/>
      <c r="DL127" s="281"/>
      <c r="DM127" s="281"/>
      <c r="DN127" s="281"/>
      <c r="DO127" s="281"/>
      <c r="DP127" s="281"/>
      <c r="DQ127" s="281"/>
      <c r="DR127" s="281"/>
      <c r="DS127" s="281"/>
      <c r="DT127" s="281"/>
      <c r="DU127" s="281"/>
      <c r="DV127" s="281"/>
      <c r="DW127" s="281"/>
    </row>
    <row r="128" spans="1:127">
      <c r="A128" s="281"/>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281"/>
      <c r="CD128" s="281"/>
      <c r="CE128" s="281"/>
      <c r="CF128" s="281"/>
      <c r="CG128" s="281"/>
      <c r="CH128" s="281"/>
      <c r="CI128" s="281"/>
      <c r="CJ128" s="281"/>
      <c r="CK128" s="281"/>
      <c r="CL128" s="281"/>
      <c r="CM128" s="281"/>
      <c r="CN128" s="281"/>
      <c r="CO128" s="281"/>
      <c r="CP128" s="281"/>
      <c r="CQ128" s="281"/>
      <c r="CR128" s="281"/>
      <c r="CS128" s="281"/>
      <c r="CT128" s="281"/>
      <c r="CU128" s="281"/>
      <c r="CV128" s="281"/>
      <c r="CW128" s="281"/>
      <c r="CX128" s="281"/>
      <c r="CY128" s="281"/>
      <c r="CZ128" s="281"/>
      <c r="DA128" s="281"/>
      <c r="DB128" s="281"/>
      <c r="DC128" s="281"/>
      <c r="DD128" s="281"/>
      <c r="DE128" s="281"/>
      <c r="DF128" s="281"/>
      <c r="DG128" s="281"/>
      <c r="DH128" s="281"/>
      <c r="DI128" s="281"/>
      <c r="DJ128" s="281"/>
      <c r="DK128" s="281"/>
      <c r="DL128" s="281"/>
      <c r="DM128" s="281"/>
      <c r="DN128" s="281"/>
      <c r="DO128" s="281"/>
      <c r="DP128" s="281"/>
      <c r="DQ128" s="281"/>
      <c r="DR128" s="281"/>
      <c r="DS128" s="281"/>
      <c r="DT128" s="281"/>
      <c r="DU128" s="281"/>
      <c r="DV128" s="281"/>
      <c r="DW128" s="281"/>
    </row>
    <row r="129" spans="1:127">
      <c r="A129" s="281"/>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81"/>
      <c r="BM129" s="281"/>
      <c r="BN129" s="281"/>
      <c r="BO129" s="281"/>
      <c r="BP129" s="281"/>
      <c r="BQ129" s="281"/>
      <c r="BR129" s="281"/>
      <c r="BS129" s="281"/>
      <c r="BT129" s="281"/>
      <c r="BU129" s="281"/>
      <c r="BV129" s="281"/>
      <c r="BW129" s="281"/>
      <c r="BX129" s="281"/>
      <c r="BY129" s="281"/>
      <c r="BZ129" s="281"/>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81"/>
      <c r="DQ129" s="281"/>
      <c r="DR129" s="281"/>
      <c r="DS129" s="281"/>
      <c r="DT129" s="281"/>
      <c r="DU129" s="281"/>
      <c r="DV129" s="281"/>
      <c r="DW129" s="281"/>
    </row>
    <row r="130" spans="1:127">
      <c r="A130" s="28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81"/>
      <c r="BM130" s="281"/>
      <c r="BN130" s="281"/>
      <c r="BO130" s="281"/>
      <c r="BP130" s="281"/>
      <c r="BQ130" s="281"/>
      <c r="BR130" s="281"/>
      <c r="BS130" s="281"/>
      <c r="BT130" s="281"/>
      <c r="BU130" s="281"/>
      <c r="BV130" s="281"/>
      <c r="BW130" s="281"/>
      <c r="BX130" s="281"/>
      <c r="BY130" s="281"/>
      <c r="BZ130" s="281"/>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81"/>
      <c r="DQ130" s="281"/>
      <c r="DR130" s="281"/>
      <c r="DS130" s="281"/>
      <c r="DT130" s="281"/>
      <c r="DU130" s="281"/>
      <c r="DV130" s="281"/>
      <c r="DW130" s="281"/>
    </row>
    <row r="131" spans="1:127">
      <c r="A131" s="281"/>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81"/>
      <c r="BM131" s="281"/>
      <c r="BN131" s="281"/>
      <c r="BO131" s="281"/>
      <c r="BP131" s="281"/>
      <c r="BQ131" s="281"/>
      <c r="BR131" s="281"/>
      <c r="BS131" s="281"/>
      <c r="BT131" s="281"/>
      <c r="BU131" s="281"/>
      <c r="BV131" s="281"/>
      <c r="BW131" s="281"/>
      <c r="BX131" s="281"/>
      <c r="BY131" s="281"/>
      <c r="BZ131" s="281"/>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81"/>
      <c r="DQ131" s="281"/>
      <c r="DR131" s="281"/>
      <c r="DS131" s="281"/>
      <c r="DT131" s="281"/>
      <c r="DU131" s="281"/>
      <c r="DV131" s="281"/>
      <c r="DW131" s="281"/>
    </row>
    <row r="132" spans="1:127">
      <c r="A132" s="281"/>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81"/>
      <c r="BM132" s="281"/>
      <c r="BN132" s="281"/>
      <c r="BO132" s="281"/>
      <c r="BP132" s="281"/>
      <c r="BQ132" s="281"/>
      <c r="BR132" s="281"/>
      <c r="BS132" s="281"/>
      <c r="BT132" s="281"/>
      <c r="BU132" s="281"/>
      <c r="BV132" s="281"/>
      <c r="BW132" s="281"/>
      <c r="BX132" s="281"/>
      <c r="BY132" s="281"/>
      <c r="BZ132" s="281"/>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81"/>
      <c r="DQ132" s="281"/>
      <c r="DR132" s="281"/>
      <c r="DS132" s="281"/>
      <c r="DT132" s="281"/>
      <c r="DU132" s="281"/>
      <c r="DV132" s="281"/>
      <c r="DW132" s="281"/>
    </row>
    <row r="133" spans="1:127">
      <c r="A133" s="281"/>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81"/>
      <c r="BM133" s="281"/>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81"/>
      <c r="DQ133" s="281"/>
      <c r="DR133" s="281"/>
      <c r="DS133" s="281"/>
      <c r="DT133" s="281"/>
      <c r="DU133" s="281"/>
      <c r="DV133" s="281"/>
      <c r="DW133" s="281"/>
    </row>
    <row r="134" spans="1:127">
      <c r="A134" s="28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81"/>
      <c r="BM134" s="281"/>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81"/>
      <c r="DQ134" s="281"/>
      <c r="DR134" s="281"/>
      <c r="DS134" s="281"/>
      <c r="DT134" s="281"/>
      <c r="DU134" s="281"/>
      <c r="DV134" s="281"/>
      <c r="DW134" s="281"/>
    </row>
    <row r="135" spans="1:127">
      <c r="A135" s="281"/>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81"/>
      <c r="BM135" s="281"/>
      <c r="BN135" s="281"/>
      <c r="BO135" s="281"/>
      <c r="BP135" s="281"/>
      <c r="BQ135" s="281"/>
      <c r="BR135" s="281"/>
      <c r="BS135" s="281"/>
      <c r="BT135" s="281"/>
      <c r="BU135" s="281"/>
      <c r="BV135" s="281"/>
      <c r="BW135" s="281"/>
      <c r="BX135" s="281"/>
      <c r="BY135" s="281"/>
      <c r="BZ135" s="281"/>
      <c r="CA135" s="281"/>
      <c r="CB135" s="281"/>
      <c r="CC135" s="281"/>
      <c r="CD135" s="281"/>
      <c r="CE135" s="281"/>
      <c r="CF135" s="281"/>
      <c r="CG135" s="281"/>
      <c r="CH135" s="281"/>
      <c r="CI135" s="281"/>
      <c r="CJ135" s="281"/>
      <c r="CK135" s="281"/>
      <c r="CL135" s="281"/>
      <c r="CM135" s="281"/>
      <c r="CN135" s="281"/>
      <c r="CO135" s="281"/>
      <c r="CP135" s="281"/>
      <c r="CQ135" s="281"/>
      <c r="CR135" s="281"/>
      <c r="CS135" s="281"/>
      <c r="CT135" s="281"/>
      <c r="CU135" s="281"/>
      <c r="CV135" s="281"/>
      <c r="CW135" s="281"/>
      <c r="CX135" s="281"/>
      <c r="CY135" s="281"/>
      <c r="CZ135" s="281"/>
      <c r="DA135" s="281"/>
      <c r="DB135" s="281"/>
      <c r="DC135" s="281"/>
      <c r="DD135" s="281"/>
      <c r="DE135" s="281"/>
      <c r="DF135" s="281"/>
      <c r="DG135" s="281"/>
      <c r="DH135" s="281"/>
      <c r="DI135" s="281"/>
      <c r="DJ135" s="281"/>
      <c r="DK135" s="281"/>
      <c r="DL135" s="281"/>
      <c r="DM135" s="281"/>
      <c r="DN135" s="281"/>
      <c r="DO135" s="281"/>
      <c r="DP135" s="281"/>
      <c r="DQ135" s="281"/>
      <c r="DR135" s="281"/>
      <c r="DS135" s="281"/>
      <c r="DT135" s="281"/>
      <c r="DU135" s="281"/>
      <c r="DV135" s="281"/>
      <c r="DW135" s="281"/>
    </row>
    <row r="136" spans="1:127">
      <c r="A136" s="281"/>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81"/>
      <c r="BM136" s="281"/>
      <c r="BN136" s="281"/>
      <c r="BO136" s="281"/>
      <c r="BP136" s="281"/>
      <c r="BQ136" s="281"/>
      <c r="BR136" s="281"/>
      <c r="BS136" s="281"/>
      <c r="BT136" s="281"/>
      <c r="BU136" s="281"/>
      <c r="BV136" s="281"/>
      <c r="BW136" s="281"/>
      <c r="BX136" s="281"/>
      <c r="BY136" s="281"/>
      <c r="BZ136" s="281"/>
      <c r="CA136" s="281"/>
      <c r="CB136" s="281"/>
      <c r="CC136" s="281"/>
      <c r="CD136" s="281"/>
      <c r="CE136" s="281"/>
      <c r="CF136" s="281"/>
      <c r="CG136" s="281"/>
      <c r="CH136" s="281"/>
      <c r="CI136" s="281"/>
      <c r="CJ136" s="281"/>
      <c r="CK136" s="281"/>
      <c r="CL136" s="281"/>
      <c r="CM136" s="281"/>
      <c r="CN136" s="281"/>
      <c r="CO136" s="281"/>
      <c r="CP136" s="281"/>
      <c r="CQ136" s="281"/>
      <c r="CR136" s="281"/>
      <c r="CS136" s="281"/>
      <c r="CT136" s="281"/>
      <c r="CU136" s="281"/>
      <c r="CV136" s="281"/>
      <c r="CW136" s="281"/>
      <c r="CX136" s="281"/>
      <c r="CY136" s="281"/>
      <c r="CZ136" s="281"/>
      <c r="DA136" s="281"/>
      <c r="DB136" s="281"/>
      <c r="DC136" s="281"/>
      <c r="DD136" s="281"/>
      <c r="DE136" s="281"/>
      <c r="DF136" s="281"/>
      <c r="DG136" s="281"/>
      <c r="DH136" s="281"/>
      <c r="DI136" s="281"/>
      <c r="DJ136" s="281"/>
      <c r="DK136" s="281"/>
      <c r="DL136" s="281"/>
      <c r="DM136" s="281"/>
      <c r="DN136" s="281"/>
      <c r="DO136" s="281"/>
      <c r="DP136" s="281"/>
      <c r="DQ136" s="281"/>
      <c r="DR136" s="281"/>
      <c r="DS136" s="281"/>
      <c r="DT136" s="281"/>
      <c r="DU136" s="281"/>
      <c r="DV136" s="281"/>
      <c r="DW136" s="281"/>
    </row>
    <row r="137" spans="1:127">
      <c r="A137" s="281"/>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81"/>
      <c r="BM137" s="281"/>
      <c r="BN137" s="281"/>
      <c r="BO137" s="281"/>
      <c r="BP137" s="281"/>
      <c r="BQ137" s="281"/>
      <c r="BR137" s="281"/>
      <c r="BS137" s="281"/>
      <c r="BT137" s="281"/>
      <c r="BU137" s="281"/>
      <c r="BV137" s="281"/>
      <c r="BW137" s="281"/>
      <c r="BX137" s="281"/>
      <c r="BY137" s="281"/>
      <c r="BZ137" s="281"/>
      <c r="CA137" s="281"/>
      <c r="CB137" s="281"/>
      <c r="CC137" s="281"/>
      <c r="CD137" s="281"/>
      <c r="CE137" s="281"/>
      <c r="CF137" s="281"/>
      <c r="CG137" s="281"/>
      <c r="CH137" s="281"/>
      <c r="CI137" s="281"/>
      <c r="CJ137" s="281"/>
      <c r="CK137" s="281"/>
      <c r="CL137" s="281"/>
      <c r="CM137" s="281"/>
      <c r="CN137" s="281"/>
      <c r="CO137" s="281"/>
      <c r="CP137" s="281"/>
      <c r="CQ137" s="281"/>
      <c r="CR137" s="281"/>
      <c r="CS137" s="281"/>
      <c r="CT137" s="281"/>
      <c r="CU137" s="281"/>
      <c r="CV137" s="281"/>
      <c r="CW137" s="281"/>
      <c r="CX137" s="281"/>
      <c r="CY137" s="281"/>
      <c r="CZ137" s="281"/>
      <c r="DA137" s="281"/>
      <c r="DB137" s="281"/>
      <c r="DC137" s="281"/>
      <c r="DD137" s="281"/>
      <c r="DE137" s="281"/>
      <c r="DF137" s="281"/>
      <c r="DG137" s="281"/>
      <c r="DH137" s="281"/>
      <c r="DI137" s="281"/>
      <c r="DJ137" s="281"/>
      <c r="DK137" s="281"/>
      <c r="DL137" s="281"/>
      <c r="DM137" s="281"/>
      <c r="DN137" s="281"/>
      <c r="DO137" s="281"/>
      <c r="DP137" s="281"/>
      <c r="DQ137" s="281"/>
      <c r="DR137" s="281"/>
      <c r="DS137" s="281"/>
      <c r="DT137" s="281"/>
      <c r="DU137" s="281"/>
      <c r="DV137" s="281"/>
      <c r="DW137" s="281"/>
    </row>
    <row r="138" spans="1:127">
      <c r="A138" s="281"/>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c r="BJ138" s="281"/>
      <c r="BK138" s="281"/>
      <c r="BL138" s="281"/>
      <c r="BM138" s="281"/>
      <c r="BN138" s="281"/>
      <c r="BO138" s="281"/>
      <c r="BP138" s="281"/>
      <c r="BQ138" s="281"/>
      <c r="BR138" s="281"/>
      <c r="BS138" s="281"/>
      <c r="BT138" s="281"/>
      <c r="BU138" s="281"/>
      <c r="BV138" s="281"/>
      <c r="BW138" s="281"/>
      <c r="BX138" s="281"/>
      <c r="BY138" s="281"/>
      <c r="BZ138" s="281"/>
      <c r="CA138" s="281"/>
      <c r="CB138" s="281"/>
      <c r="CC138" s="281"/>
      <c r="CD138" s="281"/>
      <c r="CE138" s="281"/>
      <c r="CF138" s="281"/>
      <c r="CG138" s="281"/>
      <c r="CH138" s="281"/>
      <c r="CI138" s="281"/>
      <c r="CJ138" s="281"/>
      <c r="CK138" s="281"/>
      <c r="CL138" s="281"/>
      <c r="CM138" s="281"/>
      <c r="CN138" s="281"/>
      <c r="CO138" s="281"/>
      <c r="CP138" s="281"/>
      <c r="CQ138" s="281"/>
      <c r="CR138" s="281"/>
      <c r="CS138" s="281"/>
      <c r="CT138" s="281"/>
      <c r="CU138" s="281"/>
      <c r="CV138" s="281"/>
      <c r="CW138" s="281"/>
      <c r="CX138" s="281"/>
      <c r="CY138" s="281"/>
      <c r="CZ138" s="281"/>
      <c r="DA138" s="281"/>
      <c r="DB138" s="281"/>
      <c r="DC138" s="281"/>
      <c r="DD138" s="281"/>
      <c r="DE138" s="281"/>
      <c r="DF138" s="281"/>
      <c r="DG138" s="281"/>
      <c r="DH138" s="281"/>
      <c r="DI138" s="281"/>
      <c r="DJ138" s="281"/>
      <c r="DK138" s="281"/>
      <c r="DL138" s="281"/>
      <c r="DM138" s="281"/>
      <c r="DN138" s="281"/>
      <c r="DO138" s="281"/>
      <c r="DP138" s="281"/>
      <c r="DQ138" s="281"/>
      <c r="DR138" s="281"/>
      <c r="DS138" s="281"/>
      <c r="DT138" s="281"/>
      <c r="DU138" s="281"/>
      <c r="DV138" s="281"/>
      <c r="DW138" s="281"/>
    </row>
    <row r="139" spans="1:127">
      <c r="A139" s="28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81"/>
      <c r="BM139" s="281"/>
      <c r="BN139" s="281"/>
      <c r="BO139" s="281"/>
      <c r="BP139" s="281"/>
      <c r="BQ139" s="281"/>
      <c r="BR139" s="281"/>
      <c r="BS139" s="281"/>
      <c r="BT139" s="281"/>
      <c r="BU139" s="281"/>
      <c r="BV139" s="281"/>
      <c r="BW139" s="281"/>
      <c r="BX139" s="281"/>
      <c r="BY139" s="281"/>
      <c r="BZ139" s="281"/>
      <c r="CA139" s="281"/>
      <c r="CB139" s="281"/>
      <c r="CC139" s="281"/>
      <c r="CD139" s="281"/>
      <c r="CE139" s="281"/>
      <c r="CF139" s="281"/>
      <c r="CG139" s="281"/>
      <c r="CH139" s="281"/>
      <c r="CI139" s="281"/>
      <c r="CJ139" s="281"/>
      <c r="CK139" s="281"/>
      <c r="CL139" s="281"/>
      <c r="CM139" s="281"/>
      <c r="CN139" s="281"/>
      <c r="CO139" s="281"/>
      <c r="CP139" s="281"/>
      <c r="CQ139" s="281"/>
      <c r="CR139" s="281"/>
      <c r="CS139" s="281"/>
      <c r="CT139" s="281"/>
      <c r="CU139" s="281"/>
      <c r="CV139" s="281"/>
      <c r="CW139" s="281"/>
      <c r="CX139" s="281"/>
      <c r="CY139" s="281"/>
      <c r="CZ139" s="281"/>
      <c r="DA139" s="281"/>
      <c r="DB139" s="281"/>
      <c r="DC139" s="281"/>
      <c r="DD139" s="281"/>
      <c r="DE139" s="281"/>
      <c r="DF139" s="281"/>
      <c r="DG139" s="281"/>
      <c r="DH139" s="281"/>
      <c r="DI139" s="281"/>
      <c r="DJ139" s="281"/>
      <c r="DK139" s="281"/>
      <c r="DL139" s="281"/>
      <c r="DM139" s="281"/>
      <c r="DN139" s="281"/>
      <c r="DO139" s="281"/>
      <c r="DP139" s="281"/>
      <c r="DQ139" s="281"/>
      <c r="DR139" s="281"/>
      <c r="DS139" s="281"/>
      <c r="DT139" s="281"/>
      <c r="DU139" s="281"/>
      <c r="DV139" s="281"/>
      <c r="DW139" s="281"/>
    </row>
    <row r="140" spans="1:127">
      <c r="A140" s="281"/>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81"/>
      <c r="BM140" s="281"/>
      <c r="BN140" s="281"/>
      <c r="BO140" s="281"/>
      <c r="BP140" s="281"/>
      <c r="BQ140" s="281"/>
      <c r="BR140" s="281"/>
      <c r="BS140" s="281"/>
      <c r="BT140" s="281"/>
      <c r="BU140" s="281"/>
      <c r="BV140" s="281"/>
      <c r="BW140" s="281"/>
      <c r="BX140" s="281"/>
      <c r="BY140" s="281"/>
      <c r="BZ140" s="281"/>
      <c r="CA140" s="281"/>
      <c r="CB140" s="281"/>
      <c r="CC140" s="281"/>
      <c r="CD140" s="281"/>
      <c r="CE140" s="281"/>
      <c r="CF140" s="281"/>
      <c r="CG140" s="281"/>
      <c r="CH140" s="281"/>
      <c r="CI140" s="281"/>
      <c r="CJ140" s="281"/>
      <c r="CK140" s="281"/>
      <c r="CL140" s="281"/>
      <c r="CM140" s="281"/>
      <c r="CN140" s="281"/>
      <c r="CO140" s="281"/>
      <c r="CP140" s="281"/>
      <c r="CQ140" s="281"/>
      <c r="CR140" s="281"/>
      <c r="CS140" s="281"/>
      <c r="CT140" s="281"/>
      <c r="CU140" s="281"/>
      <c r="CV140" s="281"/>
      <c r="CW140" s="281"/>
      <c r="CX140" s="281"/>
      <c r="CY140" s="281"/>
      <c r="CZ140" s="281"/>
      <c r="DA140" s="281"/>
      <c r="DB140" s="281"/>
      <c r="DC140" s="281"/>
      <c r="DD140" s="281"/>
      <c r="DE140" s="281"/>
      <c r="DF140" s="281"/>
      <c r="DG140" s="281"/>
      <c r="DH140" s="281"/>
      <c r="DI140" s="281"/>
      <c r="DJ140" s="281"/>
      <c r="DK140" s="281"/>
      <c r="DL140" s="281"/>
      <c r="DM140" s="281"/>
      <c r="DN140" s="281"/>
      <c r="DO140" s="281"/>
      <c r="DP140" s="281"/>
      <c r="DQ140" s="281"/>
      <c r="DR140" s="281"/>
      <c r="DS140" s="281"/>
      <c r="DT140" s="281"/>
      <c r="DU140" s="281"/>
      <c r="DV140" s="281"/>
      <c r="DW140" s="281"/>
    </row>
    <row r="148" ht="9.75" customHeight="1"/>
  </sheetData>
  <sheetProtection password="C555" sheet="1" scenarios="1" insertHyperlinks="0"/>
  <mergeCells count="510">
    <mergeCell ref="BX14:BZ16"/>
    <mergeCell ref="BX17:BZ19"/>
    <mergeCell ref="BL8:BQ10"/>
    <mergeCell ref="BR11:BT13"/>
    <mergeCell ref="BU11:BW13"/>
    <mergeCell ref="BU8:BW10"/>
    <mergeCell ref="CA11:CC13"/>
    <mergeCell ref="CA8:CC10"/>
    <mergeCell ref="BU17:BW19"/>
    <mergeCell ref="CW8:CW46"/>
    <mergeCell ref="CE14:CU16"/>
    <mergeCell ref="CE17:CU19"/>
    <mergeCell ref="CE8:CU10"/>
    <mergeCell ref="CE11:CU13"/>
    <mergeCell ref="CA14:CC16"/>
    <mergeCell ref="BL14:BQ16"/>
    <mergeCell ref="BR14:BT16"/>
    <mergeCell ref="CE26:CU28"/>
    <mergeCell ref="CE29:CU31"/>
    <mergeCell ref="CE20:CU22"/>
    <mergeCell ref="CA17:CC19"/>
    <mergeCell ref="CE23:CU25"/>
    <mergeCell ref="BU29:BW31"/>
    <mergeCell ref="CA23:CC25"/>
    <mergeCell ref="CA44:CC46"/>
    <mergeCell ref="BX20:BZ22"/>
    <mergeCell ref="BX23:BZ25"/>
    <mergeCell ref="CA26:CC28"/>
    <mergeCell ref="CA29:CC31"/>
    <mergeCell ref="BU14:BW16"/>
    <mergeCell ref="CA20:CC22"/>
    <mergeCell ref="BL17:BQ19"/>
    <mergeCell ref="BR17:BT19"/>
    <mergeCell ref="BA41:BA43"/>
    <mergeCell ref="BL41:BQ43"/>
    <mergeCell ref="BR41:BT43"/>
    <mergeCell ref="BB41:BE43"/>
    <mergeCell ref="BU41:BW43"/>
    <mergeCell ref="BF41:BK43"/>
    <mergeCell ref="BX35:BZ37"/>
    <mergeCell ref="CA35:CC37"/>
    <mergeCell ref="CA41:CC43"/>
    <mergeCell ref="BX41:BZ43"/>
    <mergeCell ref="BF38:BK40"/>
    <mergeCell ref="BF35:BK37"/>
    <mergeCell ref="BL35:BQ37"/>
    <mergeCell ref="BR35:BT37"/>
    <mergeCell ref="BU38:BW40"/>
    <mergeCell ref="BR38:BT40"/>
    <mergeCell ref="BB35:BE37"/>
    <mergeCell ref="BA38:BA40"/>
    <mergeCell ref="BA35:BA37"/>
    <mergeCell ref="BF59:BK61"/>
    <mergeCell ref="BU59:BW61"/>
    <mergeCell ref="BX59:BZ61"/>
    <mergeCell ref="BF53:BK55"/>
    <mergeCell ref="BB56:BE58"/>
    <mergeCell ref="BB53:BE55"/>
    <mergeCell ref="BB47:BE49"/>
    <mergeCell ref="CE32:CU34"/>
    <mergeCell ref="CE41:CU43"/>
    <mergeCell ref="CE38:CU40"/>
    <mergeCell ref="CA32:CC34"/>
    <mergeCell ref="CE35:CU37"/>
    <mergeCell ref="BL32:BQ34"/>
    <mergeCell ref="BR32:BT34"/>
    <mergeCell ref="BF32:BK34"/>
    <mergeCell ref="BU47:BW49"/>
    <mergeCell ref="CA38:CC40"/>
    <mergeCell ref="BX38:BZ40"/>
    <mergeCell ref="BU35:BW37"/>
    <mergeCell ref="BF44:BK46"/>
    <mergeCell ref="BB44:BE46"/>
    <mergeCell ref="BB50:BE52"/>
    <mergeCell ref="BX32:BZ34"/>
    <mergeCell ref="CE44:CU46"/>
    <mergeCell ref="CA53:CC55"/>
    <mergeCell ref="CA56:CC58"/>
    <mergeCell ref="BL56:BQ58"/>
    <mergeCell ref="BR56:BT58"/>
    <mergeCell ref="BU56:BW58"/>
    <mergeCell ref="CA59:CC61"/>
    <mergeCell ref="BU62:BW64"/>
    <mergeCell ref="CE50:CU52"/>
    <mergeCell ref="CE59:CU61"/>
    <mergeCell ref="CE53:CU55"/>
    <mergeCell ref="CE56:CU58"/>
    <mergeCell ref="BX56:BZ58"/>
    <mergeCell ref="BL53:BQ55"/>
    <mergeCell ref="BL59:BQ61"/>
    <mergeCell ref="BR53:BT55"/>
    <mergeCell ref="CE47:CU49"/>
    <mergeCell ref="BX50:BZ52"/>
    <mergeCell ref="BX44:BZ46"/>
    <mergeCell ref="BU50:BW52"/>
    <mergeCell ref="CA47:CC49"/>
    <mergeCell ref="CA50:CC52"/>
    <mergeCell ref="BX47:BZ49"/>
    <mergeCell ref="BU44:BW46"/>
    <mergeCell ref="BL50:BQ52"/>
    <mergeCell ref="BR50:BT52"/>
    <mergeCell ref="CN85:CQ87"/>
    <mergeCell ref="BF86:CG87"/>
    <mergeCell ref="AC85:AD87"/>
    <mergeCell ref="BO72:BR72"/>
    <mergeCell ref="BU72:BX72"/>
    <mergeCell ref="BF72:BL72"/>
    <mergeCell ref="BM72:BN72"/>
    <mergeCell ref="BL47:BQ49"/>
    <mergeCell ref="BR47:BT49"/>
    <mergeCell ref="BF47:BK49"/>
    <mergeCell ref="CN77:CQ79"/>
    <mergeCell ref="BF62:BK64"/>
    <mergeCell ref="BX53:BZ55"/>
    <mergeCell ref="CJ74:CS75"/>
    <mergeCell ref="BR65:BT67"/>
    <mergeCell ref="CH74:CI75"/>
    <mergeCell ref="BM74:BN75"/>
    <mergeCell ref="BB59:BE61"/>
    <mergeCell ref="BL62:BQ64"/>
    <mergeCell ref="BR59:BT61"/>
    <mergeCell ref="BU53:BW55"/>
    <mergeCell ref="BF56:BK58"/>
    <mergeCell ref="BB62:BE64"/>
    <mergeCell ref="BR62:BT64"/>
    <mergeCell ref="G78:N79"/>
    <mergeCell ref="P78:AX79"/>
    <mergeCell ref="E81:AC81"/>
    <mergeCell ref="AY83:BF83"/>
    <mergeCell ref="CA74:CG75"/>
    <mergeCell ref="BB74:BK75"/>
    <mergeCell ref="BB78:BI79"/>
    <mergeCell ref="BM77:CE79"/>
    <mergeCell ref="BS72:BT72"/>
    <mergeCell ref="BY72:BZ72"/>
    <mergeCell ref="BO74:BX75"/>
    <mergeCell ref="P74:AX75"/>
    <mergeCell ref="CE65:CU67"/>
    <mergeCell ref="CA65:CC67"/>
    <mergeCell ref="BF65:BK67"/>
    <mergeCell ref="BQ69:CE69"/>
    <mergeCell ref="BL65:BQ67"/>
    <mergeCell ref="CS69:CV69"/>
    <mergeCell ref="CE62:CU64"/>
    <mergeCell ref="CA62:CC64"/>
    <mergeCell ref="AC62:AF64"/>
    <mergeCell ref="BA65:BA67"/>
    <mergeCell ref="AG65:AK67"/>
    <mergeCell ref="CN69:CQ69"/>
    <mergeCell ref="BX65:BZ67"/>
    <mergeCell ref="CH68:CV68"/>
    <mergeCell ref="CH69:CL69"/>
    <mergeCell ref="BU65:BW67"/>
    <mergeCell ref="BC68:BL69"/>
    <mergeCell ref="BB65:BE67"/>
    <mergeCell ref="AW69:AZ69"/>
    <mergeCell ref="BQ68:CE68"/>
    <mergeCell ref="BX62:BZ64"/>
    <mergeCell ref="AL69:AP69"/>
    <mergeCell ref="AC65:AF67"/>
    <mergeCell ref="AR62:AU64"/>
    <mergeCell ref="CD90:CG90"/>
    <mergeCell ref="V90:BY91"/>
    <mergeCell ref="AE85:AG87"/>
    <mergeCell ref="AH85:AI87"/>
    <mergeCell ref="BB84:CG85"/>
    <mergeCell ref="BY74:BZ75"/>
    <mergeCell ref="U71:AI71"/>
    <mergeCell ref="AL71:AP71"/>
    <mergeCell ref="AW71:AZ71"/>
    <mergeCell ref="AR71:AU71"/>
    <mergeCell ref="AL70:AZ70"/>
    <mergeCell ref="E61:F61"/>
    <mergeCell ref="E62:I63"/>
    <mergeCell ref="D72:D89"/>
    <mergeCell ref="P83:AP84"/>
    <mergeCell ref="Q85:W87"/>
    <mergeCell ref="X85:Y87"/>
    <mergeCell ref="Z85:AB87"/>
    <mergeCell ref="G77:N77"/>
    <mergeCell ref="P77:AX77"/>
    <mergeCell ref="AM65:AP67"/>
    <mergeCell ref="AV65:AZ67"/>
    <mergeCell ref="F68:Q69"/>
    <mergeCell ref="U68:AI68"/>
    <mergeCell ref="U69:AI69"/>
    <mergeCell ref="AL68:AZ68"/>
    <mergeCell ref="AQ65:AQ67"/>
    <mergeCell ref="AL65:AL67"/>
    <mergeCell ref="AR65:AU67"/>
    <mergeCell ref="AR69:AU69"/>
    <mergeCell ref="H82:O82"/>
    <mergeCell ref="P82:AH82"/>
    <mergeCell ref="G72:AY72"/>
    <mergeCell ref="G74:O75"/>
    <mergeCell ref="H58:I58"/>
    <mergeCell ref="H61:I61"/>
    <mergeCell ref="AC59:AF61"/>
    <mergeCell ref="K57:AA58"/>
    <mergeCell ref="AC56:AF58"/>
    <mergeCell ref="E56:I57"/>
    <mergeCell ref="D58:D71"/>
    <mergeCell ref="E59:I60"/>
    <mergeCell ref="K59:AA59"/>
    <mergeCell ref="K63:AA64"/>
    <mergeCell ref="E65:I66"/>
    <mergeCell ref="K65:AA65"/>
    <mergeCell ref="F70:Q71"/>
    <mergeCell ref="U70:AI70"/>
    <mergeCell ref="K60:AA61"/>
    <mergeCell ref="AG59:AK61"/>
    <mergeCell ref="E67:F67"/>
    <mergeCell ref="H67:I67"/>
    <mergeCell ref="K66:AA67"/>
    <mergeCell ref="E64:F64"/>
    <mergeCell ref="H64:I64"/>
    <mergeCell ref="K62:AA62"/>
    <mergeCell ref="E58:F58"/>
    <mergeCell ref="AG62:AK64"/>
    <mergeCell ref="K51:AA52"/>
    <mergeCell ref="K53:AA53"/>
    <mergeCell ref="AC53:AF55"/>
    <mergeCell ref="K50:AA50"/>
    <mergeCell ref="AQ53:AQ55"/>
    <mergeCell ref="AG53:AK55"/>
    <mergeCell ref="AL53:AL55"/>
    <mergeCell ref="AM53:AP55"/>
    <mergeCell ref="AQ56:AQ58"/>
    <mergeCell ref="K54:AA55"/>
    <mergeCell ref="AM56:AP58"/>
    <mergeCell ref="AG56:AK58"/>
    <mergeCell ref="AL56:AL58"/>
    <mergeCell ref="K56:AA56"/>
    <mergeCell ref="AL59:AL61"/>
    <mergeCell ref="AC50:AF52"/>
    <mergeCell ref="AG50:AK52"/>
    <mergeCell ref="AL50:AL52"/>
    <mergeCell ref="BA59:BA61"/>
    <mergeCell ref="BA56:BA58"/>
    <mergeCell ref="BA62:BA64"/>
    <mergeCell ref="BA53:BA55"/>
    <mergeCell ref="AR50:AU52"/>
    <mergeCell ref="AV53:AZ55"/>
    <mergeCell ref="AR53:AU55"/>
    <mergeCell ref="AR56:AU58"/>
    <mergeCell ref="AV62:AZ64"/>
    <mergeCell ref="AV56:AZ58"/>
    <mergeCell ref="AM50:AP52"/>
    <mergeCell ref="AM62:AP64"/>
    <mergeCell ref="AQ62:AQ64"/>
    <mergeCell ref="AL62:AL64"/>
    <mergeCell ref="BA50:BA52"/>
    <mergeCell ref="AM59:AP61"/>
    <mergeCell ref="AQ59:AQ61"/>
    <mergeCell ref="AR59:AU61"/>
    <mergeCell ref="AV59:AZ61"/>
    <mergeCell ref="BA47:BA49"/>
    <mergeCell ref="BF50:BK52"/>
    <mergeCell ref="BL44:BQ46"/>
    <mergeCell ref="AM47:AP49"/>
    <mergeCell ref="BA44:BA46"/>
    <mergeCell ref="AV44:AZ46"/>
    <mergeCell ref="AV47:AZ49"/>
    <mergeCell ref="AQ44:AQ46"/>
    <mergeCell ref="AV50:AZ52"/>
    <mergeCell ref="AQ50:AQ52"/>
    <mergeCell ref="AR47:AU49"/>
    <mergeCell ref="AQ47:AQ49"/>
    <mergeCell ref="AQ38:AQ40"/>
    <mergeCell ref="AM35:AP37"/>
    <mergeCell ref="H37:I37"/>
    <mergeCell ref="AL32:AL34"/>
    <mergeCell ref="AM32:AP34"/>
    <mergeCell ref="AL29:AL31"/>
    <mergeCell ref="AM29:AP31"/>
    <mergeCell ref="AQ29:AQ31"/>
    <mergeCell ref="AV35:AZ37"/>
    <mergeCell ref="AR38:AU40"/>
    <mergeCell ref="K36:AA37"/>
    <mergeCell ref="AR35:AU37"/>
    <mergeCell ref="AL38:AL40"/>
    <mergeCell ref="AM38:AP40"/>
    <mergeCell ref="AG35:AK37"/>
    <mergeCell ref="AQ35:AQ37"/>
    <mergeCell ref="K38:AA38"/>
    <mergeCell ref="AC38:AF40"/>
    <mergeCell ref="AR32:AU34"/>
    <mergeCell ref="AV32:AZ34"/>
    <mergeCell ref="AR29:AU31"/>
    <mergeCell ref="AQ32:AQ34"/>
    <mergeCell ref="BA32:BA34"/>
    <mergeCell ref="BU32:BW34"/>
    <mergeCell ref="BX26:BZ28"/>
    <mergeCell ref="BU26:BW28"/>
    <mergeCell ref="BX29:BZ31"/>
    <mergeCell ref="BA26:BA28"/>
    <mergeCell ref="BR26:BT28"/>
    <mergeCell ref="BA29:BA31"/>
    <mergeCell ref="BB29:BE31"/>
    <mergeCell ref="BB32:BE34"/>
    <mergeCell ref="BB26:BE28"/>
    <mergeCell ref="BF29:BK31"/>
    <mergeCell ref="BR29:BT31"/>
    <mergeCell ref="BL29:BQ31"/>
    <mergeCell ref="BF26:BK28"/>
    <mergeCell ref="BR20:BT22"/>
    <mergeCell ref="BU20:BW22"/>
    <mergeCell ref="AV26:AZ28"/>
    <mergeCell ref="AG20:AK22"/>
    <mergeCell ref="BL23:BQ25"/>
    <mergeCell ref="BR23:BT25"/>
    <mergeCell ref="BU23:BW25"/>
    <mergeCell ref="BF23:BK25"/>
    <mergeCell ref="AV23:AZ25"/>
    <mergeCell ref="AL23:AL25"/>
    <mergeCell ref="AM23:AP25"/>
    <mergeCell ref="AQ23:AQ25"/>
    <mergeCell ref="AR23:AU25"/>
    <mergeCell ref="AR26:AU28"/>
    <mergeCell ref="AM20:AP22"/>
    <mergeCell ref="AV20:AZ22"/>
    <mergeCell ref="BF20:BK22"/>
    <mergeCell ref="BA20:BA22"/>
    <mergeCell ref="BB20:BE22"/>
    <mergeCell ref="AR20:AU22"/>
    <mergeCell ref="BF17:BK19"/>
    <mergeCell ref="AC23:AF25"/>
    <mergeCell ref="K27:AA28"/>
    <mergeCell ref="BA23:BA25"/>
    <mergeCell ref="BB23:BE25"/>
    <mergeCell ref="AG23:AK25"/>
    <mergeCell ref="BF11:BK13"/>
    <mergeCell ref="AL11:AL13"/>
    <mergeCell ref="AV8:AZ10"/>
    <mergeCell ref="BA8:BA10"/>
    <mergeCell ref="AQ17:AQ19"/>
    <mergeCell ref="AR17:AU19"/>
    <mergeCell ref="AV17:AZ19"/>
    <mergeCell ref="BA17:BA19"/>
    <mergeCell ref="BB17:BE19"/>
    <mergeCell ref="BB8:BE10"/>
    <mergeCell ref="BB14:BE16"/>
    <mergeCell ref="AX4:CF5"/>
    <mergeCell ref="AP5:AU5"/>
    <mergeCell ref="AG6:AU6"/>
    <mergeCell ref="AV6:BE6"/>
    <mergeCell ref="BF14:BK16"/>
    <mergeCell ref="BL26:BQ28"/>
    <mergeCell ref="CZ7:DC7"/>
    <mergeCell ref="BX11:BZ13"/>
    <mergeCell ref="BR7:CC7"/>
    <mergeCell ref="AV7:BE7"/>
    <mergeCell ref="AG7:AU7"/>
    <mergeCell ref="AG8:AK10"/>
    <mergeCell ref="BR8:BT10"/>
    <mergeCell ref="CD6:CV7"/>
    <mergeCell ref="BL7:BQ7"/>
    <mergeCell ref="BX8:BZ10"/>
    <mergeCell ref="BL11:BQ13"/>
    <mergeCell ref="AQ20:AQ22"/>
    <mergeCell ref="AV14:AZ16"/>
    <mergeCell ref="BA14:BA16"/>
    <mergeCell ref="AR14:AU16"/>
    <mergeCell ref="AQ14:AQ16"/>
    <mergeCell ref="AL8:AL10"/>
    <mergeCell ref="AM8:AP10"/>
    <mergeCell ref="BF6:BK6"/>
    <mergeCell ref="BR6:CC6"/>
    <mergeCell ref="BF7:BK7"/>
    <mergeCell ref="BL6:BQ6"/>
    <mergeCell ref="AM11:AP13"/>
    <mergeCell ref="K17:AA17"/>
    <mergeCell ref="AL17:AL19"/>
    <mergeCell ref="AM17:AP19"/>
    <mergeCell ref="AL14:AL16"/>
    <mergeCell ref="AM14:AP16"/>
    <mergeCell ref="AC14:AF16"/>
    <mergeCell ref="AC17:AF19"/>
    <mergeCell ref="AG11:AK13"/>
    <mergeCell ref="AC11:AF13"/>
    <mergeCell ref="AG14:AK16"/>
    <mergeCell ref="AG17:AK19"/>
    <mergeCell ref="AR8:AU10"/>
    <mergeCell ref="AQ8:AQ10"/>
    <mergeCell ref="AQ11:AQ13"/>
    <mergeCell ref="AV11:AZ13"/>
    <mergeCell ref="BA11:BA13"/>
    <mergeCell ref="BB11:BE13"/>
    <mergeCell ref="AR11:AU13"/>
    <mergeCell ref="BF8:BK10"/>
    <mergeCell ref="B14:B16"/>
    <mergeCell ref="E17:I19"/>
    <mergeCell ref="E14:I16"/>
    <mergeCell ref="K9:AA10"/>
    <mergeCell ref="B11:B13"/>
    <mergeCell ref="D6:D20"/>
    <mergeCell ref="B8:B10"/>
    <mergeCell ref="M7:Z7"/>
    <mergeCell ref="E8:I10"/>
    <mergeCell ref="K18:AA19"/>
    <mergeCell ref="K15:AA16"/>
    <mergeCell ref="B17:B19"/>
    <mergeCell ref="K14:AA14"/>
    <mergeCell ref="K12:AA13"/>
    <mergeCell ref="K20:AA20"/>
    <mergeCell ref="K11:AA11"/>
    <mergeCell ref="B2:B7"/>
    <mergeCell ref="K8:AA8"/>
    <mergeCell ref="E6:I7"/>
    <mergeCell ref="E3:AJ5"/>
    <mergeCell ref="AC8:AF10"/>
    <mergeCell ref="E11:I13"/>
    <mergeCell ref="M6:Z6"/>
    <mergeCell ref="AC6:AF7"/>
    <mergeCell ref="B26:B28"/>
    <mergeCell ref="B29:B31"/>
    <mergeCell ref="D22:D38"/>
    <mergeCell ref="E23:I25"/>
    <mergeCell ref="B20:B22"/>
    <mergeCell ref="H43:I43"/>
    <mergeCell ref="B50:B52"/>
    <mergeCell ref="AL20:AL22"/>
    <mergeCell ref="K23:AA23"/>
    <mergeCell ref="E20:I22"/>
    <mergeCell ref="B32:B34"/>
    <mergeCell ref="B23:B25"/>
    <mergeCell ref="AC20:AF22"/>
    <mergeCell ref="K30:AA31"/>
    <mergeCell ref="E32:I34"/>
    <mergeCell ref="AG32:AK34"/>
    <mergeCell ref="K32:AA32"/>
    <mergeCell ref="AL35:AL37"/>
    <mergeCell ref="H40:I40"/>
    <mergeCell ref="B35:B37"/>
    <mergeCell ref="E35:I36"/>
    <mergeCell ref="H52:I52"/>
    <mergeCell ref="E37:F37"/>
    <mergeCell ref="AG26:AK28"/>
    <mergeCell ref="E44:I45"/>
    <mergeCell ref="E43:F43"/>
    <mergeCell ref="AM26:AP28"/>
    <mergeCell ref="K39:AA40"/>
    <mergeCell ref="E49:F49"/>
    <mergeCell ref="H49:I49"/>
    <mergeCell ref="K45:AA46"/>
    <mergeCell ref="K47:AA47"/>
    <mergeCell ref="AG47:AK49"/>
    <mergeCell ref="AL41:AL43"/>
    <mergeCell ref="AC47:AF49"/>
    <mergeCell ref="K41:AA41"/>
    <mergeCell ref="K42:AA43"/>
    <mergeCell ref="K48:AA49"/>
    <mergeCell ref="AL47:AL49"/>
    <mergeCell ref="AG44:AK46"/>
    <mergeCell ref="AG41:AK43"/>
    <mergeCell ref="K44:AA44"/>
    <mergeCell ref="AC26:AF28"/>
    <mergeCell ref="AC41:AF43"/>
    <mergeCell ref="E29:I31"/>
    <mergeCell ref="AC35:AF37"/>
    <mergeCell ref="E26:I28"/>
    <mergeCell ref="K26:AA26"/>
    <mergeCell ref="CH90:CT90"/>
    <mergeCell ref="B56:B58"/>
    <mergeCell ref="B59:B61"/>
    <mergeCell ref="AR41:AU43"/>
    <mergeCell ref="AV41:AZ43"/>
    <mergeCell ref="AM41:AP43"/>
    <mergeCell ref="AQ41:AQ43"/>
    <mergeCell ref="BR44:BT46"/>
    <mergeCell ref="AG38:AK40"/>
    <mergeCell ref="AL44:AL46"/>
    <mergeCell ref="AC44:AF46"/>
    <mergeCell ref="AM44:AP46"/>
    <mergeCell ref="AR44:AU46"/>
    <mergeCell ref="AV38:AZ40"/>
    <mergeCell ref="BB38:BE40"/>
    <mergeCell ref="BL38:BQ40"/>
    <mergeCell ref="B44:B46"/>
    <mergeCell ref="B41:B43"/>
    <mergeCell ref="B62:B64"/>
    <mergeCell ref="B65:B67"/>
    <mergeCell ref="E55:F55"/>
    <mergeCell ref="H55:I55"/>
    <mergeCell ref="B38:B40"/>
    <mergeCell ref="B47:B49"/>
    <mergeCell ref="B1:DC1"/>
    <mergeCell ref="B53:B55"/>
    <mergeCell ref="D40:D56"/>
    <mergeCell ref="E41:I42"/>
    <mergeCell ref="E53:I54"/>
    <mergeCell ref="E47:I48"/>
    <mergeCell ref="E50:I51"/>
    <mergeCell ref="E46:F46"/>
    <mergeCell ref="H46:I46"/>
    <mergeCell ref="K21:AA22"/>
    <mergeCell ref="BL20:BQ22"/>
    <mergeCell ref="AQ26:AQ28"/>
    <mergeCell ref="AL26:AL28"/>
    <mergeCell ref="K29:AA29"/>
    <mergeCell ref="AV29:AZ31"/>
    <mergeCell ref="AC29:AF31"/>
    <mergeCell ref="AG29:AK31"/>
    <mergeCell ref="E52:F52"/>
    <mergeCell ref="K33:AA34"/>
    <mergeCell ref="K35:AA35"/>
    <mergeCell ref="AC32:AF34"/>
    <mergeCell ref="K24:AA25"/>
    <mergeCell ref="E38:I39"/>
    <mergeCell ref="E40:F40"/>
  </mergeCells>
  <phoneticPr fontId="3"/>
  <pageMargins left="0.31496062992125984" right="0.19685039370078741" top="0.62992125984251968" bottom="0" header="0.51181102362204722" footer="0.19685039370078741"/>
  <pageSetup paperSize="12" orientation="portrait" r:id="rId1"/>
  <headerFooter alignWithMargins="0">
    <oddHeader>&amp;C&amp;"ＭＳ ゴシック,標準"&amp;6▲</oddHeader>
  </headerFooter>
  <drawing r:id="rId2"/>
  <legacyDrawing r:id="rId3"/>
</worksheet>
</file>

<file path=xl/worksheets/sheet7.xml><?xml version="1.0" encoding="utf-8"?>
<worksheet xmlns="http://schemas.openxmlformats.org/spreadsheetml/2006/main" xmlns:r="http://schemas.openxmlformats.org/officeDocument/2006/relationships">
  <dimension ref="A1:EK148"/>
  <sheetViews>
    <sheetView showZeros="0" zoomScale="90" zoomScaleNormal="90" workbookViewId="0">
      <selection activeCell="CX87" sqref="CX87"/>
    </sheetView>
  </sheetViews>
  <sheetFormatPr defaultRowHeight="13.5"/>
  <cols>
    <col min="1" max="1" width="5.5" style="227" customWidth="1"/>
    <col min="2" max="2" width="3.125" style="227" customWidth="1"/>
    <col min="3" max="4" width="0.875" style="227" customWidth="1"/>
    <col min="5" max="5" width="2.75" style="227" customWidth="1"/>
    <col min="6" max="7" width="0.875" style="227" customWidth="1"/>
    <col min="8" max="39" width="1.25" style="227" customWidth="1"/>
    <col min="40" max="40" width="0.75" style="227" customWidth="1"/>
    <col min="41" max="43" width="1.25" style="227" customWidth="1"/>
    <col min="44" max="44" width="0.75" style="227" customWidth="1"/>
    <col min="45" max="47" width="1.25" style="227" customWidth="1"/>
    <col min="48" max="48" width="0.75" style="227" customWidth="1"/>
    <col min="49" max="86" width="1.25" style="227" customWidth="1"/>
    <col min="87" max="87" width="0.75" style="227" customWidth="1"/>
    <col min="88" max="91" width="1.25" style="227" customWidth="1"/>
    <col min="92" max="92" width="0.75" style="227" customWidth="1"/>
    <col min="93" max="95" width="1.25" style="227" customWidth="1"/>
    <col min="96" max="96" width="0.75" style="227" customWidth="1"/>
    <col min="97" max="98" width="1.25" style="227" customWidth="1"/>
    <col min="99" max="99" width="3.125" style="227" customWidth="1"/>
    <col min="100" max="16384" width="9" style="227"/>
  </cols>
  <sheetData>
    <row r="1" spans="1:141" ht="39.75" customHeight="1">
      <c r="A1" s="281"/>
      <c r="B1" s="281"/>
      <c r="C1" s="281"/>
      <c r="D1" s="281"/>
      <c r="E1" s="281"/>
      <c r="F1" s="281"/>
      <c r="G1" s="281"/>
      <c r="H1" s="281"/>
      <c r="I1" s="281"/>
      <c r="J1" s="281"/>
      <c r="K1" s="281"/>
      <c r="L1" s="1220" t="s">
        <v>371</v>
      </c>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1221"/>
      <c r="AK1" s="1221"/>
      <c r="AL1" s="1221"/>
      <c r="AM1" s="1221"/>
      <c r="AN1" s="1221"/>
      <c r="AO1" s="1221"/>
      <c r="AP1" s="1221"/>
      <c r="AQ1" s="1221"/>
      <c r="AR1" s="1221"/>
      <c r="AS1" s="1221"/>
      <c r="AT1" s="1221"/>
      <c r="AU1" s="1221"/>
      <c r="AV1" s="1221"/>
      <c r="AW1" s="1221"/>
      <c r="AX1" s="1221"/>
      <c r="AY1" s="1221"/>
      <c r="AZ1" s="1221"/>
      <c r="BA1" s="1221"/>
      <c r="BB1" s="1221"/>
      <c r="BC1" s="1221"/>
      <c r="BD1" s="1221"/>
      <c r="BE1" s="1221"/>
      <c r="BF1" s="1221"/>
      <c r="BG1" s="1221"/>
      <c r="BH1" s="1221"/>
      <c r="BI1" s="1221"/>
      <c r="BJ1" s="1221"/>
      <c r="BK1" s="1221"/>
      <c r="BL1" s="1221"/>
      <c r="BM1" s="1221"/>
      <c r="BN1" s="1221"/>
      <c r="BO1" s="1221"/>
      <c r="BP1" s="1221"/>
      <c r="BQ1" s="1221"/>
      <c r="BR1" s="1221"/>
      <c r="BS1" s="1221"/>
      <c r="BT1" s="1221"/>
      <c r="BU1" s="1221"/>
      <c r="BV1" s="1221"/>
      <c r="BW1" s="1221"/>
      <c r="BX1" s="1221"/>
      <c r="BY1" s="1221"/>
      <c r="BZ1" s="1221"/>
      <c r="CA1" s="1221"/>
      <c r="CB1" s="1221"/>
      <c r="CC1" s="1221"/>
      <c r="CD1" s="1221"/>
      <c r="CE1" s="1221"/>
      <c r="CF1" s="1221"/>
      <c r="CG1" s="1221"/>
      <c r="CH1" s="1221"/>
      <c r="CI1" s="1221"/>
      <c r="CJ1" s="1221"/>
      <c r="CK1" s="1221"/>
      <c r="CL1" s="122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row>
    <row r="2" spans="1:141" ht="18" customHeight="1">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row>
    <row r="3" spans="1:141" ht="10.5" customHeight="1">
      <c r="A3" s="281"/>
      <c r="B3" s="501"/>
      <c r="C3" s="1308" t="s">
        <v>291</v>
      </c>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491"/>
      <c r="CV3" s="353"/>
      <c r="CW3" s="353"/>
      <c r="CX3" s="353"/>
      <c r="CY3" s="281"/>
      <c r="CZ3" s="281"/>
      <c r="DA3" s="281"/>
      <c r="DB3" s="281"/>
      <c r="DC3" s="281"/>
      <c r="DD3" s="281"/>
      <c r="DE3" s="281"/>
      <c r="DF3" s="281"/>
      <c r="DG3" s="281"/>
      <c r="DH3" s="281"/>
      <c r="DI3" s="281"/>
      <c r="DJ3" s="281"/>
      <c r="DK3" s="281"/>
      <c r="DL3" s="281"/>
      <c r="DM3" s="281"/>
      <c r="DN3" s="281"/>
      <c r="DO3" s="281"/>
      <c r="DP3" s="281"/>
      <c r="DQ3" s="281"/>
    </row>
    <row r="4" spans="1:141" ht="10.5" customHeight="1">
      <c r="A4" s="281"/>
      <c r="B4" s="501"/>
      <c r="C4" s="1308"/>
      <c r="D4" s="1308"/>
      <c r="E4" s="1308"/>
      <c r="F4" s="1308"/>
      <c r="G4" s="1308"/>
      <c r="H4" s="1308"/>
      <c r="I4" s="1308"/>
      <c r="J4" s="1308"/>
      <c r="K4" s="1308"/>
      <c r="L4" s="1308"/>
      <c r="M4" s="1308"/>
      <c r="N4" s="1308"/>
      <c r="O4" s="1308"/>
      <c r="P4" s="1308"/>
      <c r="Q4" s="1308"/>
      <c r="R4" s="1308"/>
      <c r="S4" s="1308"/>
      <c r="T4" s="1308"/>
      <c r="U4" s="1308"/>
      <c r="V4" s="1308"/>
      <c r="W4" s="1308"/>
      <c r="X4" s="1308"/>
      <c r="Y4" s="1308"/>
      <c r="Z4" s="1308"/>
      <c r="AA4" s="1308"/>
      <c r="AB4" s="1308"/>
      <c r="AC4" s="1308"/>
      <c r="AD4" s="1308"/>
      <c r="AE4" s="1308"/>
      <c r="AF4" s="1308"/>
      <c r="AG4" s="1308"/>
      <c r="AH4" s="1308"/>
      <c r="AI4" s="501"/>
      <c r="AJ4" s="501"/>
      <c r="AK4" s="501"/>
      <c r="AL4" s="501"/>
      <c r="AM4" s="501"/>
      <c r="AN4" s="501"/>
      <c r="AO4" s="501"/>
      <c r="AP4" s="501"/>
      <c r="AQ4" s="501"/>
      <c r="AR4" s="501"/>
      <c r="AS4" s="501"/>
      <c r="AT4" s="501"/>
      <c r="AU4" s="501"/>
      <c r="AV4" s="1310"/>
      <c r="AW4" s="1310"/>
      <c r="AX4" s="1310"/>
      <c r="AY4" s="1310"/>
      <c r="AZ4" s="1310"/>
      <c r="BA4" s="1310"/>
      <c r="BB4" s="1310"/>
      <c r="BC4" s="1310"/>
      <c r="BD4" s="1310"/>
      <c r="BE4" s="1310"/>
      <c r="BF4" s="1310"/>
      <c r="BG4" s="1310"/>
      <c r="BH4" s="1310"/>
      <c r="BI4" s="1310"/>
      <c r="BJ4" s="1310"/>
      <c r="BK4" s="1310"/>
      <c r="BL4" s="1310"/>
      <c r="BM4" s="1310"/>
      <c r="BN4" s="1310"/>
      <c r="BO4" s="1310"/>
      <c r="BP4" s="1310"/>
      <c r="BQ4" s="1310"/>
      <c r="BR4" s="1310"/>
      <c r="BS4" s="1310"/>
      <c r="BT4" s="1310"/>
      <c r="BU4" s="1310"/>
      <c r="BV4" s="1310"/>
      <c r="BW4" s="1310"/>
      <c r="BX4" s="1310"/>
      <c r="BY4" s="1310"/>
      <c r="BZ4" s="1310"/>
      <c r="CA4" s="1310"/>
      <c r="CB4" s="1310"/>
      <c r="CC4" s="1310"/>
      <c r="CD4" s="1310"/>
      <c r="CE4" s="356"/>
      <c r="CF4" s="357"/>
      <c r="CG4" s="357"/>
      <c r="CH4" s="501"/>
      <c r="CI4" s="501"/>
      <c r="CJ4" s="501"/>
      <c r="CK4" s="501"/>
      <c r="CL4" s="501"/>
      <c r="CM4" s="501"/>
      <c r="CN4" s="501"/>
      <c r="CO4" s="501"/>
      <c r="CP4" s="501"/>
      <c r="CQ4" s="501"/>
      <c r="CR4" s="501"/>
      <c r="CS4" s="501"/>
      <c r="CT4" s="501"/>
      <c r="CU4" s="491"/>
      <c r="CV4" s="353"/>
      <c r="CW4" s="353"/>
      <c r="CX4" s="353"/>
      <c r="CY4" s="281"/>
      <c r="CZ4" s="281"/>
      <c r="DA4" s="281"/>
      <c r="DB4" s="281"/>
      <c r="DC4" s="281"/>
      <c r="DD4" s="281"/>
      <c r="DE4" s="281"/>
      <c r="DF4" s="281"/>
      <c r="DG4" s="281"/>
      <c r="DH4" s="281"/>
      <c r="DI4" s="281"/>
      <c r="DJ4" s="281"/>
      <c r="DK4" s="281"/>
      <c r="DL4" s="281"/>
      <c r="DM4" s="281"/>
      <c r="DN4" s="281"/>
      <c r="DO4" s="281"/>
      <c r="DP4" s="281"/>
      <c r="DQ4" s="281"/>
    </row>
    <row r="5" spans="1:141" ht="14.25" customHeight="1">
      <c r="A5" s="281"/>
      <c r="B5" s="501"/>
      <c r="C5" s="1309"/>
      <c r="D5" s="1309"/>
      <c r="E5" s="1309"/>
      <c r="F5" s="1309"/>
      <c r="G5" s="1309"/>
      <c r="H5" s="1309"/>
      <c r="I5" s="1309"/>
      <c r="J5" s="1309"/>
      <c r="K5" s="1309"/>
      <c r="L5" s="1309"/>
      <c r="M5" s="1309"/>
      <c r="N5" s="1309"/>
      <c r="O5" s="1309"/>
      <c r="P5" s="1309"/>
      <c r="Q5" s="1309"/>
      <c r="R5" s="1309"/>
      <c r="S5" s="1309"/>
      <c r="T5" s="1309"/>
      <c r="U5" s="1309"/>
      <c r="V5" s="1309"/>
      <c r="W5" s="1309"/>
      <c r="X5" s="1309"/>
      <c r="Y5" s="1309"/>
      <c r="Z5" s="1309"/>
      <c r="AA5" s="1309"/>
      <c r="AB5" s="1309"/>
      <c r="AC5" s="1309"/>
      <c r="AD5" s="1309"/>
      <c r="AE5" s="1309"/>
      <c r="AF5" s="1309"/>
      <c r="AG5" s="1309"/>
      <c r="AH5" s="1309"/>
      <c r="AI5" s="501"/>
      <c r="AJ5" s="501"/>
      <c r="AK5" s="501"/>
      <c r="AL5" s="501"/>
      <c r="AM5" s="501"/>
      <c r="AN5" s="1207" t="s">
        <v>292</v>
      </c>
      <c r="AO5" s="1207"/>
      <c r="AP5" s="1207"/>
      <c r="AQ5" s="1207"/>
      <c r="AR5" s="1207"/>
      <c r="AS5" s="1207"/>
      <c r="AT5" s="501"/>
      <c r="AU5" s="501"/>
      <c r="AV5" s="1311"/>
      <c r="AW5" s="1311"/>
      <c r="AX5" s="1311"/>
      <c r="AY5" s="1311"/>
      <c r="AZ5" s="1311"/>
      <c r="BA5" s="1311"/>
      <c r="BB5" s="1311"/>
      <c r="BC5" s="1311"/>
      <c r="BD5" s="1311"/>
      <c r="BE5" s="1311"/>
      <c r="BF5" s="1311"/>
      <c r="BG5" s="1311"/>
      <c r="BH5" s="1311"/>
      <c r="BI5" s="1311"/>
      <c r="BJ5" s="1311"/>
      <c r="BK5" s="1311"/>
      <c r="BL5" s="1311"/>
      <c r="BM5" s="1311"/>
      <c r="BN5" s="1311"/>
      <c r="BO5" s="1311"/>
      <c r="BP5" s="1311"/>
      <c r="BQ5" s="1311"/>
      <c r="BR5" s="1311"/>
      <c r="BS5" s="1311"/>
      <c r="BT5" s="1311"/>
      <c r="BU5" s="1311"/>
      <c r="BV5" s="1311"/>
      <c r="BW5" s="1311"/>
      <c r="BX5" s="1311"/>
      <c r="BY5" s="1311"/>
      <c r="BZ5" s="1311"/>
      <c r="CA5" s="1311"/>
      <c r="CB5" s="1311"/>
      <c r="CC5" s="1311"/>
      <c r="CD5" s="1311"/>
      <c r="CE5" s="357"/>
      <c r="CF5" s="357"/>
      <c r="CG5" s="357"/>
      <c r="CH5" s="501"/>
      <c r="CI5" s="501"/>
      <c r="CJ5" s="501"/>
      <c r="CK5" s="501"/>
      <c r="CL5" s="501"/>
      <c r="CM5" s="501"/>
      <c r="CN5" s="501"/>
      <c r="CO5" s="501"/>
      <c r="CP5" s="501"/>
      <c r="CQ5" s="501"/>
      <c r="CR5" s="501"/>
      <c r="CS5" s="501"/>
      <c r="CT5" s="501"/>
      <c r="CU5" s="491"/>
      <c r="CV5" s="353"/>
      <c r="CW5" s="353"/>
      <c r="CX5" s="353"/>
      <c r="CY5" s="281"/>
      <c r="CZ5" s="281"/>
      <c r="DA5" s="281"/>
      <c r="DB5" s="281"/>
      <c r="DC5" s="281"/>
      <c r="DD5" s="281"/>
      <c r="DE5" s="281"/>
      <c r="DF5" s="281"/>
      <c r="DG5" s="281"/>
      <c r="DH5" s="281"/>
      <c r="DI5" s="281"/>
      <c r="DJ5" s="281"/>
      <c r="DK5" s="281"/>
      <c r="DL5" s="281"/>
      <c r="DM5" s="281"/>
      <c r="DN5" s="281"/>
      <c r="DO5" s="281"/>
      <c r="DP5" s="281"/>
      <c r="DQ5" s="281"/>
    </row>
    <row r="6" spans="1:141" ht="13.5" customHeight="1">
      <c r="A6" s="281"/>
      <c r="B6" s="1300" t="s">
        <v>293</v>
      </c>
      <c r="C6" s="1324" t="s">
        <v>149</v>
      </c>
      <c r="D6" s="1324"/>
      <c r="E6" s="1324"/>
      <c r="F6" s="1324"/>
      <c r="G6" s="1324"/>
      <c r="H6" s="358"/>
      <c r="I6" s="359"/>
      <c r="J6" s="359"/>
      <c r="K6" s="1325" t="s">
        <v>320</v>
      </c>
      <c r="L6" s="1325"/>
      <c r="M6" s="1325"/>
      <c r="N6" s="1325"/>
      <c r="O6" s="1325"/>
      <c r="P6" s="1325"/>
      <c r="Q6" s="1325"/>
      <c r="R6" s="1325"/>
      <c r="S6" s="1325"/>
      <c r="T6" s="1325"/>
      <c r="U6" s="1325"/>
      <c r="V6" s="1325"/>
      <c r="W6" s="1325"/>
      <c r="X6" s="1325"/>
      <c r="Y6" s="359"/>
      <c r="Z6" s="360"/>
      <c r="AA6" s="1319" t="s">
        <v>38</v>
      </c>
      <c r="AB6" s="1320"/>
      <c r="AC6" s="1320"/>
      <c r="AD6" s="1320"/>
      <c r="AE6" s="1316" t="s">
        <v>294</v>
      </c>
      <c r="AF6" s="1317"/>
      <c r="AG6" s="1317"/>
      <c r="AH6" s="1317"/>
      <c r="AI6" s="1317"/>
      <c r="AJ6" s="1317"/>
      <c r="AK6" s="1317"/>
      <c r="AL6" s="1317"/>
      <c r="AM6" s="1317"/>
      <c r="AN6" s="1317"/>
      <c r="AO6" s="1317"/>
      <c r="AP6" s="1317"/>
      <c r="AQ6" s="1317"/>
      <c r="AR6" s="1317"/>
      <c r="AS6" s="1318"/>
      <c r="AT6" s="1316" t="s">
        <v>295</v>
      </c>
      <c r="AU6" s="1317"/>
      <c r="AV6" s="1317"/>
      <c r="AW6" s="1317"/>
      <c r="AX6" s="1317"/>
      <c r="AY6" s="1317"/>
      <c r="AZ6" s="1317"/>
      <c r="BA6" s="1317"/>
      <c r="BB6" s="1317"/>
      <c r="BC6" s="1318"/>
      <c r="BD6" s="1316" t="s">
        <v>296</v>
      </c>
      <c r="BE6" s="1317"/>
      <c r="BF6" s="1317"/>
      <c r="BG6" s="1317"/>
      <c r="BH6" s="1317"/>
      <c r="BI6" s="1318"/>
      <c r="BJ6" s="1316" t="s">
        <v>297</v>
      </c>
      <c r="BK6" s="1317"/>
      <c r="BL6" s="1317"/>
      <c r="BM6" s="1317"/>
      <c r="BN6" s="1317"/>
      <c r="BO6" s="1318"/>
      <c r="BP6" s="1316" t="s">
        <v>298</v>
      </c>
      <c r="BQ6" s="1317"/>
      <c r="BR6" s="1317"/>
      <c r="BS6" s="1317"/>
      <c r="BT6" s="1317"/>
      <c r="BU6" s="1317"/>
      <c r="BV6" s="1317"/>
      <c r="BW6" s="1317"/>
      <c r="BX6" s="1317"/>
      <c r="BY6" s="1317"/>
      <c r="BZ6" s="1317"/>
      <c r="CA6" s="1318"/>
      <c r="CB6" s="1319" t="s">
        <v>299</v>
      </c>
      <c r="CC6" s="1320"/>
      <c r="CD6" s="1320"/>
      <c r="CE6" s="1320"/>
      <c r="CF6" s="1320"/>
      <c r="CG6" s="1320"/>
      <c r="CH6" s="1320"/>
      <c r="CI6" s="1320"/>
      <c r="CJ6" s="1320"/>
      <c r="CK6" s="1320"/>
      <c r="CL6" s="1320"/>
      <c r="CM6" s="1320"/>
      <c r="CN6" s="1320"/>
      <c r="CO6" s="1320"/>
      <c r="CP6" s="1320"/>
      <c r="CQ6" s="1320"/>
      <c r="CR6" s="1320"/>
      <c r="CS6" s="1320"/>
      <c r="CT6" s="1321"/>
      <c r="CU6" s="233"/>
      <c r="CV6" s="353"/>
      <c r="CW6" s="353"/>
      <c r="CX6" s="353"/>
      <c r="CY6" s="281"/>
      <c r="CZ6" s="281"/>
      <c r="DA6" s="281"/>
      <c r="DB6" s="281"/>
      <c r="DC6" s="281"/>
      <c r="DD6" s="281"/>
      <c r="DE6" s="281"/>
      <c r="DF6" s="281"/>
      <c r="DG6" s="281"/>
      <c r="DH6" s="281"/>
      <c r="DI6" s="281"/>
      <c r="DJ6" s="281"/>
      <c r="DK6" s="281"/>
      <c r="DL6" s="281"/>
      <c r="DM6" s="281"/>
      <c r="DN6" s="281"/>
      <c r="DO6" s="281"/>
      <c r="DP6" s="281"/>
      <c r="DQ6" s="281"/>
    </row>
    <row r="7" spans="1:141" ht="16.5" customHeight="1">
      <c r="A7" s="281"/>
      <c r="B7" s="1207"/>
      <c r="C7" s="1324"/>
      <c r="D7" s="1324"/>
      <c r="E7" s="1324"/>
      <c r="F7" s="1324"/>
      <c r="G7" s="1324"/>
      <c r="H7" s="496"/>
      <c r="I7" s="494"/>
      <c r="J7" s="494"/>
      <c r="K7" s="1312" t="s">
        <v>0</v>
      </c>
      <c r="L7" s="1312"/>
      <c r="M7" s="1312"/>
      <c r="N7" s="1312"/>
      <c r="O7" s="1312"/>
      <c r="P7" s="1312"/>
      <c r="Q7" s="1312"/>
      <c r="R7" s="1312"/>
      <c r="S7" s="1312"/>
      <c r="T7" s="1312"/>
      <c r="U7" s="1312"/>
      <c r="V7" s="1312"/>
      <c r="W7" s="1312"/>
      <c r="X7" s="1312"/>
      <c r="Y7" s="494"/>
      <c r="Z7" s="497"/>
      <c r="AA7" s="1322"/>
      <c r="AB7" s="1312"/>
      <c r="AC7" s="1312"/>
      <c r="AD7" s="1312"/>
      <c r="AE7" s="1313" t="s">
        <v>300</v>
      </c>
      <c r="AF7" s="1314"/>
      <c r="AG7" s="1314"/>
      <c r="AH7" s="1314"/>
      <c r="AI7" s="1314"/>
      <c r="AJ7" s="1314"/>
      <c r="AK7" s="1314"/>
      <c r="AL7" s="1314"/>
      <c r="AM7" s="1314"/>
      <c r="AN7" s="1314"/>
      <c r="AO7" s="1314"/>
      <c r="AP7" s="1314"/>
      <c r="AQ7" s="1314"/>
      <c r="AR7" s="1314"/>
      <c r="AS7" s="1315"/>
      <c r="AT7" s="1313" t="s">
        <v>300</v>
      </c>
      <c r="AU7" s="1314"/>
      <c r="AV7" s="1314"/>
      <c r="AW7" s="1314"/>
      <c r="AX7" s="1314"/>
      <c r="AY7" s="1314"/>
      <c r="AZ7" s="1314"/>
      <c r="BA7" s="1314"/>
      <c r="BB7" s="1314"/>
      <c r="BC7" s="1315"/>
      <c r="BD7" s="1313" t="s">
        <v>301</v>
      </c>
      <c r="BE7" s="1314"/>
      <c r="BF7" s="1314"/>
      <c r="BG7" s="1314"/>
      <c r="BH7" s="1314"/>
      <c r="BI7" s="1315"/>
      <c r="BJ7" s="1313" t="s">
        <v>302</v>
      </c>
      <c r="BK7" s="1314"/>
      <c r="BL7" s="1314"/>
      <c r="BM7" s="1314"/>
      <c r="BN7" s="1314"/>
      <c r="BO7" s="1315"/>
      <c r="BP7" s="1313" t="s">
        <v>303</v>
      </c>
      <c r="BQ7" s="1314"/>
      <c r="BR7" s="1314"/>
      <c r="BS7" s="1314"/>
      <c r="BT7" s="1314"/>
      <c r="BU7" s="1314"/>
      <c r="BV7" s="1314"/>
      <c r="BW7" s="1314"/>
      <c r="BX7" s="1314"/>
      <c r="BY7" s="1314"/>
      <c r="BZ7" s="1314"/>
      <c r="CA7" s="1315"/>
      <c r="CB7" s="1322"/>
      <c r="CC7" s="1312"/>
      <c r="CD7" s="1312"/>
      <c r="CE7" s="1312"/>
      <c r="CF7" s="1312"/>
      <c r="CG7" s="1312"/>
      <c r="CH7" s="1312"/>
      <c r="CI7" s="1312"/>
      <c r="CJ7" s="1312"/>
      <c r="CK7" s="1312"/>
      <c r="CL7" s="1312"/>
      <c r="CM7" s="1312"/>
      <c r="CN7" s="1312"/>
      <c r="CO7" s="1312"/>
      <c r="CP7" s="1312"/>
      <c r="CQ7" s="1312"/>
      <c r="CR7" s="1312"/>
      <c r="CS7" s="1312"/>
      <c r="CT7" s="1323"/>
      <c r="CU7" s="233"/>
      <c r="CV7" s="353"/>
      <c r="CW7" s="353"/>
      <c r="CX7" s="353"/>
      <c r="CY7" s="281"/>
      <c r="CZ7" s="281"/>
      <c r="DA7" s="281"/>
      <c r="DB7" s="281"/>
      <c r="DC7" s="281"/>
      <c r="DD7" s="281"/>
      <c r="DE7" s="281"/>
      <c r="DF7" s="281"/>
      <c r="DG7" s="281"/>
      <c r="DH7" s="281"/>
      <c r="DI7" s="281"/>
      <c r="DJ7" s="281"/>
      <c r="DK7" s="281"/>
      <c r="DL7" s="281"/>
      <c r="DM7" s="281"/>
      <c r="DN7" s="281"/>
      <c r="DO7" s="281"/>
      <c r="DP7" s="281"/>
      <c r="DQ7" s="281"/>
    </row>
    <row r="8" spans="1:141" ht="10.5" customHeight="1">
      <c r="A8" s="281"/>
      <c r="B8" s="1207"/>
      <c r="C8" s="1303">
        <v>1</v>
      </c>
      <c r="D8" s="1303"/>
      <c r="E8" s="1303"/>
      <c r="F8" s="1303"/>
      <c r="G8" s="1303"/>
      <c r="H8" s="361"/>
      <c r="I8" s="1290" t="str">
        <f>PHONETIC(I9)</f>
        <v/>
      </c>
      <c r="J8" s="1290"/>
      <c r="K8" s="1290"/>
      <c r="L8" s="1290"/>
      <c r="M8" s="1290"/>
      <c r="N8" s="1290"/>
      <c r="O8" s="1290"/>
      <c r="P8" s="1290"/>
      <c r="Q8" s="1290"/>
      <c r="R8" s="1290"/>
      <c r="S8" s="1290"/>
      <c r="T8" s="1290"/>
      <c r="U8" s="1290"/>
      <c r="V8" s="1290"/>
      <c r="W8" s="1290"/>
      <c r="X8" s="1290"/>
      <c r="Y8" s="1290"/>
      <c r="Z8" s="362"/>
      <c r="AA8" s="1291"/>
      <c r="AB8" s="1279"/>
      <c r="AC8" s="1279"/>
      <c r="AD8" s="1279"/>
      <c r="AE8" s="1292"/>
      <c r="AF8" s="1293"/>
      <c r="AG8" s="1293"/>
      <c r="AH8" s="1293"/>
      <c r="AI8" s="1293"/>
      <c r="AJ8" s="1306" t="s">
        <v>307</v>
      </c>
      <c r="AK8" s="1279"/>
      <c r="AL8" s="1279"/>
      <c r="AM8" s="1279"/>
      <c r="AN8" s="1279"/>
      <c r="AO8" s="1306" t="s">
        <v>307</v>
      </c>
      <c r="AP8" s="1279"/>
      <c r="AQ8" s="1279"/>
      <c r="AR8" s="1279"/>
      <c r="AS8" s="1279"/>
      <c r="AT8" s="1281"/>
      <c r="AU8" s="1282"/>
      <c r="AV8" s="1282"/>
      <c r="AW8" s="1282"/>
      <c r="AX8" s="1282"/>
      <c r="AY8" s="1306" t="s">
        <v>307</v>
      </c>
      <c r="AZ8" s="1279"/>
      <c r="BA8" s="1279"/>
      <c r="BB8" s="1279"/>
      <c r="BC8" s="1283"/>
      <c r="BD8" s="1269"/>
      <c r="BE8" s="1269"/>
      <c r="BF8" s="1269"/>
      <c r="BG8" s="1269"/>
      <c r="BH8" s="1269"/>
      <c r="BI8" s="1269"/>
      <c r="BJ8" s="1269"/>
      <c r="BK8" s="1269"/>
      <c r="BL8" s="1269"/>
      <c r="BM8" s="1269"/>
      <c r="BN8" s="1269"/>
      <c r="BO8" s="1269"/>
      <c r="BP8" s="1270" t="s">
        <v>304</v>
      </c>
      <c r="BQ8" s="1271"/>
      <c r="BR8" s="1271"/>
      <c r="BS8" s="1271" t="s">
        <v>305</v>
      </c>
      <c r="BT8" s="1271"/>
      <c r="BU8" s="1276"/>
      <c r="BV8" s="1270" t="s">
        <v>304</v>
      </c>
      <c r="BW8" s="1271"/>
      <c r="BX8" s="1271"/>
      <c r="BY8" s="1271" t="s">
        <v>305</v>
      </c>
      <c r="BZ8" s="1271"/>
      <c r="CA8" s="1276"/>
      <c r="CB8" s="363"/>
      <c r="CC8" s="1263" t="s">
        <v>353</v>
      </c>
      <c r="CD8" s="1263"/>
      <c r="CE8" s="1263"/>
      <c r="CF8" s="1263"/>
      <c r="CG8" s="1263"/>
      <c r="CH8" s="1263"/>
      <c r="CI8" s="1263"/>
      <c r="CJ8" s="1263"/>
      <c r="CK8" s="1263"/>
      <c r="CL8" s="1263"/>
      <c r="CM8" s="1263"/>
      <c r="CN8" s="1263"/>
      <c r="CO8" s="1263"/>
      <c r="CP8" s="1263"/>
      <c r="CQ8" s="1263"/>
      <c r="CR8" s="1263"/>
      <c r="CS8" s="1263"/>
      <c r="CT8" s="364"/>
      <c r="CU8" s="1206" t="s">
        <v>306</v>
      </c>
      <c r="CV8" s="353"/>
      <c r="CW8" s="353"/>
      <c r="CX8" s="353"/>
      <c r="CY8" s="281"/>
      <c r="CZ8" s="281"/>
      <c r="DA8" s="281"/>
      <c r="DB8" s="281"/>
      <c r="DC8" s="281"/>
      <c r="DD8" s="281"/>
      <c r="DE8" s="281"/>
      <c r="DF8" s="281"/>
      <c r="DG8" s="281"/>
      <c r="DH8" s="281"/>
      <c r="DI8" s="281"/>
      <c r="DJ8" s="281"/>
      <c r="DK8" s="281"/>
      <c r="DL8" s="281"/>
      <c r="DM8" s="281"/>
      <c r="DN8" s="281"/>
      <c r="DO8" s="281"/>
      <c r="DP8" s="281"/>
      <c r="DQ8" s="281"/>
      <c r="EE8" s="227" t="e">
        <f>IF(#REF!="","",VLOOKUP(#REF!,ﾃﾞｰﾀ入力!$M$9:$AD$128,9))</f>
        <v>#REF!</v>
      </c>
      <c r="EK8" s="227" t="e">
        <f>IF(#REF!="","",VLOOKUP(#REF!,ﾃﾞｰﾀ入力!$M$9:$AD$128,10))</f>
        <v>#REF!</v>
      </c>
    </row>
    <row r="9" spans="1:141" ht="8.25" customHeight="1">
      <c r="A9" s="281"/>
      <c r="B9" s="1207"/>
      <c r="C9" s="1303"/>
      <c r="D9" s="1303"/>
      <c r="E9" s="1303"/>
      <c r="F9" s="1303"/>
      <c r="G9" s="1303"/>
      <c r="H9" s="365"/>
      <c r="I9" s="1267"/>
      <c r="J9" s="1267"/>
      <c r="K9" s="1267"/>
      <c r="L9" s="1267"/>
      <c r="M9" s="1267"/>
      <c r="N9" s="1267"/>
      <c r="O9" s="1267"/>
      <c r="P9" s="1267"/>
      <c r="Q9" s="1267"/>
      <c r="R9" s="1267"/>
      <c r="S9" s="1267"/>
      <c r="T9" s="1267"/>
      <c r="U9" s="1267"/>
      <c r="V9" s="1267"/>
      <c r="W9" s="1267"/>
      <c r="X9" s="1267"/>
      <c r="Y9" s="1267"/>
      <c r="Z9" s="366"/>
      <c r="AA9" s="1291"/>
      <c r="AB9" s="1279"/>
      <c r="AC9" s="1279"/>
      <c r="AD9" s="1279"/>
      <c r="AE9" s="1294"/>
      <c r="AF9" s="1295"/>
      <c r="AG9" s="1295"/>
      <c r="AH9" s="1295"/>
      <c r="AI9" s="1295"/>
      <c r="AJ9" s="1307"/>
      <c r="AK9" s="1279"/>
      <c r="AL9" s="1279"/>
      <c r="AM9" s="1279"/>
      <c r="AN9" s="1279"/>
      <c r="AO9" s="1307"/>
      <c r="AP9" s="1279"/>
      <c r="AQ9" s="1279"/>
      <c r="AR9" s="1279"/>
      <c r="AS9" s="1279"/>
      <c r="AT9" s="1281"/>
      <c r="AU9" s="1282"/>
      <c r="AV9" s="1282"/>
      <c r="AW9" s="1282"/>
      <c r="AX9" s="1282"/>
      <c r="AY9" s="1307"/>
      <c r="AZ9" s="1279"/>
      <c r="BA9" s="1279"/>
      <c r="BB9" s="1279"/>
      <c r="BC9" s="1283"/>
      <c r="BD9" s="1269"/>
      <c r="BE9" s="1269"/>
      <c r="BF9" s="1269"/>
      <c r="BG9" s="1269"/>
      <c r="BH9" s="1269"/>
      <c r="BI9" s="1269"/>
      <c r="BJ9" s="1269"/>
      <c r="BK9" s="1269"/>
      <c r="BL9" s="1269"/>
      <c r="BM9" s="1269"/>
      <c r="BN9" s="1269"/>
      <c r="BO9" s="1269"/>
      <c r="BP9" s="1272"/>
      <c r="BQ9" s="1273"/>
      <c r="BR9" s="1273"/>
      <c r="BS9" s="1273"/>
      <c r="BT9" s="1273"/>
      <c r="BU9" s="1277"/>
      <c r="BV9" s="1272"/>
      <c r="BW9" s="1273"/>
      <c r="BX9" s="1273"/>
      <c r="BY9" s="1273"/>
      <c r="BZ9" s="1273"/>
      <c r="CA9" s="1277"/>
      <c r="CB9" s="367"/>
      <c r="CC9" s="1304"/>
      <c r="CD9" s="1304"/>
      <c r="CE9" s="1304"/>
      <c r="CF9" s="1304"/>
      <c r="CG9" s="1304"/>
      <c r="CH9" s="1304"/>
      <c r="CI9" s="1304"/>
      <c r="CJ9" s="1304"/>
      <c r="CK9" s="1304"/>
      <c r="CL9" s="1304"/>
      <c r="CM9" s="1304"/>
      <c r="CN9" s="1304"/>
      <c r="CO9" s="1304"/>
      <c r="CP9" s="1304"/>
      <c r="CQ9" s="1304"/>
      <c r="CR9" s="1304"/>
      <c r="CS9" s="1304"/>
      <c r="CT9" s="368"/>
      <c r="CU9" s="1206"/>
      <c r="CV9" s="353"/>
      <c r="CW9" s="353"/>
      <c r="CX9" s="353"/>
      <c r="CY9" s="281"/>
      <c r="CZ9" s="281"/>
      <c r="DA9" s="281"/>
      <c r="DB9" s="281"/>
      <c r="DC9" s="281"/>
      <c r="DD9" s="281"/>
      <c r="DE9" s="281"/>
      <c r="DF9" s="281"/>
      <c r="DG9" s="281"/>
      <c r="DH9" s="281"/>
      <c r="DI9" s="281"/>
      <c r="DJ9" s="281"/>
      <c r="DK9" s="281"/>
      <c r="DL9" s="281"/>
      <c r="DM9" s="281"/>
      <c r="DN9" s="281"/>
      <c r="DO9" s="281"/>
      <c r="DP9" s="281"/>
      <c r="DQ9" s="281"/>
    </row>
    <row r="10" spans="1:141" ht="14.25" customHeight="1">
      <c r="A10" s="281"/>
      <c r="B10" s="1207"/>
      <c r="C10" s="1303"/>
      <c r="D10" s="1303"/>
      <c r="E10" s="1303"/>
      <c r="F10" s="1303"/>
      <c r="G10" s="1303"/>
      <c r="H10" s="369"/>
      <c r="I10" s="1268"/>
      <c r="J10" s="1268"/>
      <c r="K10" s="1268"/>
      <c r="L10" s="1268"/>
      <c r="M10" s="1268"/>
      <c r="N10" s="1268"/>
      <c r="O10" s="1268"/>
      <c r="P10" s="1268"/>
      <c r="Q10" s="1268"/>
      <c r="R10" s="1268"/>
      <c r="S10" s="1268"/>
      <c r="T10" s="1268"/>
      <c r="U10" s="1268"/>
      <c r="V10" s="1268"/>
      <c r="W10" s="1268"/>
      <c r="X10" s="1268"/>
      <c r="Y10" s="1268"/>
      <c r="Z10" s="370"/>
      <c r="AA10" s="1291"/>
      <c r="AB10" s="1279"/>
      <c r="AC10" s="1279"/>
      <c r="AD10" s="1279"/>
      <c r="AE10" s="1296"/>
      <c r="AF10" s="1297"/>
      <c r="AG10" s="1297"/>
      <c r="AH10" s="1297"/>
      <c r="AI10" s="1297"/>
      <c r="AJ10" s="1219"/>
      <c r="AK10" s="1279"/>
      <c r="AL10" s="1279"/>
      <c r="AM10" s="1279"/>
      <c r="AN10" s="1279"/>
      <c r="AO10" s="1219"/>
      <c r="AP10" s="1279"/>
      <c r="AQ10" s="1279"/>
      <c r="AR10" s="1279"/>
      <c r="AS10" s="1279"/>
      <c r="AT10" s="1281"/>
      <c r="AU10" s="1282"/>
      <c r="AV10" s="1282"/>
      <c r="AW10" s="1282"/>
      <c r="AX10" s="1282"/>
      <c r="AY10" s="1219"/>
      <c r="AZ10" s="1279"/>
      <c r="BA10" s="1279"/>
      <c r="BB10" s="1279"/>
      <c r="BC10" s="1283"/>
      <c r="BD10" s="1269"/>
      <c r="BE10" s="1269"/>
      <c r="BF10" s="1269"/>
      <c r="BG10" s="1269"/>
      <c r="BH10" s="1269"/>
      <c r="BI10" s="1269"/>
      <c r="BJ10" s="1269"/>
      <c r="BK10" s="1269"/>
      <c r="BL10" s="1269"/>
      <c r="BM10" s="1269"/>
      <c r="BN10" s="1269"/>
      <c r="BO10" s="1269"/>
      <c r="BP10" s="1274"/>
      <c r="BQ10" s="1275"/>
      <c r="BR10" s="1275"/>
      <c r="BS10" s="1275"/>
      <c r="BT10" s="1275"/>
      <c r="BU10" s="1278"/>
      <c r="BV10" s="1274"/>
      <c r="BW10" s="1275"/>
      <c r="BX10" s="1275"/>
      <c r="BY10" s="1275"/>
      <c r="BZ10" s="1275"/>
      <c r="CA10" s="1278"/>
      <c r="CB10" s="496"/>
      <c r="CC10" s="1305"/>
      <c r="CD10" s="1305"/>
      <c r="CE10" s="1305"/>
      <c r="CF10" s="1305"/>
      <c r="CG10" s="1305"/>
      <c r="CH10" s="1305"/>
      <c r="CI10" s="1305"/>
      <c r="CJ10" s="1305"/>
      <c r="CK10" s="1305"/>
      <c r="CL10" s="1305"/>
      <c r="CM10" s="1305"/>
      <c r="CN10" s="1305"/>
      <c r="CO10" s="1305"/>
      <c r="CP10" s="1305"/>
      <c r="CQ10" s="1305"/>
      <c r="CR10" s="1305"/>
      <c r="CS10" s="1305"/>
      <c r="CT10" s="371"/>
      <c r="CU10" s="1206"/>
      <c r="CV10" s="353"/>
      <c r="CW10" s="353"/>
      <c r="CX10" s="353"/>
      <c r="CY10" s="281"/>
      <c r="CZ10" s="281"/>
      <c r="DA10" s="281"/>
      <c r="DB10" s="281"/>
      <c r="DC10" s="281"/>
      <c r="DD10" s="281"/>
      <c r="DE10" s="281"/>
      <c r="DF10" s="281"/>
      <c r="DG10" s="281"/>
      <c r="DH10" s="281"/>
      <c r="DI10" s="281"/>
      <c r="DJ10" s="281"/>
      <c r="DK10" s="281"/>
      <c r="DL10" s="281"/>
      <c r="DM10" s="281"/>
      <c r="DN10" s="281"/>
      <c r="DO10" s="281"/>
      <c r="DP10" s="281"/>
      <c r="DQ10" s="281"/>
    </row>
    <row r="11" spans="1:141" ht="10.5" customHeight="1">
      <c r="A11" s="281"/>
      <c r="B11" s="1207"/>
      <c r="C11" s="1303">
        <v>2</v>
      </c>
      <c r="D11" s="1303"/>
      <c r="E11" s="1303"/>
      <c r="F11" s="1303"/>
      <c r="G11" s="1303"/>
      <c r="H11" s="372"/>
      <c r="I11" s="1290" t="str">
        <f>PHONETIC(I12)</f>
        <v/>
      </c>
      <c r="J11" s="1290"/>
      <c r="K11" s="1290"/>
      <c r="L11" s="1290"/>
      <c r="M11" s="1290"/>
      <c r="N11" s="1290"/>
      <c r="O11" s="1290"/>
      <c r="P11" s="1290"/>
      <c r="Q11" s="1290"/>
      <c r="R11" s="1290"/>
      <c r="S11" s="1290"/>
      <c r="T11" s="1290"/>
      <c r="U11" s="1290"/>
      <c r="V11" s="1290"/>
      <c r="W11" s="1290"/>
      <c r="X11" s="1290"/>
      <c r="Y11" s="1290"/>
      <c r="Z11" s="373"/>
      <c r="AA11" s="1291"/>
      <c r="AB11" s="1279"/>
      <c r="AC11" s="1279"/>
      <c r="AD11" s="1279"/>
      <c r="AE11" s="1292"/>
      <c r="AF11" s="1293"/>
      <c r="AG11" s="1293"/>
      <c r="AH11" s="1293"/>
      <c r="AI11" s="1293"/>
      <c r="AJ11" s="1280" t="s">
        <v>307</v>
      </c>
      <c r="AK11" s="1279"/>
      <c r="AL11" s="1279"/>
      <c r="AM11" s="1279"/>
      <c r="AN11" s="1279"/>
      <c r="AO11" s="1280" t="s">
        <v>307</v>
      </c>
      <c r="AP11" s="1279"/>
      <c r="AQ11" s="1279"/>
      <c r="AR11" s="1279"/>
      <c r="AS11" s="1279"/>
      <c r="AT11" s="1281"/>
      <c r="AU11" s="1282"/>
      <c r="AV11" s="1282"/>
      <c r="AW11" s="1282"/>
      <c r="AX11" s="1282"/>
      <c r="AY11" s="1280" t="s">
        <v>307</v>
      </c>
      <c r="AZ11" s="1279"/>
      <c r="BA11" s="1279"/>
      <c r="BB11" s="1279"/>
      <c r="BC11" s="1283"/>
      <c r="BD11" s="1269"/>
      <c r="BE11" s="1269"/>
      <c r="BF11" s="1269"/>
      <c r="BG11" s="1269"/>
      <c r="BH11" s="1269"/>
      <c r="BI11" s="1269"/>
      <c r="BJ11" s="1269"/>
      <c r="BK11" s="1269"/>
      <c r="BL11" s="1269"/>
      <c r="BM11" s="1269"/>
      <c r="BN11" s="1269"/>
      <c r="BO11" s="1269"/>
      <c r="BP11" s="1270" t="s">
        <v>304</v>
      </c>
      <c r="BQ11" s="1271"/>
      <c r="BR11" s="1271"/>
      <c r="BS11" s="1271" t="s">
        <v>305</v>
      </c>
      <c r="BT11" s="1271"/>
      <c r="BU11" s="1276"/>
      <c r="BV11" s="1270" t="s">
        <v>304</v>
      </c>
      <c r="BW11" s="1271"/>
      <c r="BX11" s="1271"/>
      <c r="BY11" s="1271" t="s">
        <v>305</v>
      </c>
      <c r="BZ11" s="1271"/>
      <c r="CA11" s="1276"/>
      <c r="CB11" s="363"/>
      <c r="CC11" s="1263" t="s">
        <v>354</v>
      </c>
      <c r="CD11" s="1264"/>
      <c r="CE11" s="1264"/>
      <c r="CF11" s="1264"/>
      <c r="CG11" s="1264"/>
      <c r="CH11" s="1264"/>
      <c r="CI11" s="1264"/>
      <c r="CJ11" s="1264"/>
      <c r="CK11" s="1264"/>
      <c r="CL11" s="1264"/>
      <c r="CM11" s="1264"/>
      <c r="CN11" s="1264"/>
      <c r="CO11" s="1264"/>
      <c r="CP11" s="1264"/>
      <c r="CQ11" s="1264"/>
      <c r="CR11" s="1264"/>
      <c r="CS11" s="1264"/>
      <c r="CT11" s="364"/>
      <c r="CU11" s="1206"/>
      <c r="CV11" s="353"/>
      <c r="CW11" s="353"/>
      <c r="CX11" s="353"/>
      <c r="CY11" s="281"/>
      <c r="CZ11" s="281"/>
      <c r="DA11" s="281"/>
      <c r="DB11" s="281"/>
      <c r="DC11" s="281"/>
      <c r="DD11" s="281"/>
      <c r="DE11" s="281"/>
      <c r="DF11" s="281"/>
      <c r="DG11" s="281"/>
      <c r="DH11" s="281"/>
      <c r="DI11" s="281"/>
      <c r="DJ11" s="281"/>
      <c r="DK11" s="281"/>
      <c r="DL11" s="281"/>
      <c r="DM11" s="281"/>
      <c r="DN11" s="281"/>
      <c r="DO11" s="281"/>
      <c r="DP11" s="281"/>
      <c r="DQ11" s="281"/>
    </row>
    <row r="12" spans="1:141" ht="8.25" customHeight="1">
      <c r="A12" s="281"/>
      <c r="B12" s="1207"/>
      <c r="C12" s="1303"/>
      <c r="D12" s="1303"/>
      <c r="E12" s="1303"/>
      <c r="F12" s="1303"/>
      <c r="G12" s="1303"/>
      <c r="H12" s="374"/>
      <c r="I12" s="1267"/>
      <c r="J12" s="1267"/>
      <c r="K12" s="1267"/>
      <c r="L12" s="1267"/>
      <c r="M12" s="1267"/>
      <c r="N12" s="1267"/>
      <c r="O12" s="1267"/>
      <c r="P12" s="1267"/>
      <c r="Q12" s="1267"/>
      <c r="R12" s="1267"/>
      <c r="S12" s="1267"/>
      <c r="T12" s="1267"/>
      <c r="U12" s="1267"/>
      <c r="V12" s="1267"/>
      <c r="W12" s="1267"/>
      <c r="X12" s="1267"/>
      <c r="Y12" s="1267"/>
      <c r="Z12" s="375"/>
      <c r="AA12" s="1291"/>
      <c r="AB12" s="1279"/>
      <c r="AC12" s="1279"/>
      <c r="AD12" s="1279"/>
      <c r="AE12" s="1294"/>
      <c r="AF12" s="1295"/>
      <c r="AG12" s="1295"/>
      <c r="AH12" s="1295"/>
      <c r="AI12" s="1295"/>
      <c r="AJ12" s="1207"/>
      <c r="AK12" s="1279"/>
      <c r="AL12" s="1279"/>
      <c r="AM12" s="1279"/>
      <c r="AN12" s="1279"/>
      <c r="AO12" s="1207"/>
      <c r="AP12" s="1279"/>
      <c r="AQ12" s="1279"/>
      <c r="AR12" s="1279"/>
      <c r="AS12" s="1279"/>
      <c r="AT12" s="1281"/>
      <c r="AU12" s="1282"/>
      <c r="AV12" s="1282"/>
      <c r="AW12" s="1282"/>
      <c r="AX12" s="1282"/>
      <c r="AY12" s="1207"/>
      <c r="AZ12" s="1279"/>
      <c r="BA12" s="1279"/>
      <c r="BB12" s="1279"/>
      <c r="BC12" s="1283"/>
      <c r="BD12" s="1269"/>
      <c r="BE12" s="1269"/>
      <c r="BF12" s="1269"/>
      <c r="BG12" s="1269"/>
      <c r="BH12" s="1269"/>
      <c r="BI12" s="1269"/>
      <c r="BJ12" s="1269"/>
      <c r="BK12" s="1269"/>
      <c r="BL12" s="1269"/>
      <c r="BM12" s="1269"/>
      <c r="BN12" s="1269"/>
      <c r="BO12" s="1269"/>
      <c r="BP12" s="1272"/>
      <c r="BQ12" s="1273"/>
      <c r="BR12" s="1273"/>
      <c r="BS12" s="1273"/>
      <c r="BT12" s="1273"/>
      <c r="BU12" s="1277"/>
      <c r="BV12" s="1272"/>
      <c r="BW12" s="1273"/>
      <c r="BX12" s="1273"/>
      <c r="BY12" s="1273"/>
      <c r="BZ12" s="1273"/>
      <c r="CA12" s="1277"/>
      <c r="CB12" s="367"/>
      <c r="CC12" s="1265"/>
      <c r="CD12" s="1265"/>
      <c r="CE12" s="1265"/>
      <c r="CF12" s="1265"/>
      <c r="CG12" s="1265"/>
      <c r="CH12" s="1265"/>
      <c r="CI12" s="1265"/>
      <c r="CJ12" s="1265"/>
      <c r="CK12" s="1265"/>
      <c r="CL12" s="1265"/>
      <c r="CM12" s="1265"/>
      <c r="CN12" s="1265"/>
      <c r="CO12" s="1265"/>
      <c r="CP12" s="1265"/>
      <c r="CQ12" s="1265"/>
      <c r="CR12" s="1265"/>
      <c r="CS12" s="1265"/>
      <c r="CT12" s="368"/>
      <c r="CU12" s="1206"/>
      <c r="CV12" s="353"/>
      <c r="CW12" s="353"/>
      <c r="CX12" s="353"/>
      <c r="CY12" s="281"/>
      <c r="CZ12" s="281"/>
      <c r="DA12" s="281"/>
      <c r="DB12" s="281"/>
      <c r="DC12" s="281"/>
      <c r="DD12" s="281"/>
      <c r="DE12" s="281"/>
      <c r="DF12" s="281"/>
      <c r="DG12" s="281"/>
      <c r="DH12" s="281"/>
      <c r="DI12" s="281"/>
      <c r="DJ12" s="281"/>
      <c r="DK12" s="281"/>
      <c r="DL12" s="281"/>
      <c r="DM12" s="281"/>
      <c r="DN12" s="281"/>
      <c r="DO12" s="281"/>
      <c r="DP12" s="281"/>
      <c r="DQ12" s="281"/>
    </row>
    <row r="13" spans="1:141" ht="14.25" customHeight="1">
      <c r="A13" s="281"/>
      <c r="B13" s="1207"/>
      <c r="C13" s="1303"/>
      <c r="D13" s="1303"/>
      <c r="E13" s="1303"/>
      <c r="F13" s="1303"/>
      <c r="G13" s="1303"/>
      <c r="H13" s="496"/>
      <c r="I13" s="1268"/>
      <c r="J13" s="1268"/>
      <c r="K13" s="1268"/>
      <c r="L13" s="1268"/>
      <c r="M13" s="1268"/>
      <c r="N13" s="1268"/>
      <c r="O13" s="1268"/>
      <c r="P13" s="1268"/>
      <c r="Q13" s="1268"/>
      <c r="R13" s="1268"/>
      <c r="S13" s="1268"/>
      <c r="T13" s="1268"/>
      <c r="U13" s="1268"/>
      <c r="V13" s="1268"/>
      <c r="W13" s="1268"/>
      <c r="X13" s="1268"/>
      <c r="Y13" s="1268"/>
      <c r="Z13" s="497"/>
      <c r="AA13" s="1291"/>
      <c r="AB13" s="1279"/>
      <c r="AC13" s="1279"/>
      <c r="AD13" s="1279"/>
      <c r="AE13" s="1296"/>
      <c r="AF13" s="1297"/>
      <c r="AG13" s="1297"/>
      <c r="AH13" s="1297"/>
      <c r="AI13" s="1297"/>
      <c r="AJ13" s="1238"/>
      <c r="AK13" s="1279"/>
      <c r="AL13" s="1279"/>
      <c r="AM13" s="1279"/>
      <c r="AN13" s="1279"/>
      <c r="AO13" s="1238"/>
      <c r="AP13" s="1279"/>
      <c r="AQ13" s="1279"/>
      <c r="AR13" s="1279"/>
      <c r="AS13" s="1279"/>
      <c r="AT13" s="1281"/>
      <c r="AU13" s="1282"/>
      <c r="AV13" s="1282"/>
      <c r="AW13" s="1282"/>
      <c r="AX13" s="1282"/>
      <c r="AY13" s="1238"/>
      <c r="AZ13" s="1279"/>
      <c r="BA13" s="1279"/>
      <c r="BB13" s="1279"/>
      <c r="BC13" s="1283"/>
      <c r="BD13" s="1269"/>
      <c r="BE13" s="1269"/>
      <c r="BF13" s="1269"/>
      <c r="BG13" s="1269"/>
      <c r="BH13" s="1269"/>
      <c r="BI13" s="1269"/>
      <c r="BJ13" s="1269"/>
      <c r="BK13" s="1269"/>
      <c r="BL13" s="1269"/>
      <c r="BM13" s="1269"/>
      <c r="BN13" s="1269"/>
      <c r="BO13" s="1269"/>
      <c r="BP13" s="1274"/>
      <c r="BQ13" s="1275"/>
      <c r="BR13" s="1275"/>
      <c r="BS13" s="1275"/>
      <c r="BT13" s="1275"/>
      <c r="BU13" s="1278"/>
      <c r="BV13" s="1274"/>
      <c r="BW13" s="1275"/>
      <c r="BX13" s="1275"/>
      <c r="BY13" s="1275"/>
      <c r="BZ13" s="1275"/>
      <c r="CA13" s="1278"/>
      <c r="CB13" s="496"/>
      <c r="CC13" s="1266"/>
      <c r="CD13" s="1266"/>
      <c r="CE13" s="1266"/>
      <c r="CF13" s="1266"/>
      <c r="CG13" s="1266"/>
      <c r="CH13" s="1266"/>
      <c r="CI13" s="1266"/>
      <c r="CJ13" s="1266"/>
      <c r="CK13" s="1266"/>
      <c r="CL13" s="1266"/>
      <c r="CM13" s="1266"/>
      <c r="CN13" s="1266"/>
      <c r="CO13" s="1266"/>
      <c r="CP13" s="1266"/>
      <c r="CQ13" s="1266"/>
      <c r="CR13" s="1266"/>
      <c r="CS13" s="1266"/>
      <c r="CT13" s="371"/>
      <c r="CU13" s="1206"/>
      <c r="CV13" s="353"/>
      <c r="CW13" s="353"/>
      <c r="CX13" s="353"/>
      <c r="CY13" s="281"/>
      <c r="CZ13" s="281"/>
      <c r="DA13" s="281"/>
      <c r="DB13" s="281"/>
      <c r="DC13" s="281"/>
      <c r="DD13" s="281"/>
      <c r="DE13" s="281"/>
      <c r="DF13" s="281"/>
      <c r="DG13" s="281"/>
      <c r="DH13" s="281"/>
      <c r="DI13" s="281"/>
      <c r="DJ13" s="281"/>
      <c r="DK13" s="281"/>
      <c r="DL13" s="281"/>
      <c r="DM13" s="281"/>
      <c r="DN13" s="281"/>
      <c r="DO13" s="281"/>
      <c r="DP13" s="281"/>
      <c r="DQ13" s="281"/>
    </row>
    <row r="14" spans="1:141" ht="10.5" customHeight="1">
      <c r="A14" s="281"/>
      <c r="B14" s="1207"/>
      <c r="C14" s="1303">
        <v>3</v>
      </c>
      <c r="D14" s="1303"/>
      <c r="E14" s="1303"/>
      <c r="F14" s="1303"/>
      <c r="G14" s="1303"/>
      <c r="H14" s="372"/>
      <c r="I14" s="1290" t="str">
        <f>PHONETIC(I15)</f>
        <v/>
      </c>
      <c r="J14" s="1290"/>
      <c r="K14" s="1290"/>
      <c r="L14" s="1290"/>
      <c r="M14" s="1290"/>
      <c r="N14" s="1290"/>
      <c r="O14" s="1290"/>
      <c r="P14" s="1290"/>
      <c r="Q14" s="1290"/>
      <c r="R14" s="1290"/>
      <c r="S14" s="1290"/>
      <c r="T14" s="1290"/>
      <c r="U14" s="1290"/>
      <c r="V14" s="1290"/>
      <c r="W14" s="1290"/>
      <c r="X14" s="1290"/>
      <c r="Y14" s="1290"/>
      <c r="Z14" s="373"/>
      <c r="AA14" s="1291"/>
      <c r="AB14" s="1279"/>
      <c r="AC14" s="1279"/>
      <c r="AD14" s="1279"/>
      <c r="AE14" s="1292"/>
      <c r="AF14" s="1293"/>
      <c r="AG14" s="1293"/>
      <c r="AH14" s="1293"/>
      <c r="AI14" s="1293"/>
      <c r="AJ14" s="1280" t="s">
        <v>307</v>
      </c>
      <c r="AK14" s="1279"/>
      <c r="AL14" s="1279"/>
      <c r="AM14" s="1279"/>
      <c r="AN14" s="1279"/>
      <c r="AO14" s="1280" t="s">
        <v>307</v>
      </c>
      <c r="AP14" s="1279"/>
      <c r="AQ14" s="1279"/>
      <c r="AR14" s="1279"/>
      <c r="AS14" s="1279"/>
      <c r="AT14" s="1281"/>
      <c r="AU14" s="1282"/>
      <c r="AV14" s="1282"/>
      <c r="AW14" s="1282"/>
      <c r="AX14" s="1282"/>
      <c r="AY14" s="1280" t="s">
        <v>307</v>
      </c>
      <c r="AZ14" s="1279"/>
      <c r="BA14" s="1279"/>
      <c r="BB14" s="1279"/>
      <c r="BC14" s="1283"/>
      <c r="BD14" s="1269"/>
      <c r="BE14" s="1269"/>
      <c r="BF14" s="1269"/>
      <c r="BG14" s="1269"/>
      <c r="BH14" s="1269"/>
      <c r="BI14" s="1269"/>
      <c r="BJ14" s="1269"/>
      <c r="BK14" s="1269"/>
      <c r="BL14" s="1269"/>
      <c r="BM14" s="1269"/>
      <c r="BN14" s="1269"/>
      <c r="BO14" s="1269"/>
      <c r="BP14" s="1270" t="s">
        <v>304</v>
      </c>
      <c r="BQ14" s="1271"/>
      <c r="BR14" s="1271"/>
      <c r="BS14" s="1271" t="s">
        <v>305</v>
      </c>
      <c r="BT14" s="1271"/>
      <c r="BU14" s="1276"/>
      <c r="BV14" s="1270" t="s">
        <v>304</v>
      </c>
      <c r="BW14" s="1271"/>
      <c r="BX14" s="1271"/>
      <c r="BY14" s="1271" t="s">
        <v>305</v>
      </c>
      <c r="BZ14" s="1271"/>
      <c r="CA14" s="1276"/>
      <c r="CB14" s="363"/>
      <c r="CC14" s="1263" t="s">
        <v>354</v>
      </c>
      <c r="CD14" s="1264"/>
      <c r="CE14" s="1264"/>
      <c r="CF14" s="1264"/>
      <c r="CG14" s="1264"/>
      <c r="CH14" s="1264"/>
      <c r="CI14" s="1264"/>
      <c r="CJ14" s="1264"/>
      <c r="CK14" s="1264"/>
      <c r="CL14" s="1264"/>
      <c r="CM14" s="1264"/>
      <c r="CN14" s="1264"/>
      <c r="CO14" s="1264"/>
      <c r="CP14" s="1264"/>
      <c r="CQ14" s="1264"/>
      <c r="CR14" s="1264"/>
      <c r="CS14" s="1264"/>
      <c r="CT14" s="364"/>
      <c r="CU14" s="1206"/>
      <c r="CV14" s="353"/>
      <c r="CW14" s="353"/>
      <c r="CX14" s="353"/>
      <c r="CY14" s="281"/>
      <c r="CZ14" s="281"/>
      <c r="DA14" s="281"/>
      <c r="DB14" s="281"/>
      <c r="DC14" s="281"/>
      <c r="DD14" s="281"/>
      <c r="DE14" s="281"/>
      <c r="DF14" s="281"/>
      <c r="DG14" s="281"/>
      <c r="DH14" s="281"/>
      <c r="DI14" s="281"/>
      <c r="DJ14" s="281"/>
      <c r="DK14" s="281"/>
      <c r="DL14" s="281"/>
      <c r="DM14" s="281"/>
      <c r="DN14" s="281"/>
      <c r="DO14" s="281"/>
      <c r="DP14" s="281"/>
      <c r="DQ14" s="281"/>
    </row>
    <row r="15" spans="1:141" ht="8.25" customHeight="1">
      <c r="A15" s="281"/>
      <c r="B15" s="1207"/>
      <c r="C15" s="1303"/>
      <c r="D15" s="1303"/>
      <c r="E15" s="1303"/>
      <c r="F15" s="1303"/>
      <c r="G15" s="1303"/>
      <c r="H15" s="374"/>
      <c r="I15" s="1267"/>
      <c r="J15" s="1267"/>
      <c r="K15" s="1267"/>
      <c r="L15" s="1267"/>
      <c r="M15" s="1267"/>
      <c r="N15" s="1267"/>
      <c r="O15" s="1267"/>
      <c r="P15" s="1267"/>
      <c r="Q15" s="1267"/>
      <c r="R15" s="1267"/>
      <c r="S15" s="1267"/>
      <c r="T15" s="1267"/>
      <c r="U15" s="1267"/>
      <c r="V15" s="1267"/>
      <c r="W15" s="1267"/>
      <c r="X15" s="1267"/>
      <c r="Y15" s="1267"/>
      <c r="Z15" s="375"/>
      <c r="AA15" s="1291"/>
      <c r="AB15" s="1279"/>
      <c r="AC15" s="1279"/>
      <c r="AD15" s="1279"/>
      <c r="AE15" s="1294"/>
      <c r="AF15" s="1295"/>
      <c r="AG15" s="1295"/>
      <c r="AH15" s="1295"/>
      <c r="AI15" s="1295"/>
      <c r="AJ15" s="1207"/>
      <c r="AK15" s="1279"/>
      <c r="AL15" s="1279"/>
      <c r="AM15" s="1279"/>
      <c r="AN15" s="1279"/>
      <c r="AO15" s="1207"/>
      <c r="AP15" s="1279"/>
      <c r="AQ15" s="1279"/>
      <c r="AR15" s="1279"/>
      <c r="AS15" s="1279"/>
      <c r="AT15" s="1281"/>
      <c r="AU15" s="1282"/>
      <c r="AV15" s="1282"/>
      <c r="AW15" s="1282"/>
      <c r="AX15" s="1282"/>
      <c r="AY15" s="1207"/>
      <c r="AZ15" s="1279"/>
      <c r="BA15" s="1279"/>
      <c r="BB15" s="1279"/>
      <c r="BC15" s="1283"/>
      <c r="BD15" s="1269"/>
      <c r="BE15" s="1269"/>
      <c r="BF15" s="1269"/>
      <c r="BG15" s="1269"/>
      <c r="BH15" s="1269"/>
      <c r="BI15" s="1269"/>
      <c r="BJ15" s="1269"/>
      <c r="BK15" s="1269"/>
      <c r="BL15" s="1269"/>
      <c r="BM15" s="1269"/>
      <c r="BN15" s="1269"/>
      <c r="BO15" s="1269"/>
      <c r="BP15" s="1272"/>
      <c r="BQ15" s="1273"/>
      <c r="BR15" s="1273"/>
      <c r="BS15" s="1273"/>
      <c r="BT15" s="1273"/>
      <c r="BU15" s="1277"/>
      <c r="BV15" s="1272"/>
      <c r="BW15" s="1273"/>
      <c r="BX15" s="1273"/>
      <c r="BY15" s="1273"/>
      <c r="BZ15" s="1273"/>
      <c r="CA15" s="1277"/>
      <c r="CB15" s="367"/>
      <c r="CC15" s="1265"/>
      <c r="CD15" s="1265"/>
      <c r="CE15" s="1265"/>
      <c r="CF15" s="1265"/>
      <c r="CG15" s="1265"/>
      <c r="CH15" s="1265"/>
      <c r="CI15" s="1265"/>
      <c r="CJ15" s="1265"/>
      <c r="CK15" s="1265"/>
      <c r="CL15" s="1265"/>
      <c r="CM15" s="1265"/>
      <c r="CN15" s="1265"/>
      <c r="CO15" s="1265"/>
      <c r="CP15" s="1265"/>
      <c r="CQ15" s="1265"/>
      <c r="CR15" s="1265"/>
      <c r="CS15" s="1265"/>
      <c r="CT15" s="368"/>
      <c r="CU15" s="1206"/>
      <c r="CV15" s="353"/>
      <c r="CW15" s="353"/>
      <c r="CX15" s="353"/>
      <c r="CY15" s="281"/>
      <c r="CZ15" s="281"/>
      <c r="DA15" s="281"/>
      <c r="DB15" s="281"/>
      <c r="DC15" s="281"/>
      <c r="DD15" s="281"/>
      <c r="DE15" s="281"/>
      <c r="DF15" s="281"/>
      <c r="DG15" s="281"/>
      <c r="DH15" s="281"/>
      <c r="DI15" s="281"/>
      <c r="DJ15" s="281"/>
      <c r="DK15" s="281"/>
      <c r="DL15" s="281"/>
      <c r="DM15" s="281"/>
      <c r="DN15" s="281"/>
      <c r="DO15" s="281"/>
      <c r="DP15" s="281"/>
      <c r="DQ15" s="281"/>
    </row>
    <row r="16" spans="1:141" ht="14.25" customHeight="1">
      <c r="A16" s="281"/>
      <c r="B16" s="1207"/>
      <c r="C16" s="1303"/>
      <c r="D16" s="1303"/>
      <c r="E16" s="1303"/>
      <c r="F16" s="1303"/>
      <c r="G16" s="1303"/>
      <c r="H16" s="496"/>
      <c r="I16" s="1268"/>
      <c r="J16" s="1268"/>
      <c r="K16" s="1268"/>
      <c r="L16" s="1268"/>
      <c r="M16" s="1268"/>
      <c r="N16" s="1268"/>
      <c r="O16" s="1268"/>
      <c r="P16" s="1268"/>
      <c r="Q16" s="1268"/>
      <c r="R16" s="1268"/>
      <c r="S16" s="1268"/>
      <c r="T16" s="1268"/>
      <c r="U16" s="1268"/>
      <c r="V16" s="1268"/>
      <c r="W16" s="1268"/>
      <c r="X16" s="1268"/>
      <c r="Y16" s="1268"/>
      <c r="Z16" s="497"/>
      <c r="AA16" s="1291"/>
      <c r="AB16" s="1279"/>
      <c r="AC16" s="1279"/>
      <c r="AD16" s="1279"/>
      <c r="AE16" s="1296"/>
      <c r="AF16" s="1297"/>
      <c r="AG16" s="1297"/>
      <c r="AH16" s="1297"/>
      <c r="AI16" s="1297"/>
      <c r="AJ16" s="1238"/>
      <c r="AK16" s="1279"/>
      <c r="AL16" s="1279"/>
      <c r="AM16" s="1279"/>
      <c r="AN16" s="1279"/>
      <c r="AO16" s="1238"/>
      <c r="AP16" s="1279"/>
      <c r="AQ16" s="1279"/>
      <c r="AR16" s="1279"/>
      <c r="AS16" s="1279"/>
      <c r="AT16" s="1281"/>
      <c r="AU16" s="1282"/>
      <c r="AV16" s="1282"/>
      <c r="AW16" s="1282"/>
      <c r="AX16" s="1282"/>
      <c r="AY16" s="1238"/>
      <c r="AZ16" s="1279"/>
      <c r="BA16" s="1279"/>
      <c r="BB16" s="1279"/>
      <c r="BC16" s="1283"/>
      <c r="BD16" s="1269"/>
      <c r="BE16" s="1269"/>
      <c r="BF16" s="1269"/>
      <c r="BG16" s="1269"/>
      <c r="BH16" s="1269"/>
      <c r="BI16" s="1269"/>
      <c r="BJ16" s="1269"/>
      <c r="BK16" s="1269"/>
      <c r="BL16" s="1269"/>
      <c r="BM16" s="1269"/>
      <c r="BN16" s="1269"/>
      <c r="BO16" s="1269"/>
      <c r="BP16" s="1274"/>
      <c r="BQ16" s="1275"/>
      <c r="BR16" s="1275"/>
      <c r="BS16" s="1275"/>
      <c r="BT16" s="1275"/>
      <c r="BU16" s="1278"/>
      <c r="BV16" s="1274"/>
      <c r="BW16" s="1275"/>
      <c r="BX16" s="1275"/>
      <c r="BY16" s="1275"/>
      <c r="BZ16" s="1275"/>
      <c r="CA16" s="1278"/>
      <c r="CB16" s="496"/>
      <c r="CC16" s="1266"/>
      <c r="CD16" s="1266"/>
      <c r="CE16" s="1266"/>
      <c r="CF16" s="1266"/>
      <c r="CG16" s="1266"/>
      <c r="CH16" s="1266"/>
      <c r="CI16" s="1266"/>
      <c r="CJ16" s="1266"/>
      <c r="CK16" s="1266"/>
      <c r="CL16" s="1266"/>
      <c r="CM16" s="1266"/>
      <c r="CN16" s="1266"/>
      <c r="CO16" s="1266"/>
      <c r="CP16" s="1266"/>
      <c r="CQ16" s="1266"/>
      <c r="CR16" s="1266"/>
      <c r="CS16" s="1266"/>
      <c r="CT16" s="371"/>
      <c r="CU16" s="1206"/>
      <c r="CV16" s="353"/>
      <c r="CW16" s="353"/>
      <c r="CX16" s="353"/>
      <c r="CY16" s="281"/>
      <c r="CZ16" s="281"/>
      <c r="DA16" s="281"/>
      <c r="DB16" s="281"/>
      <c r="DC16" s="281"/>
      <c r="DD16" s="281"/>
      <c r="DE16" s="281"/>
      <c r="DF16" s="281"/>
      <c r="DG16" s="281"/>
      <c r="DH16" s="281"/>
      <c r="DI16" s="281"/>
      <c r="DJ16" s="281"/>
      <c r="DK16" s="281"/>
      <c r="DL16" s="281"/>
      <c r="DM16" s="281"/>
      <c r="DN16" s="281"/>
      <c r="DO16" s="281"/>
      <c r="DP16" s="281"/>
      <c r="DQ16" s="281"/>
    </row>
    <row r="17" spans="1:121" ht="10.5" customHeight="1">
      <c r="A17" s="281"/>
      <c r="B17" s="1207"/>
      <c r="C17" s="1303">
        <v>4</v>
      </c>
      <c r="D17" s="1303"/>
      <c r="E17" s="1303"/>
      <c r="F17" s="1303"/>
      <c r="G17" s="1303"/>
      <c r="H17" s="372"/>
      <c r="I17" s="1290" t="str">
        <f>PHONETIC(I18)</f>
        <v/>
      </c>
      <c r="J17" s="1290"/>
      <c r="K17" s="1290"/>
      <c r="L17" s="1290"/>
      <c r="M17" s="1290"/>
      <c r="N17" s="1290"/>
      <c r="O17" s="1290"/>
      <c r="P17" s="1290"/>
      <c r="Q17" s="1290"/>
      <c r="R17" s="1290"/>
      <c r="S17" s="1290"/>
      <c r="T17" s="1290"/>
      <c r="U17" s="1290"/>
      <c r="V17" s="1290"/>
      <c r="W17" s="1290"/>
      <c r="X17" s="1290"/>
      <c r="Y17" s="1290"/>
      <c r="Z17" s="373"/>
      <c r="AA17" s="1291"/>
      <c r="AB17" s="1279"/>
      <c r="AC17" s="1279"/>
      <c r="AD17" s="1279"/>
      <c r="AE17" s="1292"/>
      <c r="AF17" s="1293"/>
      <c r="AG17" s="1293"/>
      <c r="AH17" s="1293"/>
      <c r="AI17" s="1293"/>
      <c r="AJ17" s="1280" t="s">
        <v>307</v>
      </c>
      <c r="AK17" s="1279"/>
      <c r="AL17" s="1279"/>
      <c r="AM17" s="1279"/>
      <c r="AN17" s="1279"/>
      <c r="AO17" s="1280" t="s">
        <v>307</v>
      </c>
      <c r="AP17" s="1279"/>
      <c r="AQ17" s="1279"/>
      <c r="AR17" s="1279"/>
      <c r="AS17" s="1279"/>
      <c r="AT17" s="1281"/>
      <c r="AU17" s="1282"/>
      <c r="AV17" s="1282"/>
      <c r="AW17" s="1282"/>
      <c r="AX17" s="1282"/>
      <c r="AY17" s="1280" t="s">
        <v>307</v>
      </c>
      <c r="AZ17" s="1279"/>
      <c r="BA17" s="1279"/>
      <c r="BB17" s="1279"/>
      <c r="BC17" s="1283"/>
      <c r="BD17" s="1269"/>
      <c r="BE17" s="1269"/>
      <c r="BF17" s="1269"/>
      <c r="BG17" s="1269"/>
      <c r="BH17" s="1269"/>
      <c r="BI17" s="1269"/>
      <c r="BJ17" s="1269"/>
      <c r="BK17" s="1269"/>
      <c r="BL17" s="1269"/>
      <c r="BM17" s="1269"/>
      <c r="BN17" s="1269"/>
      <c r="BO17" s="1269"/>
      <c r="BP17" s="1270" t="s">
        <v>304</v>
      </c>
      <c r="BQ17" s="1271"/>
      <c r="BR17" s="1271"/>
      <c r="BS17" s="1271" t="s">
        <v>305</v>
      </c>
      <c r="BT17" s="1271"/>
      <c r="BU17" s="1276"/>
      <c r="BV17" s="1270" t="s">
        <v>304</v>
      </c>
      <c r="BW17" s="1271"/>
      <c r="BX17" s="1271"/>
      <c r="BY17" s="1271" t="s">
        <v>305</v>
      </c>
      <c r="BZ17" s="1271"/>
      <c r="CA17" s="1276"/>
      <c r="CB17" s="363"/>
      <c r="CC17" s="1263" t="s">
        <v>354</v>
      </c>
      <c r="CD17" s="1264"/>
      <c r="CE17" s="1264"/>
      <c r="CF17" s="1264"/>
      <c r="CG17" s="1264"/>
      <c r="CH17" s="1264"/>
      <c r="CI17" s="1264"/>
      <c r="CJ17" s="1264"/>
      <c r="CK17" s="1264"/>
      <c r="CL17" s="1264"/>
      <c r="CM17" s="1264"/>
      <c r="CN17" s="1264"/>
      <c r="CO17" s="1264"/>
      <c r="CP17" s="1264"/>
      <c r="CQ17" s="1264"/>
      <c r="CR17" s="1264"/>
      <c r="CS17" s="1264"/>
      <c r="CT17" s="364"/>
      <c r="CU17" s="1206"/>
      <c r="CV17" s="353"/>
      <c r="CW17" s="353"/>
      <c r="CX17" s="353"/>
      <c r="CY17" s="281"/>
      <c r="CZ17" s="281"/>
      <c r="DA17" s="281"/>
      <c r="DB17" s="281"/>
      <c r="DC17" s="281"/>
      <c r="DD17" s="281"/>
      <c r="DE17" s="281"/>
      <c r="DF17" s="281"/>
      <c r="DG17" s="281"/>
      <c r="DH17" s="281"/>
      <c r="DI17" s="281"/>
      <c r="DJ17" s="281"/>
      <c r="DK17" s="281"/>
      <c r="DL17" s="281"/>
      <c r="DM17" s="281"/>
      <c r="DN17" s="281"/>
      <c r="DO17" s="281"/>
      <c r="DP17" s="281"/>
      <c r="DQ17" s="281"/>
    </row>
    <row r="18" spans="1:121" ht="8.25" customHeight="1">
      <c r="A18" s="281"/>
      <c r="B18" s="1207"/>
      <c r="C18" s="1303"/>
      <c r="D18" s="1303"/>
      <c r="E18" s="1303"/>
      <c r="F18" s="1303"/>
      <c r="G18" s="1303"/>
      <c r="H18" s="374"/>
      <c r="I18" s="1267"/>
      <c r="J18" s="1267"/>
      <c r="K18" s="1267"/>
      <c r="L18" s="1267"/>
      <c r="M18" s="1267"/>
      <c r="N18" s="1267"/>
      <c r="O18" s="1267"/>
      <c r="P18" s="1267"/>
      <c r="Q18" s="1267"/>
      <c r="R18" s="1267"/>
      <c r="S18" s="1267"/>
      <c r="T18" s="1267"/>
      <c r="U18" s="1267"/>
      <c r="V18" s="1267"/>
      <c r="W18" s="1267"/>
      <c r="X18" s="1267"/>
      <c r="Y18" s="1267"/>
      <c r="Z18" s="375"/>
      <c r="AA18" s="1291"/>
      <c r="AB18" s="1279"/>
      <c r="AC18" s="1279"/>
      <c r="AD18" s="1279"/>
      <c r="AE18" s="1294"/>
      <c r="AF18" s="1295"/>
      <c r="AG18" s="1295"/>
      <c r="AH18" s="1295"/>
      <c r="AI18" s="1295"/>
      <c r="AJ18" s="1207"/>
      <c r="AK18" s="1279"/>
      <c r="AL18" s="1279"/>
      <c r="AM18" s="1279"/>
      <c r="AN18" s="1279"/>
      <c r="AO18" s="1207"/>
      <c r="AP18" s="1279"/>
      <c r="AQ18" s="1279"/>
      <c r="AR18" s="1279"/>
      <c r="AS18" s="1279"/>
      <c r="AT18" s="1281"/>
      <c r="AU18" s="1282"/>
      <c r="AV18" s="1282"/>
      <c r="AW18" s="1282"/>
      <c r="AX18" s="1282"/>
      <c r="AY18" s="1207"/>
      <c r="AZ18" s="1279"/>
      <c r="BA18" s="1279"/>
      <c r="BB18" s="1279"/>
      <c r="BC18" s="1283"/>
      <c r="BD18" s="1269"/>
      <c r="BE18" s="1269"/>
      <c r="BF18" s="1269"/>
      <c r="BG18" s="1269"/>
      <c r="BH18" s="1269"/>
      <c r="BI18" s="1269"/>
      <c r="BJ18" s="1269"/>
      <c r="BK18" s="1269"/>
      <c r="BL18" s="1269"/>
      <c r="BM18" s="1269"/>
      <c r="BN18" s="1269"/>
      <c r="BO18" s="1269"/>
      <c r="BP18" s="1272"/>
      <c r="BQ18" s="1273"/>
      <c r="BR18" s="1273"/>
      <c r="BS18" s="1273"/>
      <c r="BT18" s="1273"/>
      <c r="BU18" s="1277"/>
      <c r="BV18" s="1272"/>
      <c r="BW18" s="1273"/>
      <c r="BX18" s="1273"/>
      <c r="BY18" s="1273"/>
      <c r="BZ18" s="1273"/>
      <c r="CA18" s="1277"/>
      <c r="CB18" s="367"/>
      <c r="CC18" s="1265"/>
      <c r="CD18" s="1265"/>
      <c r="CE18" s="1265"/>
      <c r="CF18" s="1265"/>
      <c r="CG18" s="1265"/>
      <c r="CH18" s="1265"/>
      <c r="CI18" s="1265"/>
      <c r="CJ18" s="1265"/>
      <c r="CK18" s="1265"/>
      <c r="CL18" s="1265"/>
      <c r="CM18" s="1265"/>
      <c r="CN18" s="1265"/>
      <c r="CO18" s="1265"/>
      <c r="CP18" s="1265"/>
      <c r="CQ18" s="1265"/>
      <c r="CR18" s="1265"/>
      <c r="CS18" s="1265"/>
      <c r="CT18" s="368"/>
      <c r="CU18" s="1206"/>
      <c r="CV18" s="353"/>
      <c r="CW18" s="353"/>
      <c r="CX18" s="353"/>
      <c r="CY18" s="281"/>
      <c r="CZ18" s="281"/>
      <c r="DA18" s="281"/>
      <c r="DB18" s="281"/>
      <c r="DC18" s="281"/>
      <c r="DD18" s="281"/>
      <c r="DE18" s="281"/>
      <c r="DF18" s="281"/>
      <c r="DG18" s="281"/>
      <c r="DH18" s="281"/>
      <c r="DI18" s="281"/>
      <c r="DJ18" s="281"/>
      <c r="DK18" s="281"/>
      <c r="DL18" s="281"/>
      <c r="DM18" s="281"/>
      <c r="DN18" s="281"/>
      <c r="DO18" s="281"/>
      <c r="DP18" s="281"/>
      <c r="DQ18" s="281"/>
    </row>
    <row r="19" spans="1:121" ht="14.25" customHeight="1">
      <c r="A19" s="281"/>
      <c r="B19" s="1207"/>
      <c r="C19" s="1303"/>
      <c r="D19" s="1303"/>
      <c r="E19" s="1303"/>
      <c r="F19" s="1303"/>
      <c r="G19" s="1303"/>
      <c r="H19" s="496"/>
      <c r="I19" s="1268"/>
      <c r="J19" s="1268"/>
      <c r="K19" s="1268"/>
      <c r="L19" s="1268"/>
      <c r="M19" s="1268"/>
      <c r="N19" s="1268"/>
      <c r="O19" s="1268"/>
      <c r="P19" s="1268"/>
      <c r="Q19" s="1268"/>
      <c r="R19" s="1268"/>
      <c r="S19" s="1268"/>
      <c r="T19" s="1268"/>
      <c r="U19" s="1268"/>
      <c r="V19" s="1268"/>
      <c r="W19" s="1268"/>
      <c r="X19" s="1268"/>
      <c r="Y19" s="1268"/>
      <c r="Z19" s="497"/>
      <c r="AA19" s="1291"/>
      <c r="AB19" s="1279"/>
      <c r="AC19" s="1279"/>
      <c r="AD19" s="1279"/>
      <c r="AE19" s="1296"/>
      <c r="AF19" s="1297"/>
      <c r="AG19" s="1297"/>
      <c r="AH19" s="1297"/>
      <c r="AI19" s="1297"/>
      <c r="AJ19" s="1238"/>
      <c r="AK19" s="1279"/>
      <c r="AL19" s="1279"/>
      <c r="AM19" s="1279"/>
      <c r="AN19" s="1279"/>
      <c r="AO19" s="1238"/>
      <c r="AP19" s="1279"/>
      <c r="AQ19" s="1279"/>
      <c r="AR19" s="1279"/>
      <c r="AS19" s="1279"/>
      <c r="AT19" s="1281"/>
      <c r="AU19" s="1282"/>
      <c r="AV19" s="1282"/>
      <c r="AW19" s="1282"/>
      <c r="AX19" s="1282"/>
      <c r="AY19" s="1238"/>
      <c r="AZ19" s="1279"/>
      <c r="BA19" s="1279"/>
      <c r="BB19" s="1279"/>
      <c r="BC19" s="1283"/>
      <c r="BD19" s="1269"/>
      <c r="BE19" s="1269"/>
      <c r="BF19" s="1269"/>
      <c r="BG19" s="1269"/>
      <c r="BH19" s="1269"/>
      <c r="BI19" s="1269"/>
      <c r="BJ19" s="1269"/>
      <c r="BK19" s="1269"/>
      <c r="BL19" s="1269"/>
      <c r="BM19" s="1269"/>
      <c r="BN19" s="1269"/>
      <c r="BO19" s="1269"/>
      <c r="BP19" s="1274"/>
      <c r="BQ19" s="1275"/>
      <c r="BR19" s="1275"/>
      <c r="BS19" s="1275"/>
      <c r="BT19" s="1275"/>
      <c r="BU19" s="1278"/>
      <c r="BV19" s="1274"/>
      <c r="BW19" s="1275"/>
      <c r="BX19" s="1275"/>
      <c r="BY19" s="1275"/>
      <c r="BZ19" s="1275"/>
      <c r="CA19" s="1278"/>
      <c r="CB19" s="496"/>
      <c r="CC19" s="1266"/>
      <c r="CD19" s="1266"/>
      <c r="CE19" s="1266"/>
      <c r="CF19" s="1266"/>
      <c r="CG19" s="1266"/>
      <c r="CH19" s="1266"/>
      <c r="CI19" s="1266"/>
      <c r="CJ19" s="1266"/>
      <c r="CK19" s="1266"/>
      <c r="CL19" s="1266"/>
      <c r="CM19" s="1266"/>
      <c r="CN19" s="1266"/>
      <c r="CO19" s="1266"/>
      <c r="CP19" s="1266"/>
      <c r="CQ19" s="1266"/>
      <c r="CR19" s="1266"/>
      <c r="CS19" s="1266"/>
      <c r="CT19" s="371"/>
      <c r="CU19" s="1206"/>
      <c r="CV19" s="353"/>
      <c r="CW19" s="353"/>
      <c r="CX19" s="353"/>
      <c r="CY19" s="281"/>
      <c r="CZ19" s="281"/>
      <c r="DA19" s="281"/>
      <c r="DB19" s="281"/>
      <c r="DC19" s="281"/>
      <c r="DD19" s="281"/>
      <c r="DE19" s="281"/>
      <c r="DF19" s="281"/>
      <c r="DG19" s="281"/>
      <c r="DH19" s="281"/>
      <c r="DI19" s="281"/>
      <c r="DJ19" s="281"/>
      <c r="DK19" s="281"/>
      <c r="DL19" s="281"/>
      <c r="DM19" s="281"/>
      <c r="DN19" s="281"/>
      <c r="DO19" s="281"/>
      <c r="DP19" s="281"/>
      <c r="DQ19" s="281"/>
    </row>
    <row r="20" spans="1:121" ht="10.5" customHeight="1">
      <c r="A20" s="281"/>
      <c r="B20" s="1207"/>
      <c r="C20" s="1303">
        <v>5</v>
      </c>
      <c r="D20" s="1303"/>
      <c r="E20" s="1303"/>
      <c r="F20" s="1303"/>
      <c r="G20" s="1303"/>
      <c r="H20" s="372"/>
      <c r="I20" s="1290" t="str">
        <f>PHONETIC(I21)</f>
        <v/>
      </c>
      <c r="J20" s="1290"/>
      <c r="K20" s="1290"/>
      <c r="L20" s="1290"/>
      <c r="M20" s="1290"/>
      <c r="N20" s="1290"/>
      <c r="O20" s="1290"/>
      <c r="P20" s="1290"/>
      <c r="Q20" s="1290"/>
      <c r="R20" s="1290"/>
      <c r="S20" s="1290"/>
      <c r="T20" s="1290"/>
      <c r="U20" s="1290"/>
      <c r="V20" s="1290"/>
      <c r="W20" s="1290"/>
      <c r="X20" s="1290"/>
      <c r="Y20" s="1290"/>
      <c r="Z20" s="373"/>
      <c r="AA20" s="1291"/>
      <c r="AB20" s="1279"/>
      <c r="AC20" s="1279"/>
      <c r="AD20" s="1279"/>
      <c r="AE20" s="1292"/>
      <c r="AF20" s="1293"/>
      <c r="AG20" s="1293"/>
      <c r="AH20" s="1293"/>
      <c r="AI20" s="1293"/>
      <c r="AJ20" s="1280" t="s">
        <v>307</v>
      </c>
      <c r="AK20" s="1279"/>
      <c r="AL20" s="1279"/>
      <c r="AM20" s="1279"/>
      <c r="AN20" s="1279"/>
      <c r="AO20" s="1280" t="s">
        <v>307</v>
      </c>
      <c r="AP20" s="1279"/>
      <c r="AQ20" s="1279"/>
      <c r="AR20" s="1279"/>
      <c r="AS20" s="1279"/>
      <c r="AT20" s="1281"/>
      <c r="AU20" s="1282"/>
      <c r="AV20" s="1282"/>
      <c r="AW20" s="1282"/>
      <c r="AX20" s="1282"/>
      <c r="AY20" s="1280" t="s">
        <v>307</v>
      </c>
      <c r="AZ20" s="1279"/>
      <c r="BA20" s="1279"/>
      <c r="BB20" s="1279"/>
      <c r="BC20" s="1283"/>
      <c r="BD20" s="1269"/>
      <c r="BE20" s="1269"/>
      <c r="BF20" s="1269"/>
      <c r="BG20" s="1269"/>
      <c r="BH20" s="1269"/>
      <c r="BI20" s="1269"/>
      <c r="BJ20" s="1269"/>
      <c r="BK20" s="1269"/>
      <c r="BL20" s="1269"/>
      <c r="BM20" s="1269"/>
      <c r="BN20" s="1269"/>
      <c r="BO20" s="1269"/>
      <c r="BP20" s="1270" t="s">
        <v>304</v>
      </c>
      <c r="BQ20" s="1271"/>
      <c r="BR20" s="1271"/>
      <c r="BS20" s="1271" t="s">
        <v>305</v>
      </c>
      <c r="BT20" s="1271"/>
      <c r="BU20" s="1276"/>
      <c r="BV20" s="1270" t="s">
        <v>304</v>
      </c>
      <c r="BW20" s="1271"/>
      <c r="BX20" s="1271"/>
      <c r="BY20" s="1271" t="s">
        <v>305</v>
      </c>
      <c r="BZ20" s="1271"/>
      <c r="CA20" s="1276"/>
      <c r="CB20" s="363"/>
      <c r="CC20" s="1263" t="s">
        <v>354</v>
      </c>
      <c r="CD20" s="1264"/>
      <c r="CE20" s="1264"/>
      <c r="CF20" s="1264"/>
      <c r="CG20" s="1264"/>
      <c r="CH20" s="1264"/>
      <c r="CI20" s="1264"/>
      <c r="CJ20" s="1264"/>
      <c r="CK20" s="1264"/>
      <c r="CL20" s="1264"/>
      <c r="CM20" s="1264"/>
      <c r="CN20" s="1264"/>
      <c r="CO20" s="1264"/>
      <c r="CP20" s="1264"/>
      <c r="CQ20" s="1264"/>
      <c r="CR20" s="1264"/>
      <c r="CS20" s="1264"/>
      <c r="CT20" s="364"/>
      <c r="CU20" s="1206"/>
      <c r="CV20" s="353"/>
      <c r="CW20" s="353"/>
      <c r="CX20" s="353"/>
      <c r="CY20" s="281"/>
      <c r="CZ20" s="281"/>
      <c r="DA20" s="281"/>
      <c r="DB20" s="281"/>
      <c r="DC20" s="281"/>
      <c r="DD20" s="281"/>
      <c r="DE20" s="281"/>
      <c r="DF20" s="281"/>
      <c r="DG20" s="281"/>
      <c r="DH20" s="281"/>
      <c r="DI20" s="281"/>
      <c r="DJ20" s="281"/>
      <c r="DK20" s="281"/>
      <c r="DL20" s="281"/>
      <c r="DM20" s="281"/>
      <c r="DN20" s="281"/>
      <c r="DO20" s="281"/>
      <c r="DP20" s="281"/>
      <c r="DQ20" s="281"/>
    </row>
    <row r="21" spans="1:121" ht="8.25" customHeight="1">
      <c r="A21" s="281"/>
      <c r="B21" s="493"/>
      <c r="C21" s="1303"/>
      <c r="D21" s="1303"/>
      <c r="E21" s="1303"/>
      <c r="F21" s="1303"/>
      <c r="G21" s="1303"/>
      <c r="H21" s="374"/>
      <c r="I21" s="1267"/>
      <c r="J21" s="1267"/>
      <c r="K21" s="1267"/>
      <c r="L21" s="1267"/>
      <c r="M21" s="1267"/>
      <c r="N21" s="1267"/>
      <c r="O21" s="1267"/>
      <c r="P21" s="1267"/>
      <c r="Q21" s="1267"/>
      <c r="R21" s="1267"/>
      <c r="S21" s="1267"/>
      <c r="T21" s="1267"/>
      <c r="U21" s="1267"/>
      <c r="V21" s="1267"/>
      <c r="W21" s="1267"/>
      <c r="X21" s="1267"/>
      <c r="Y21" s="1267"/>
      <c r="Z21" s="375"/>
      <c r="AA21" s="1291"/>
      <c r="AB21" s="1279"/>
      <c r="AC21" s="1279"/>
      <c r="AD21" s="1279"/>
      <c r="AE21" s="1294"/>
      <c r="AF21" s="1295"/>
      <c r="AG21" s="1295"/>
      <c r="AH21" s="1295"/>
      <c r="AI21" s="1295"/>
      <c r="AJ21" s="1207"/>
      <c r="AK21" s="1279"/>
      <c r="AL21" s="1279"/>
      <c r="AM21" s="1279"/>
      <c r="AN21" s="1279"/>
      <c r="AO21" s="1207"/>
      <c r="AP21" s="1279"/>
      <c r="AQ21" s="1279"/>
      <c r="AR21" s="1279"/>
      <c r="AS21" s="1279"/>
      <c r="AT21" s="1281"/>
      <c r="AU21" s="1282"/>
      <c r="AV21" s="1282"/>
      <c r="AW21" s="1282"/>
      <c r="AX21" s="1282"/>
      <c r="AY21" s="1207"/>
      <c r="AZ21" s="1279"/>
      <c r="BA21" s="1279"/>
      <c r="BB21" s="1279"/>
      <c r="BC21" s="1283"/>
      <c r="BD21" s="1269"/>
      <c r="BE21" s="1269"/>
      <c r="BF21" s="1269"/>
      <c r="BG21" s="1269"/>
      <c r="BH21" s="1269"/>
      <c r="BI21" s="1269"/>
      <c r="BJ21" s="1269"/>
      <c r="BK21" s="1269"/>
      <c r="BL21" s="1269"/>
      <c r="BM21" s="1269"/>
      <c r="BN21" s="1269"/>
      <c r="BO21" s="1269"/>
      <c r="BP21" s="1272"/>
      <c r="BQ21" s="1273"/>
      <c r="BR21" s="1273"/>
      <c r="BS21" s="1273"/>
      <c r="BT21" s="1273"/>
      <c r="BU21" s="1277"/>
      <c r="BV21" s="1272"/>
      <c r="BW21" s="1273"/>
      <c r="BX21" s="1273"/>
      <c r="BY21" s="1273"/>
      <c r="BZ21" s="1273"/>
      <c r="CA21" s="1277"/>
      <c r="CB21" s="367"/>
      <c r="CC21" s="1265"/>
      <c r="CD21" s="1265"/>
      <c r="CE21" s="1265"/>
      <c r="CF21" s="1265"/>
      <c r="CG21" s="1265"/>
      <c r="CH21" s="1265"/>
      <c r="CI21" s="1265"/>
      <c r="CJ21" s="1265"/>
      <c r="CK21" s="1265"/>
      <c r="CL21" s="1265"/>
      <c r="CM21" s="1265"/>
      <c r="CN21" s="1265"/>
      <c r="CO21" s="1265"/>
      <c r="CP21" s="1265"/>
      <c r="CQ21" s="1265"/>
      <c r="CR21" s="1265"/>
      <c r="CS21" s="1265"/>
      <c r="CT21" s="368"/>
      <c r="CU21" s="1206"/>
      <c r="CV21" s="353"/>
      <c r="CW21" s="353"/>
      <c r="CX21" s="353"/>
      <c r="CY21" s="281"/>
      <c r="CZ21" s="281"/>
      <c r="DA21" s="281"/>
      <c r="DB21" s="281"/>
      <c r="DC21" s="281"/>
      <c r="DD21" s="281"/>
      <c r="DE21" s="281"/>
      <c r="DF21" s="281"/>
      <c r="DG21" s="281"/>
      <c r="DH21" s="281"/>
      <c r="DI21" s="281"/>
      <c r="DJ21" s="281"/>
      <c r="DK21" s="281"/>
      <c r="DL21" s="281"/>
      <c r="DM21" s="281"/>
      <c r="DN21" s="281"/>
      <c r="DO21" s="281"/>
      <c r="DP21" s="281"/>
      <c r="DQ21" s="281"/>
    </row>
    <row r="22" spans="1:121" ht="14.25" customHeight="1">
      <c r="A22" s="281"/>
      <c r="B22" s="1302" t="s">
        <v>308</v>
      </c>
      <c r="C22" s="1303"/>
      <c r="D22" s="1303"/>
      <c r="E22" s="1303"/>
      <c r="F22" s="1303"/>
      <c r="G22" s="1303"/>
      <c r="H22" s="496"/>
      <c r="I22" s="1268"/>
      <c r="J22" s="1268"/>
      <c r="K22" s="1268"/>
      <c r="L22" s="1268"/>
      <c r="M22" s="1268"/>
      <c r="N22" s="1268"/>
      <c r="O22" s="1268"/>
      <c r="P22" s="1268"/>
      <c r="Q22" s="1268"/>
      <c r="R22" s="1268"/>
      <c r="S22" s="1268"/>
      <c r="T22" s="1268"/>
      <c r="U22" s="1268"/>
      <c r="V22" s="1268"/>
      <c r="W22" s="1268"/>
      <c r="X22" s="1268"/>
      <c r="Y22" s="1268"/>
      <c r="Z22" s="497"/>
      <c r="AA22" s="1291"/>
      <c r="AB22" s="1279"/>
      <c r="AC22" s="1279"/>
      <c r="AD22" s="1279"/>
      <c r="AE22" s="1296"/>
      <c r="AF22" s="1297"/>
      <c r="AG22" s="1297"/>
      <c r="AH22" s="1297"/>
      <c r="AI22" s="1297"/>
      <c r="AJ22" s="1238"/>
      <c r="AK22" s="1279"/>
      <c r="AL22" s="1279"/>
      <c r="AM22" s="1279"/>
      <c r="AN22" s="1279"/>
      <c r="AO22" s="1238"/>
      <c r="AP22" s="1279"/>
      <c r="AQ22" s="1279"/>
      <c r="AR22" s="1279"/>
      <c r="AS22" s="1279"/>
      <c r="AT22" s="1281"/>
      <c r="AU22" s="1282"/>
      <c r="AV22" s="1282"/>
      <c r="AW22" s="1282"/>
      <c r="AX22" s="1282"/>
      <c r="AY22" s="1238"/>
      <c r="AZ22" s="1279"/>
      <c r="BA22" s="1279"/>
      <c r="BB22" s="1279"/>
      <c r="BC22" s="1283"/>
      <c r="BD22" s="1269"/>
      <c r="BE22" s="1269"/>
      <c r="BF22" s="1269"/>
      <c r="BG22" s="1269"/>
      <c r="BH22" s="1269"/>
      <c r="BI22" s="1269"/>
      <c r="BJ22" s="1269"/>
      <c r="BK22" s="1269"/>
      <c r="BL22" s="1269"/>
      <c r="BM22" s="1269"/>
      <c r="BN22" s="1269"/>
      <c r="BO22" s="1269"/>
      <c r="BP22" s="1274"/>
      <c r="BQ22" s="1275"/>
      <c r="BR22" s="1275"/>
      <c r="BS22" s="1275"/>
      <c r="BT22" s="1275"/>
      <c r="BU22" s="1278"/>
      <c r="BV22" s="1274"/>
      <c r="BW22" s="1275"/>
      <c r="BX22" s="1275"/>
      <c r="BY22" s="1275"/>
      <c r="BZ22" s="1275"/>
      <c r="CA22" s="1278"/>
      <c r="CB22" s="496"/>
      <c r="CC22" s="1266"/>
      <c r="CD22" s="1266"/>
      <c r="CE22" s="1266"/>
      <c r="CF22" s="1266"/>
      <c r="CG22" s="1266"/>
      <c r="CH22" s="1266"/>
      <c r="CI22" s="1266"/>
      <c r="CJ22" s="1266"/>
      <c r="CK22" s="1266"/>
      <c r="CL22" s="1266"/>
      <c r="CM22" s="1266"/>
      <c r="CN22" s="1266"/>
      <c r="CO22" s="1266"/>
      <c r="CP22" s="1266"/>
      <c r="CQ22" s="1266"/>
      <c r="CR22" s="1266"/>
      <c r="CS22" s="1266"/>
      <c r="CT22" s="371"/>
      <c r="CU22" s="1206"/>
      <c r="CV22" s="353"/>
      <c r="CW22" s="353"/>
      <c r="CX22" s="353"/>
      <c r="CY22" s="281"/>
      <c r="CZ22" s="281"/>
      <c r="DA22" s="281"/>
      <c r="DB22" s="281"/>
      <c r="DC22" s="281"/>
      <c r="DD22" s="281"/>
      <c r="DE22" s="281"/>
      <c r="DF22" s="281"/>
      <c r="DG22" s="281"/>
      <c r="DH22" s="281"/>
      <c r="DI22" s="281"/>
      <c r="DJ22" s="281"/>
      <c r="DK22" s="281"/>
      <c r="DL22" s="281"/>
      <c r="DM22" s="281"/>
      <c r="DN22" s="281"/>
      <c r="DO22" s="281"/>
      <c r="DP22" s="281"/>
      <c r="DQ22" s="281"/>
    </row>
    <row r="23" spans="1:121" ht="10.5" customHeight="1">
      <c r="A23" s="281"/>
      <c r="B23" s="1300"/>
      <c r="C23" s="1303">
        <v>6</v>
      </c>
      <c r="D23" s="1303"/>
      <c r="E23" s="1303"/>
      <c r="F23" s="1303"/>
      <c r="G23" s="1303"/>
      <c r="H23" s="372"/>
      <c r="I23" s="1290" t="str">
        <f>PHONETIC(I24)</f>
        <v/>
      </c>
      <c r="J23" s="1290"/>
      <c r="K23" s="1290"/>
      <c r="L23" s="1290"/>
      <c r="M23" s="1290"/>
      <c r="N23" s="1290"/>
      <c r="O23" s="1290"/>
      <c r="P23" s="1290"/>
      <c r="Q23" s="1290"/>
      <c r="R23" s="1290"/>
      <c r="S23" s="1290"/>
      <c r="T23" s="1290"/>
      <c r="U23" s="1290"/>
      <c r="V23" s="1290"/>
      <c r="W23" s="1290"/>
      <c r="X23" s="1290"/>
      <c r="Y23" s="1290"/>
      <c r="Z23" s="373"/>
      <c r="AA23" s="1291"/>
      <c r="AB23" s="1279"/>
      <c r="AC23" s="1279"/>
      <c r="AD23" s="1279"/>
      <c r="AE23" s="1292"/>
      <c r="AF23" s="1293"/>
      <c r="AG23" s="1293"/>
      <c r="AH23" s="1293"/>
      <c r="AI23" s="1293"/>
      <c r="AJ23" s="1280" t="s">
        <v>307</v>
      </c>
      <c r="AK23" s="1279"/>
      <c r="AL23" s="1279"/>
      <c r="AM23" s="1279"/>
      <c r="AN23" s="1279"/>
      <c r="AO23" s="1280" t="s">
        <v>307</v>
      </c>
      <c r="AP23" s="1279"/>
      <c r="AQ23" s="1279"/>
      <c r="AR23" s="1279"/>
      <c r="AS23" s="1279"/>
      <c r="AT23" s="1281"/>
      <c r="AU23" s="1282"/>
      <c r="AV23" s="1282"/>
      <c r="AW23" s="1282"/>
      <c r="AX23" s="1282"/>
      <c r="AY23" s="1280" t="s">
        <v>307</v>
      </c>
      <c r="AZ23" s="1279"/>
      <c r="BA23" s="1279"/>
      <c r="BB23" s="1279"/>
      <c r="BC23" s="1283"/>
      <c r="BD23" s="1269"/>
      <c r="BE23" s="1269"/>
      <c r="BF23" s="1269"/>
      <c r="BG23" s="1269"/>
      <c r="BH23" s="1269"/>
      <c r="BI23" s="1269"/>
      <c r="BJ23" s="1269"/>
      <c r="BK23" s="1269"/>
      <c r="BL23" s="1269"/>
      <c r="BM23" s="1269"/>
      <c r="BN23" s="1269"/>
      <c r="BO23" s="1269"/>
      <c r="BP23" s="1270" t="s">
        <v>304</v>
      </c>
      <c r="BQ23" s="1271"/>
      <c r="BR23" s="1271"/>
      <c r="BS23" s="1271" t="s">
        <v>305</v>
      </c>
      <c r="BT23" s="1271"/>
      <c r="BU23" s="1276"/>
      <c r="BV23" s="1270" t="s">
        <v>304</v>
      </c>
      <c r="BW23" s="1271"/>
      <c r="BX23" s="1271"/>
      <c r="BY23" s="1271" t="s">
        <v>305</v>
      </c>
      <c r="BZ23" s="1271"/>
      <c r="CA23" s="1276"/>
      <c r="CB23" s="363"/>
      <c r="CC23" s="1263" t="s">
        <v>354</v>
      </c>
      <c r="CD23" s="1264"/>
      <c r="CE23" s="1264"/>
      <c r="CF23" s="1264"/>
      <c r="CG23" s="1264"/>
      <c r="CH23" s="1264"/>
      <c r="CI23" s="1264"/>
      <c r="CJ23" s="1264"/>
      <c r="CK23" s="1264"/>
      <c r="CL23" s="1264"/>
      <c r="CM23" s="1264"/>
      <c r="CN23" s="1264"/>
      <c r="CO23" s="1264"/>
      <c r="CP23" s="1264"/>
      <c r="CQ23" s="1264"/>
      <c r="CR23" s="1264"/>
      <c r="CS23" s="1264"/>
      <c r="CT23" s="364"/>
      <c r="CU23" s="1206"/>
      <c r="CV23" s="353"/>
      <c r="CW23" s="353"/>
      <c r="CX23" s="353"/>
      <c r="CY23" s="281"/>
      <c r="CZ23" s="281"/>
      <c r="DA23" s="281"/>
      <c r="DB23" s="281"/>
      <c r="DC23" s="281"/>
      <c r="DD23" s="281"/>
      <c r="DE23" s="281"/>
      <c r="DF23" s="281"/>
      <c r="DG23" s="281"/>
      <c r="DH23" s="281"/>
      <c r="DI23" s="281"/>
      <c r="DJ23" s="281"/>
      <c r="DK23" s="281"/>
      <c r="DL23" s="281"/>
      <c r="DM23" s="281"/>
      <c r="DN23" s="281"/>
      <c r="DO23" s="281"/>
      <c r="DP23" s="281"/>
      <c r="DQ23" s="281"/>
    </row>
    <row r="24" spans="1:121" ht="8.25" customHeight="1">
      <c r="A24" s="281"/>
      <c r="B24" s="1300"/>
      <c r="C24" s="1303"/>
      <c r="D24" s="1303"/>
      <c r="E24" s="1303"/>
      <c r="F24" s="1303"/>
      <c r="G24" s="1303"/>
      <c r="H24" s="374"/>
      <c r="I24" s="1267"/>
      <c r="J24" s="1267"/>
      <c r="K24" s="1267"/>
      <c r="L24" s="1267"/>
      <c r="M24" s="1267"/>
      <c r="N24" s="1267"/>
      <c r="O24" s="1267"/>
      <c r="P24" s="1267"/>
      <c r="Q24" s="1267"/>
      <c r="R24" s="1267"/>
      <c r="S24" s="1267"/>
      <c r="T24" s="1267"/>
      <c r="U24" s="1267"/>
      <c r="V24" s="1267"/>
      <c r="W24" s="1267"/>
      <c r="X24" s="1267"/>
      <c r="Y24" s="1267"/>
      <c r="Z24" s="375"/>
      <c r="AA24" s="1291"/>
      <c r="AB24" s="1279"/>
      <c r="AC24" s="1279"/>
      <c r="AD24" s="1279"/>
      <c r="AE24" s="1294"/>
      <c r="AF24" s="1295"/>
      <c r="AG24" s="1295"/>
      <c r="AH24" s="1295"/>
      <c r="AI24" s="1295"/>
      <c r="AJ24" s="1207"/>
      <c r="AK24" s="1279"/>
      <c r="AL24" s="1279"/>
      <c r="AM24" s="1279"/>
      <c r="AN24" s="1279"/>
      <c r="AO24" s="1207"/>
      <c r="AP24" s="1279"/>
      <c r="AQ24" s="1279"/>
      <c r="AR24" s="1279"/>
      <c r="AS24" s="1279"/>
      <c r="AT24" s="1281"/>
      <c r="AU24" s="1282"/>
      <c r="AV24" s="1282"/>
      <c r="AW24" s="1282"/>
      <c r="AX24" s="1282"/>
      <c r="AY24" s="1207"/>
      <c r="AZ24" s="1279"/>
      <c r="BA24" s="1279"/>
      <c r="BB24" s="1279"/>
      <c r="BC24" s="1283"/>
      <c r="BD24" s="1269"/>
      <c r="BE24" s="1269"/>
      <c r="BF24" s="1269"/>
      <c r="BG24" s="1269"/>
      <c r="BH24" s="1269"/>
      <c r="BI24" s="1269"/>
      <c r="BJ24" s="1269"/>
      <c r="BK24" s="1269"/>
      <c r="BL24" s="1269"/>
      <c r="BM24" s="1269"/>
      <c r="BN24" s="1269"/>
      <c r="BO24" s="1269"/>
      <c r="BP24" s="1272"/>
      <c r="BQ24" s="1273"/>
      <c r="BR24" s="1273"/>
      <c r="BS24" s="1273"/>
      <c r="BT24" s="1273"/>
      <c r="BU24" s="1277"/>
      <c r="BV24" s="1272"/>
      <c r="BW24" s="1273"/>
      <c r="BX24" s="1273"/>
      <c r="BY24" s="1273"/>
      <c r="BZ24" s="1273"/>
      <c r="CA24" s="1277"/>
      <c r="CB24" s="367"/>
      <c r="CC24" s="1265"/>
      <c r="CD24" s="1265"/>
      <c r="CE24" s="1265"/>
      <c r="CF24" s="1265"/>
      <c r="CG24" s="1265"/>
      <c r="CH24" s="1265"/>
      <c r="CI24" s="1265"/>
      <c r="CJ24" s="1265"/>
      <c r="CK24" s="1265"/>
      <c r="CL24" s="1265"/>
      <c r="CM24" s="1265"/>
      <c r="CN24" s="1265"/>
      <c r="CO24" s="1265"/>
      <c r="CP24" s="1265"/>
      <c r="CQ24" s="1265"/>
      <c r="CR24" s="1265"/>
      <c r="CS24" s="1265"/>
      <c r="CT24" s="368"/>
      <c r="CU24" s="1206"/>
      <c r="CV24" s="353"/>
      <c r="CW24" s="353"/>
      <c r="CX24" s="353"/>
      <c r="CY24" s="281"/>
      <c r="CZ24" s="281"/>
      <c r="DA24" s="281"/>
      <c r="DB24" s="281"/>
      <c r="DC24" s="281"/>
      <c r="DD24" s="281"/>
      <c r="DE24" s="281"/>
      <c r="DF24" s="281"/>
      <c r="DG24" s="281"/>
      <c r="DH24" s="281"/>
      <c r="DI24" s="281"/>
      <c r="DJ24" s="281"/>
      <c r="DK24" s="281"/>
      <c r="DL24" s="281"/>
      <c r="DM24" s="281"/>
      <c r="DN24" s="281"/>
      <c r="DO24" s="281"/>
      <c r="DP24" s="281"/>
      <c r="DQ24" s="281"/>
    </row>
    <row r="25" spans="1:121" ht="14.25" customHeight="1">
      <c r="A25" s="281"/>
      <c r="B25" s="1300"/>
      <c r="C25" s="1303"/>
      <c r="D25" s="1303"/>
      <c r="E25" s="1303"/>
      <c r="F25" s="1303"/>
      <c r="G25" s="1303"/>
      <c r="H25" s="496"/>
      <c r="I25" s="1268"/>
      <c r="J25" s="1268"/>
      <c r="K25" s="1268"/>
      <c r="L25" s="1268"/>
      <c r="M25" s="1268"/>
      <c r="N25" s="1268"/>
      <c r="O25" s="1268"/>
      <c r="P25" s="1268"/>
      <c r="Q25" s="1268"/>
      <c r="R25" s="1268"/>
      <c r="S25" s="1268"/>
      <c r="T25" s="1268"/>
      <c r="U25" s="1268"/>
      <c r="V25" s="1268"/>
      <c r="W25" s="1268"/>
      <c r="X25" s="1268"/>
      <c r="Y25" s="1268"/>
      <c r="Z25" s="497"/>
      <c r="AA25" s="1291"/>
      <c r="AB25" s="1279"/>
      <c r="AC25" s="1279"/>
      <c r="AD25" s="1279"/>
      <c r="AE25" s="1296"/>
      <c r="AF25" s="1297"/>
      <c r="AG25" s="1297"/>
      <c r="AH25" s="1297"/>
      <c r="AI25" s="1297"/>
      <c r="AJ25" s="1238"/>
      <c r="AK25" s="1279"/>
      <c r="AL25" s="1279"/>
      <c r="AM25" s="1279"/>
      <c r="AN25" s="1279"/>
      <c r="AO25" s="1238"/>
      <c r="AP25" s="1279"/>
      <c r="AQ25" s="1279"/>
      <c r="AR25" s="1279"/>
      <c r="AS25" s="1279"/>
      <c r="AT25" s="1281"/>
      <c r="AU25" s="1282"/>
      <c r="AV25" s="1282"/>
      <c r="AW25" s="1282"/>
      <c r="AX25" s="1282"/>
      <c r="AY25" s="1238"/>
      <c r="AZ25" s="1279"/>
      <c r="BA25" s="1279"/>
      <c r="BB25" s="1279"/>
      <c r="BC25" s="1283"/>
      <c r="BD25" s="1269"/>
      <c r="BE25" s="1269"/>
      <c r="BF25" s="1269"/>
      <c r="BG25" s="1269"/>
      <c r="BH25" s="1269"/>
      <c r="BI25" s="1269"/>
      <c r="BJ25" s="1269"/>
      <c r="BK25" s="1269"/>
      <c r="BL25" s="1269"/>
      <c r="BM25" s="1269"/>
      <c r="BN25" s="1269"/>
      <c r="BO25" s="1269"/>
      <c r="BP25" s="1274"/>
      <c r="BQ25" s="1275"/>
      <c r="BR25" s="1275"/>
      <c r="BS25" s="1275"/>
      <c r="BT25" s="1275"/>
      <c r="BU25" s="1278"/>
      <c r="BV25" s="1274"/>
      <c r="BW25" s="1275"/>
      <c r="BX25" s="1275"/>
      <c r="BY25" s="1275"/>
      <c r="BZ25" s="1275"/>
      <c r="CA25" s="1278"/>
      <c r="CB25" s="496"/>
      <c r="CC25" s="1266"/>
      <c r="CD25" s="1266"/>
      <c r="CE25" s="1266"/>
      <c r="CF25" s="1266"/>
      <c r="CG25" s="1266"/>
      <c r="CH25" s="1266"/>
      <c r="CI25" s="1266"/>
      <c r="CJ25" s="1266"/>
      <c r="CK25" s="1266"/>
      <c r="CL25" s="1266"/>
      <c r="CM25" s="1266"/>
      <c r="CN25" s="1266"/>
      <c r="CO25" s="1266"/>
      <c r="CP25" s="1266"/>
      <c r="CQ25" s="1266"/>
      <c r="CR25" s="1266"/>
      <c r="CS25" s="1266"/>
      <c r="CT25" s="371"/>
      <c r="CU25" s="1206"/>
      <c r="CV25" s="353"/>
      <c r="CW25" s="353"/>
      <c r="CX25" s="353"/>
      <c r="CY25" s="281"/>
      <c r="CZ25" s="281"/>
      <c r="DA25" s="281"/>
      <c r="DB25" s="281"/>
      <c r="DC25" s="281"/>
      <c r="DD25" s="281"/>
      <c r="DE25" s="281"/>
      <c r="DF25" s="281"/>
      <c r="DG25" s="281"/>
      <c r="DH25" s="281"/>
      <c r="DI25" s="281"/>
      <c r="DJ25" s="281"/>
      <c r="DK25" s="281"/>
      <c r="DL25" s="281"/>
      <c r="DM25" s="281"/>
      <c r="DN25" s="281"/>
      <c r="DO25" s="281"/>
      <c r="DP25" s="281"/>
      <c r="DQ25" s="281"/>
    </row>
    <row r="26" spans="1:121" ht="10.5" customHeight="1">
      <c r="A26" s="281"/>
      <c r="B26" s="1300"/>
      <c r="C26" s="1303">
        <v>7</v>
      </c>
      <c r="D26" s="1303"/>
      <c r="E26" s="1303"/>
      <c r="F26" s="1303"/>
      <c r="G26" s="1303"/>
      <c r="H26" s="372"/>
      <c r="I26" s="1290" t="str">
        <f>PHONETIC(I27)</f>
        <v/>
      </c>
      <c r="J26" s="1290"/>
      <c r="K26" s="1290"/>
      <c r="L26" s="1290"/>
      <c r="M26" s="1290"/>
      <c r="N26" s="1290"/>
      <c r="O26" s="1290"/>
      <c r="P26" s="1290"/>
      <c r="Q26" s="1290"/>
      <c r="R26" s="1290"/>
      <c r="S26" s="1290"/>
      <c r="T26" s="1290"/>
      <c r="U26" s="1290"/>
      <c r="V26" s="1290"/>
      <c r="W26" s="1290"/>
      <c r="X26" s="1290"/>
      <c r="Y26" s="1290"/>
      <c r="Z26" s="373"/>
      <c r="AA26" s="1291"/>
      <c r="AB26" s="1279"/>
      <c r="AC26" s="1279"/>
      <c r="AD26" s="1279"/>
      <c r="AE26" s="1292"/>
      <c r="AF26" s="1293"/>
      <c r="AG26" s="1293"/>
      <c r="AH26" s="1293"/>
      <c r="AI26" s="1293"/>
      <c r="AJ26" s="1280" t="s">
        <v>307</v>
      </c>
      <c r="AK26" s="1279"/>
      <c r="AL26" s="1279"/>
      <c r="AM26" s="1279"/>
      <c r="AN26" s="1279"/>
      <c r="AO26" s="1280" t="s">
        <v>307</v>
      </c>
      <c r="AP26" s="1279"/>
      <c r="AQ26" s="1279"/>
      <c r="AR26" s="1279"/>
      <c r="AS26" s="1279"/>
      <c r="AT26" s="1281"/>
      <c r="AU26" s="1282"/>
      <c r="AV26" s="1282"/>
      <c r="AW26" s="1282"/>
      <c r="AX26" s="1282"/>
      <c r="AY26" s="1280" t="s">
        <v>307</v>
      </c>
      <c r="AZ26" s="1279"/>
      <c r="BA26" s="1279"/>
      <c r="BB26" s="1279"/>
      <c r="BC26" s="1283"/>
      <c r="BD26" s="1269"/>
      <c r="BE26" s="1269"/>
      <c r="BF26" s="1269"/>
      <c r="BG26" s="1269"/>
      <c r="BH26" s="1269"/>
      <c r="BI26" s="1269"/>
      <c r="BJ26" s="1269"/>
      <c r="BK26" s="1269"/>
      <c r="BL26" s="1269"/>
      <c r="BM26" s="1269"/>
      <c r="BN26" s="1269"/>
      <c r="BO26" s="1269"/>
      <c r="BP26" s="1270" t="s">
        <v>304</v>
      </c>
      <c r="BQ26" s="1271"/>
      <c r="BR26" s="1271"/>
      <c r="BS26" s="1271" t="s">
        <v>305</v>
      </c>
      <c r="BT26" s="1271"/>
      <c r="BU26" s="1276"/>
      <c r="BV26" s="1270" t="s">
        <v>304</v>
      </c>
      <c r="BW26" s="1271"/>
      <c r="BX26" s="1271"/>
      <c r="BY26" s="1271" t="s">
        <v>305</v>
      </c>
      <c r="BZ26" s="1271"/>
      <c r="CA26" s="1276"/>
      <c r="CB26" s="363"/>
      <c r="CC26" s="1263" t="s">
        <v>354</v>
      </c>
      <c r="CD26" s="1264"/>
      <c r="CE26" s="1264"/>
      <c r="CF26" s="1264"/>
      <c r="CG26" s="1264"/>
      <c r="CH26" s="1264"/>
      <c r="CI26" s="1264"/>
      <c r="CJ26" s="1264"/>
      <c r="CK26" s="1264"/>
      <c r="CL26" s="1264"/>
      <c r="CM26" s="1264"/>
      <c r="CN26" s="1264"/>
      <c r="CO26" s="1264"/>
      <c r="CP26" s="1264"/>
      <c r="CQ26" s="1264"/>
      <c r="CR26" s="1264"/>
      <c r="CS26" s="1264"/>
      <c r="CT26" s="364"/>
      <c r="CU26" s="1206"/>
      <c r="CV26" s="353"/>
      <c r="CW26" s="353"/>
      <c r="CX26" s="353"/>
      <c r="CY26" s="281"/>
      <c r="CZ26" s="281"/>
      <c r="DA26" s="281"/>
      <c r="DB26" s="281"/>
      <c r="DC26" s="281"/>
      <c r="DD26" s="281"/>
      <c r="DE26" s="281"/>
      <c r="DF26" s="281"/>
      <c r="DG26" s="281"/>
      <c r="DH26" s="281"/>
      <c r="DI26" s="281"/>
      <c r="DJ26" s="281"/>
      <c r="DK26" s="281"/>
      <c r="DL26" s="281"/>
      <c r="DM26" s="281"/>
      <c r="DN26" s="281"/>
      <c r="DO26" s="281"/>
      <c r="DP26" s="281"/>
      <c r="DQ26" s="281"/>
    </row>
    <row r="27" spans="1:121" ht="8.25" customHeight="1">
      <c r="A27" s="281"/>
      <c r="B27" s="1300"/>
      <c r="C27" s="1303"/>
      <c r="D27" s="1303"/>
      <c r="E27" s="1303"/>
      <c r="F27" s="1303"/>
      <c r="G27" s="1303"/>
      <c r="H27" s="374"/>
      <c r="I27" s="1267"/>
      <c r="J27" s="1267"/>
      <c r="K27" s="1267"/>
      <c r="L27" s="1267"/>
      <c r="M27" s="1267"/>
      <c r="N27" s="1267"/>
      <c r="O27" s="1267"/>
      <c r="P27" s="1267"/>
      <c r="Q27" s="1267"/>
      <c r="R27" s="1267"/>
      <c r="S27" s="1267"/>
      <c r="T27" s="1267"/>
      <c r="U27" s="1267"/>
      <c r="V27" s="1267"/>
      <c r="W27" s="1267"/>
      <c r="X27" s="1267"/>
      <c r="Y27" s="1267"/>
      <c r="Z27" s="375"/>
      <c r="AA27" s="1291"/>
      <c r="AB27" s="1279"/>
      <c r="AC27" s="1279"/>
      <c r="AD27" s="1279"/>
      <c r="AE27" s="1294"/>
      <c r="AF27" s="1295"/>
      <c r="AG27" s="1295"/>
      <c r="AH27" s="1295"/>
      <c r="AI27" s="1295"/>
      <c r="AJ27" s="1207"/>
      <c r="AK27" s="1279"/>
      <c r="AL27" s="1279"/>
      <c r="AM27" s="1279"/>
      <c r="AN27" s="1279"/>
      <c r="AO27" s="1207"/>
      <c r="AP27" s="1279"/>
      <c r="AQ27" s="1279"/>
      <c r="AR27" s="1279"/>
      <c r="AS27" s="1279"/>
      <c r="AT27" s="1281"/>
      <c r="AU27" s="1282"/>
      <c r="AV27" s="1282"/>
      <c r="AW27" s="1282"/>
      <c r="AX27" s="1282"/>
      <c r="AY27" s="1207"/>
      <c r="AZ27" s="1279"/>
      <c r="BA27" s="1279"/>
      <c r="BB27" s="1279"/>
      <c r="BC27" s="1283"/>
      <c r="BD27" s="1269"/>
      <c r="BE27" s="1269"/>
      <c r="BF27" s="1269"/>
      <c r="BG27" s="1269"/>
      <c r="BH27" s="1269"/>
      <c r="BI27" s="1269"/>
      <c r="BJ27" s="1269"/>
      <c r="BK27" s="1269"/>
      <c r="BL27" s="1269"/>
      <c r="BM27" s="1269"/>
      <c r="BN27" s="1269"/>
      <c r="BO27" s="1269"/>
      <c r="BP27" s="1272"/>
      <c r="BQ27" s="1273"/>
      <c r="BR27" s="1273"/>
      <c r="BS27" s="1273"/>
      <c r="BT27" s="1273"/>
      <c r="BU27" s="1277"/>
      <c r="BV27" s="1272"/>
      <c r="BW27" s="1273"/>
      <c r="BX27" s="1273"/>
      <c r="BY27" s="1273"/>
      <c r="BZ27" s="1273"/>
      <c r="CA27" s="1277"/>
      <c r="CB27" s="367"/>
      <c r="CC27" s="1265"/>
      <c r="CD27" s="1265"/>
      <c r="CE27" s="1265"/>
      <c r="CF27" s="1265"/>
      <c r="CG27" s="1265"/>
      <c r="CH27" s="1265"/>
      <c r="CI27" s="1265"/>
      <c r="CJ27" s="1265"/>
      <c r="CK27" s="1265"/>
      <c r="CL27" s="1265"/>
      <c r="CM27" s="1265"/>
      <c r="CN27" s="1265"/>
      <c r="CO27" s="1265"/>
      <c r="CP27" s="1265"/>
      <c r="CQ27" s="1265"/>
      <c r="CR27" s="1265"/>
      <c r="CS27" s="1265"/>
      <c r="CT27" s="368"/>
      <c r="CU27" s="1206"/>
      <c r="CV27" s="353"/>
      <c r="CW27" s="353"/>
      <c r="CX27" s="353"/>
      <c r="CY27" s="281"/>
      <c r="CZ27" s="281"/>
      <c r="DA27" s="281"/>
      <c r="DB27" s="281"/>
      <c r="DC27" s="281"/>
      <c r="DD27" s="281"/>
      <c r="DE27" s="281"/>
      <c r="DF27" s="281"/>
      <c r="DG27" s="281"/>
      <c r="DH27" s="281"/>
      <c r="DI27" s="281"/>
      <c r="DJ27" s="281"/>
      <c r="DK27" s="281"/>
      <c r="DL27" s="281"/>
      <c r="DM27" s="281"/>
      <c r="DN27" s="281"/>
      <c r="DO27" s="281"/>
      <c r="DP27" s="281"/>
      <c r="DQ27" s="281"/>
    </row>
    <row r="28" spans="1:121" ht="14.25" customHeight="1">
      <c r="A28" s="281"/>
      <c r="B28" s="1300"/>
      <c r="C28" s="1303"/>
      <c r="D28" s="1303"/>
      <c r="E28" s="1303"/>
      <c r="F28" s="1303"/>
      <c r="G28" s="1303"/>
      <c r="H28" s="496"/>
      <c r="I28" s="1268"/>
      <c r="J28" s="1268"/>
      <c r="K28" s="1268"/>
      <c r="L28" s="1268"/>
      <c r="M28" s="1268"/>
      <c r="N28" s="1268"/>
      <c r="O28" s="1268"/>
      <c r="P28" s="1268"/>
      <c r="Q28" s="1268"/>
      <c r="R28" s="1268"/>
      <c r="S28" s="1268"/>
      <c r="T28" s="1268"/>
      <c r="U28" s="1268"/>
      <c r="V28" s="1268"/>
      <c r="W28" s="1268"/>
      <c r="X28" s="1268"/>
      <c r="Y28" s="1268"/>
      <c r="Z28" s="497"/>
      <c r="AA28" s="1291"/>
      <c r="AB28" s="1279"/>
      <c r="AC28" s="1279"/>
      <c r="AD28" s="1279"/>
      <c r="AE28" s="1296"/>
      <c r="AF28" s="1297"/>
      <c r="AG28" s="1297"/>
      <c r="AH28" s="1297"/>
      <c r="AI28" s="1297"/>
      <c r="AJ28" s="1238"/>
      <c r="AK28" s="1279"/>
      <c r="AL28" s="1279"/>
      <c r="AM28" s="1279"/>
      <c r="AN28" s="1279"/>
      <c r="AO28" s="1238"/>
      <c r="AP28" s="1279"/>
      <c r="AQ28" s="1279"/>
      <c r="AR28" s="1279"/>
      <c r="AS28" s="1279"/>
      <c r="AT28" s="1281"/>
      <c r="AU28" s="1282"/>
      <c r="AV28" s="1282"/>
      <c r="AW28" s="1282"/>
      <c r="AX28" s="1282"/>
      <c r="AY28" s="1238"/>
      <c r="AZ28" s="1279"/>
      <c r="BA28" s="1279"/>
      <c r="BB28" s="1279"/>
      <c r="BC28" s="1283"/>
      <c r="BD28" s="1269"/>
      <c r="BE28" s="1269"/>
      <c r="BF28" s="1269"/>
      <c r="BG28" s="1269"/>
      <c r="BH28" s="1269"/>
      <c r="BI28" s="1269"/>
      <c r="BJ28" s="1269"/>
      <c r="BK28" s="1269"/>
      <c r="BL28" s="1269"/>
      <c r="BM28" s="1269"/>
      <c r="BN28" s="1269"/>
      <c r="BO28" s="1269"/>
      <c r="BP28" s="1274"/>
      <c r="BQ28" s="1275"/>
      <c r="BR28" s="1275"/>
      <c r="BS28" s="1275"/>
      <c r="BT28" s="1275"/>
      <c r="BU28" s="1278"/>
      <c r="BV28" s="1274"/>
      <c r="BW28" s="1275"/>
      <c r="BX28" s="1275"/>
      <c r="BY28" s="1275"/>
      <c r="BZ28" s="1275"/>
      <c r="CA28" s="1278"/>
      <c r="CB28" s="496"/>
      <c r="CC28" s="1266"/>
      <c r="CD28" s="1266"/>
      <c r="CE28" s="1266"/>
      <c r="CF28" s="1266"/>
      <c r="CG28" s="1266"/>
      <c r="CH28" s="1266"/>
      <c r="CI28" s="1266"/>
      <c r="CJ28" s="1266"/>
      <c r="CK28" s="1266"/>
      <c r="CL28" s="1266"/>
      <c r="CM28" s="1266"/>
      <c r="CN28" s="1266"/>
      <c r="CO28" s="1266"/>
      <c r="CP28" s="1266"/>
      <c r="CQ28" s="1266"/>
      <c r="CR28" s="1266"/>
      <c r="CS28" s="1266"/>
      <c r="CT28" s="371"/>
      <c r="CU28" s="1206"/>
      <c r="CV28" s="353"/>
      <c r="CW28" s="353"/>
      <c r="CX28" s="353"/>
      <c r="CY28" s="281"/>
      <c r="CZ28" s="281"/>
      <c r="DA28" s="281"/>
      <c r="DB28" s="281"/>
      <c r="DC28" s="281"/>
      <c r="DD28" s="281"/>
      <c r="DE28" s="281"/>
      <c r="DF28" s="281"/>
      <c r="DG28" s="281"/>
      <c r="DH28" s="281"/>
      <c r="DI28" s="281"/>
      <c r="DJ28" s="281"/>
      <c r="DK28" s="281"/>
      <c r="DL28" s="281"/>
      <c r="DM28" s="281"/>
      <c r="DN28" s="281"/>
      <c r="DO28" s="281"/>
      <c r="DP28" s="281"/>
      <c r="DQ28" s="281"/>
    </row>
    <row r="29" spans="1:121" ht="10.5" customHeight="1">
      <c r="A29" s="281"/>
      <c r="B29" s="1300"/>
      <c r="C29" s="1303">
        <v>8</v>
      </c>
      <c r="D29" s="1303"/>
      <c r="E29" s="1303"/>
      <c r="F29" s="1303"/>
      <c r="G29" s="1303"/>
      <c r="H29" s="372"/>
      <c r="I29" s="1290" t="str">
        <f>PHONETIC(I30)</f>
        <v/>
      </c>
      <c r="J29" s="1290"/>
      <c r="K29" s="1290"/>
      <c r="L29" s="1290"/>
      <c r="M29" s="1290"/>
      <c r="N29" s="1290"/>
      <c r="O29" s="1290"/>
      <c r="P29" s="1290"/>
      <c r="Q29" s="1290"/>
      <c r="R29" s="1290"/>
      <c r="S29" s="1290"/>
      <c r="T29" s="1290"/>
      <c r="U29" s="1290"/>
      <c r="V29" s="1290"/>
      <c r="W29" s="1290"/>
      <c r="X29" s="1290"/>
      <c r="Y29" s="1290"/>
      <c r="Z29" s="373"/>
      <c r="AA29" s="1291"/>
      <c r="AB29" s="1279"/>
      <c r="AC29" s="1279"/>
      <c r="AD29" s="1279"/>
      <c r="AE29" s="1292"/>
      <c r="AF29" s="1293"/>
      <c r="AG29" s="1293"/>
      <c r="AH29" s="1293"/>
      <c r="AI29" s="1293"/>
      <c r="AJ29" s="1280" t="s">
        <v>307</v>
      </c>
      <c r="AK29" s="1279"/>
      <c r="AL29" s="1279"/>
      <c r="AM29" s="1279"/>
      <c r="AN29" s="1279"/>
      <c r="AO29" s="1280" t="s">
        <v>307</v>
      </c>
      <c r="AP29" s="1279"/>
      <c r="AQ29" s="1279"/>
      <c r="AR29" s="1279"/>
      <c r="AS29" s="1279"/>
      <c r="AT29" s="1281"/>
      <c r="AU29" s="1282"/>
      <c r="AV29" s="1282"/>
      <c r="AW29" s="1282"/>
      <c r="AX29" s="1282"/>
      <c r="AY29" s="1280" t="s">
        <v>307</v>
      </c>
      <c r="AZ29" s="1279"/>
      <c r="BA29" s="1279"/>
      <c r="BB29" s="1279"/>
      <c r="BC29" s="1283"/>
      <c r="BD29" s="1269"/>
      <c r="BE29" s="1269"/>
      <c r="BF29" s="1269"/>
      <c r="BG29" s="1269"/>
      <c r="BH29" s="1269"/>
      <c r="BI29" s="1269"/>
      <c r="BJ29" s="1269"/>
      <c r="BK29" s="1269"/>
      <c r="BL29" s="1269"/>
      <c r="BM29" s="1269"/>
      <c r="BN29" s="1269"/>
      <c r="BO29" s="1269"/>
      <c r="BP29" s="1270" t="s">
        <v>304</v>
      </c>
      <c r="BQ29" s="1271"/>
      <c r="BR29" s="1271"/>
      <c r="BS29" s="1271" t="s">
        <v>305</v>
      </c>
      <c r="BT29" s="1271"/>
      <c r="BU29" s="1276"/>
      <c r="BV29" s="1270" t="s">
        <v>304</v>
      </c>
      <c r="BW29" s="1271"/>
      <c r="BX29" s="1271"/>
      <c r="BY29" s="1271" t="s">
        <v>305</v>
      </c>
      <c r="BZ29" s="1271"/>
      <c r="CA29" s="1276"/>
      <c r="CB29" s="363"/>
      <c r="CC29" s="1263" t="s">
        <v>354</v>
      </c>
      <c r="CD29" s="1264"/>
      <c r="CE29" s="1264"/>
      <c r="CF29" s="1264"/>
      <c r="CG29" s="1264"/>
      <c r="CH29" s="1264"/>
      <c r="CI29" s="1264"/>
      <c r="CJ29" s="1264"/>
      <c r="CK29" s="1264"/>
      <c r="CL29" s="1264"/>
      <c r="CM29" s="1264"/>
      <c r="CN29" s="1264"/>
      <c r="CO29" s="1264"/>
      <c r="CP29" s="1264"/>
      <c r="CQ29" s="1264"/>
      <c r="CR29" s="1264"/>
      <c r="CS29" s="1264"/>
      <c r="CT29" s="364"/>
      <c r="CU29" s="1206"/>
      <c r="CV29" s="353"/>
      <c r="CW29" s="353"/>
      <c r="CX29" s="353"/>
      <c r="CY29" s="281"/>
      <c r="CZ29" s="281"/>
      <c r="DA29" s="281"/>
      <c r="DB29" s="281"/>
      <c r="DC29" s="281"/>
      <c r="DD29" s="281"/>
      <c r="DE29" s="281"/>
      <c r="DF29" s="281"/>
      <c r="DG29" s="281"/>
      <c r="DH29" s="281"/>
      <c r="DI29" s="281"/>
      <c r="DJ29" s="281"/>
      <c r="DK29" s="281"/>
      <c r="DL29" s="281"/>
      <c r="DM29" s="281"/>
      <c r="DN29" s="281"/>
      <c r="DO29" s="281"/>
      <c r="DP29" s="281"/>
      <c r="DQ29" s="281"/>
    </row>
    <row r="30" spans="1:121" ht="8.25" customHeight="1">
      <c r="A30" s="281"/>
      <c r="B30" s="1300"/>
      <c r="C30" s="1303"/>
      <c r="D30" s="1303"/>
      <c r="E30" s="1303"/>
      <c r="F30" s="1303"/>
      <c r="G30" s="1303"/>
      <c r="H30" s="374"/>
      <c r="I30" s="1267"/>
      <c r="J30" s="1267"/>
      <c r="K30" s="1267"/>
      <c r="L30" s="1267"/>
      <c r="M30" s="1267"/>
      <c r="N30" s="1267"/>
      <c r="O30" s="1267"/>
      <c r="P30" s="1267"/>
      <c r="Q30" s="1267"/>
      <c r="R30" s="1267"/>
      <c r="S30" s="1267"/>
      <c r="T30" s="1267"/>
      <c r="U30" s="1267"/>
      <c r="V30" s="1267"/>
      <c r="W30" s="1267"/>
      <c r="X30" s="1267"/>
      <c r="Y30" s="1267"/>
      <c r="Z30" s="375"/>
      <c r="AA30" s="1291"/>
      <c r="AB30" s="1279"/>
      <c r="AC30" s="1279"/>
      <c r="AD30" s="1279"/>
      <c r="AE30" s="1294"/>
      <c r="AF30" s="1295"/>
      <c r="AG30" s="1295"/>
      <c r="AH30" s="1295"/>
      <c r="AI30" s="1295"/>
      <c r="AJ30" s="1207"/>
      <c r="AK30" s="1279"/>
      <c r="AL30" s="1279"/>
      <c r="AM30" s="1279"/>
      <c r="AN30" s="1279"/>
      <c r="AO30" s="1207"/>
      <c r="AP30" s="1279"/>
      <c r="AQ30" s="1279"/>
      <c r="AR30" s="1279"/>
      <c r="AS30" s="1279"/>
      <c r="AT30" s="1281"/>
      <c r="AU30" s="1282"/>
      <c r="AV30" s="1282"/>
      <c r="AW30" s="1282"/>
      <c r="AX30" s="1282"/>
      <c r="AY30" s="1207"/>
      <c r="AZ30" s="1279"/>
      <c r="BA30" s="1279"/>
      <c r="BB30" s="1279"/>
      <c r="BC30" s="1283"/>
      <c r="BD30" s="1269"/>
      <c r="BE30" s="1269"/>
      <c r="BF30" s="1269"/>
      <c r="BG30" s="1269"/>
      <c r="BH30" s="1269"/>
      <c r="BI30" s="1269"/>
      <c r="BJ30" s="1269"/>
      <c r="BK30" s="1269"/>
      <c r="BL30" s="1269"/>
      <c r="BM30" s="1269"/>
      <c r="BN30" s="1269"/>
      <c r="BO30" s="1269"/>
      <c r="BP30" s="1272"/>
      <c r="BQ30" s="1273"/>
      <c r="BR30" s="1273"/>
      <c r="BS30" s="1273"/>
      <c r="BT30" s="1273"/>
      <c r="BU30" s="1277"/>
      <c r="BV30" s="1272"/>
      <c r="BW30" s="1273"/>
      <c r="BX30" s="1273"/>
      <c r="BY30" s="1273"/>
      <c r="BZ30" s="1273"/>
      <c r="CA30" s="1277"/>
      <c r="CB30" s="367"/>
      <c r="CC30" s="1265"/>
      <c r="CD30" s="1265"/>
      <c r="CE30" s="1265"/>
      <c r="CF30" s="1265"/>
      <c r="CG30" s="1265"/>
      <c r="CH30" s="1265"/>
      <c r="CI30" s="1265"/>
      <c r="CJ30" s="1265"/>
      <c r="CK30" s="1265"/>
      <c r="CL30" s="1265"/>
      <c r="CM30" s="1265"/>
      <c r="CN30" s="1265"/>
      <c r="CO30" s="1265"/>
      <c r="CP30" s="1265"/>
      <c r="CQ30" s="1265"/>
      <c r="CR30" s="1265"/>
      <c r="CS30" s="1265"/>
      <c r="CT30" s="368"/>
      <c r="CU30" s="1206"/>
      <c r="CV30" s="353"/>
      <c r="CW30" s="353"/>
      <c r="CX30" s="353"/>
      <c r="CY30" s="281"/>
      <c r="CZ30" s="281"/>
      <c r="DA30" s="281"/>
      <c r="DB30" s="281"/>
      <c r="DC30" s="281"/>
      <c r="DD30" s="281"/>
      <c r="DE30" s="281"/>
      <c r="DF30" s="281"/>
      <c r="DG30" s="281"/>
      <c r="DH30" s="281"/>
      <c r="DI30" s="281"/>
      <c r="DJ30" s="281"/>
      <c r="DK30" s="281"/>
      <c r="DL30" s="281"/>
      <c r="DM30" s="281"/>
      <c r="DN30" s="281"/>
      <c r="DO30" s="281"/>
      <c r="DP30" s="281"/>
      <c r="DQ30" s="281"/>
    </row>
    <row r="31" spans="1:121" ht="14.25" customHeight="1">
      <c r="A31" s="281"/>
      <c r="B31" s="1300"/>
      <c r="C31" s="1303"/>
      <c r="D31" s="1303"/>
      <c r="E31" s="1303"/>
      <c r="F31" s="1303"/>
      <c r="G31" s="1303"/>
      <c r="H31" s="496"/>
      <c r="I31" s="1268"/>
      <c r="J31" s="1268"/>
      <c r="K31" s="1268"/>
      <c r="L31" s="1268"/>
      <c r="M31" s="1268"/>
      <c r="N31" s="1268"/>
      <c r="O31" s="1268"/>
      <c r="P31" s="1268"/>
      <c r="Q31" s="1268"/>
      <c r="R31" s="1268"/>
      <c r="S31" s="1268"/>
      <c r="T31" s="1268"/>
      <c r="U31" s="1268"/>
      <c r="V31" s="1268"/>
      <c r="W31" s="1268"/>
      <c r="X31" s="1268"/>
      <c r="Y31" s="1268"/>
      <c r="Z31" s="497"/>
      <c r="AA31" s="1291"/>
      <c r="AB31" s="1279"/>
      <c r="AC31" s="1279"/>
      <c r="AD31" s="1279"/>
      <c r="AE31" s="1296"/>
      <c r="AF31" s="1297"/>
      <c r="AG31" s="1297"/>
      <c r="AH31" s="1297"/>
      <c r="AI31" s="1297"/>
      <c r="AJ31" s="1238"/>
      <c r="AK31" s="1279"/>
      <c r="AL31" s="1279"/>
      <c r="AM31" s="1279"/>
      <c r="AN31" s="1279"/>
      <c r="AO31" s="1238"/>
      <c r="AP31" s="1279"/>
      <c r="AQ31" s="1279"/>
      <c r="AR31" s="1279"/>
      <c r="AS31" s="1279"/>
      <c r="AT31" s="1281"/>
      <c r="AU31" s="1282"/>
      <c r="AV31" s="1282"/>
      <c r="AW31" s="1282"/>
      <c r="AX31" s="1282"/>
      <c r="AY31" s="1238"/>
      <c r="AZ31" s="1279"/>
      <c r="BA31" s="1279"/>
      <c r="BB31" s="1279"/>
      <c r="BC31" s="1283"/>
      <c r="BD31" s="1269"/>
      <c r="BE31" s="1269"/>
      <c r="BF31" s="1269"/>
      <c r="BG31" s="1269"/>
      <c r="BH31" s="1269"/>
      <c r="BI31" s="1269"/>
      <c r="BJ31" s="1269"/>
      <c r="BK31" s="1269"/>
      <c r="BL31" s="1269"/>
      <c r="BM31" s="1269"/>
      <c r="BN31" s="1269"/>
      <c r="BO31" s="1269"/>
      <c r="BP31" s="1274"/>
      <c r="BQ31" s="1275"/>
      <c r="BR31" s="1275"/>
      <c r="BS31" s="1275"/>
      <c r="BT31" s="1275"/>
      <c r="BU31" s="1278"/>
      <c r="BV31" s="1274"/>
      <c r="BW31" s="1275"/>
      <c r="BX31" s="1275"/>
      <c r="BY31" s="1275"/>
      <c r="BZ31" s="1275"/>
      <c r="CA31" s="1278"/>
      <c r="CB31" s="496"/>
      <c r="CC31" s="1266"/>
      <c r="CD31" s="1266"/>
      <c r="CE31" s="1266"/>
      <c r="CF31" s="1266"/>
      <c r="CG31" s="1266"/>
      <c r="CH31" s="1266"/>
      <c r="CI31" s="1266"/>
      <c r="CJ31" s="1266"/>
      <c r="CK31" s="1266"/>
      <c r="CL31" s="1266"/>
      <c r="CM31" s="1266"/>
      <c r="CN31" s="1266"/>
      <c r="CO31" s="1266"/>
      <c r="CP31" s="1266"/>
      <c r="CQ31" s="1266"/>
      <c r="CR31" s="1266"/>
      <c r="CS31" s="1266"/>
      <c r="CT31" s="371"/>
      <c r="CU31" s="1206"/>
      <c r="CV31" s="353"/>
      <c r="CW31" s="353"/>
      <c r="CX31" s="353"/>
      <c r="CY31" s="281"/>
      <c r="CZ31" s="281"/>
      <c r="DA31" s="281"/>
      <c r="DB31" s="281"/>
      <c r="DC31" s="281"/>
      <c r="DD31" s="281"/>
      <c r="DE31" s="281"/>
      <c r="DF31" s="281"/>
      <c r="DG31" s="281"/>
      <c r="DH31" s="281"/>
      <c r="DI31" s="281"/>
      <c r="DJ31" s="281"/>
      <c r="DK31" s="281"/>
      <c r="DL31" s="281"/>
      <c r="DM31" s="281"/>
      <c r="DN31" s="281"/>
      <c r="DO31" s="281"/>
      <c r="DP31" s="281"/>
      <c r="DQ31" s="281"/>
    </row>
    <row r="32" spans="1:121" ht="10.5" customHeight="1">
      <c r="A32" s="281"/>
      <c r="B32" s="1300"/>
      <c r="C32" s="1303">
        <v>9</v>
      </c>
      <c r="D32" s="1303"/>
      <c r="E32" s="1303"/>
      <c r="F32" s="1303"/>
      <c r="G32" s="1303"/>
      <c r="H32" s="372"/>
      <c r="I32" s="1290" t="str">
        <f>PHONETIC(I33)</f>
        <v/>
      </c>
      <c r="J32" s="1290"/>
      <c r="K32" s="1290"/>
      <c r="L32" s="1290"/>
      <c r="M32" s="1290"/>
      <c r="N32" s="1290"/>
      <c r="O32" s="1290"/>
      <c r="P32" s="1290"/>
      <c r="Q32" s="1290"/>
      <c r="R32" s="1290"/>
      <c r="S32" s="1290"/>
      <c r="T32" s="1290"/>
      <c r="U32" s="1290"/>
      <c r="V32" s="1290"/>
      <c r="W32" s="1290"/>
      <c r="X32" s="1290"/>
      <c r="Y32" s="1290"/>
      <c r="Z32" s="373"/>
      <c r="AA32" s="1291"/>
      <c r="AB32" s="1279"/>
      <c r="AC32" s="1279"/>
      <c r="AD32" s="1279"/>
      <c r="AE32" s="1292"/>
      <c r="AF32" s="1293"/>
      <c r="AG32" s="1293"/>
      <c r="AH32" s="1293"/>
      <c r="AI32" s="1293"/>
      <c r="AJ32" s="1280" t="s">
        <v>307</v>
      </c>
      <c r="AK32" s="1279"/>
      <c r="AL32" s="1279"/>
      <c r="AM32" s="1279"/>
      <c r="AN32" s="1279"/>
      <c r="AO32" s="1280" t="s">
        <v>307</v>
      </c>
      <c r="AP32" s="1279"/>
      <c r="AQ32" s="1279"/>
      <c r="AR32" s="1279"/>
      <c r="AS32" s="1279"/>
      <c r="AT32" s="1281"/>
      <c r="AU32" s="1282"/>
      <c r="AV32" s="1282"/>
      <c r="AW32" s="1282"/>
      <c r="AX32" s="1282"/>
      <c r="AY32" s="1280" t="s">
        <v>307</v>
      </c>
      <c r="AZ32" s="1279"/>
      <c r="BA32" s="1279"/>
      <c r="BB32" s="1279"/>
      <c r="BC32" s="1283"/>
      <c r="BD32" s="1269"/>
      <c r="BE32" s="1269"/>
      <c r="BF32" s="1269"/>
      <c r="BG32" s="1269"/>
      <c r="BH32" s="1269"/>
      <c r="BI32" s="1269"/>
      <c r="BJ32" s="1269"/>
      <c r="BK32" s="1269"/>
      <c r="BL32" s="1269"/>
      <c r="BM32" s="1269"/>
      <c r="BN32" s="1269"/>
      <c r="BO32" s="1269"/>
      <c r="BP32" s="1270" t="s">
        <v>304</v>
      </c>
      <c r="BQ32" s="1271"/>
      <c r="BR32" s="1271"/>
      <c r="BS32" s="1271" t="s">
        <v>305</v>
      </c>
      <c r="BT32" s="1271"/>
      <c r="BU32" s="1276"/>
      <c r="BV32" s="1270" t="s">
        <v>304</v>
      </c>
      <c r="BW32" s="1271"/>
      <c r="BX32" s="1271"/>
      <c r="BY32" s="1271" t="s">
        <v>305</v>
      </c>
      <c r="BZ32" s="1271"/>
      <c r="CA32" s="1276"/>
      <c r="CB32" s="363"/>
      <c r="CC32" s="1263" t="s">
        <v>354</v>
      </c>
      <c r="CD32" s="1264"/>
      <c r="CE32" s="1264"/>
      <c r="CF32" s="1264"/>
      <c r="CG32" s="1264"/>
      <c r="CH32" s="1264"/>
      <c r="CI32" s="1264"/>
      <c r="CJ32" s="1264"/>
      <c r="CK32" s="1264"/>
      <c r="CL32" s="1264"/>
      <c r="CM32" s="1264"/>
      <c r="CN32" s="1264"/>
      <c r="CO32" s="1264"/>
      <c r="CP32" s="1264"/>
      <c r="CQ32" s="1264"/>
      <c r="CR32" s="1264"/>
      <c r="CS32" s="1264"/>
      <c r="CT32" s="364"/>
      <c r="CU32" s="1206"/>
      <c r="CV32" s="353"/>
      <c r="CW32" s="353"/>
      <c r="CX32" s="353"/>
      <c r="CY32" s="281"/>
      <c r="CZ32" s="281"/>
      <c r="DA32" s="281"/>
      <c r="DB32" s="281"/>
      <c r="DC32" s="281"/>
      <c r="DD32" s="281"/>
      <c r="DE32" s="281"/>
      <c r="DF32" s="281"/>
      <c r="DG32" s="281"/>
      <c r="DH32" s="281"/>
      <c r="DI32" s="281"/>
      <c r="DJ32" s="281"/>
      <c r="DK32" s="281"/>
      <c r="DL32" s="281"/>
      <c r="DM32" s="281"/>
      <c r="DN32" s="281"/>
      <c r="DO32" s="281"/>
      <c r="DP32" s="281"/>
      <c r="DQ32" s="281"/>
    </row>
    <row r="33" spans="1:121" ht="8.25" customHeight="1">
      <c r="A33" s="281"/>
      <c r="B33" s="1300"/>
      <c r="C33" s="1303"/>
      <c r="D33" s="1303"/>
      <c r="E33" s="1303"/>
      <c r="F33" s="1303"/>
      <c r="G33" s="1303"/>
      <c r="H33" s="374"/>
      <c r="I33" s="1267"/>
      <c r="J33" s="1267"/>
      <c r="K33" s="1267"/>
      <c r="L33" s="1267"/>
      <c r="M33" s="1267"/>
      <c r="N33" s="1267"/>
      <c r="O33" s="1267"/>
      <c r="P33" s="1267"/>
      <c r="Q33" s="1267"/>
      <c r="R33" s="1267"/>
      <c r="S33" s="1267"/>
      <c r="T33" s="1267"/>
      <c r="U33" s="1267"/>
      <c r="V33" s="1267"/>
      <c r="W33" s="1267"/>
      <c r="X33" s="1267"/>
      <c r="Y33" s="1267"/>
      <c r="Z33" s="375"/>
      <c r="AA33" s="1291"/>
      <c r="AB33" s="1279"/>
      <c r="AC33" s="1279"/>
      <c r="AD33" s="1279"/>
      <c r="AE33" s="1294"/>
      <c r="AF33" s="1295"/>
      <c r="AG33" s="1295"/>
      <c r="AH33" s="1295"/>
      <c r="AI33" s="1295"/>
      <c r="AJ33" s="1207"/>
      <c r="AK33" s="1279"/>
      <c r="AL33" s="1279"/>
      <c r="AM33" s="1279"/>
      <c r="AN33" s="1279"/>
      <c r="AO33" s="1207"/>
      <c r="AP33" s="1279"/>
      <c r="AQ33" s="1279"/>
      <c r="AR33" s="1279"/>
      <c r="AS33" s="1279"/>
      <c r="AT33" s="1281"/>
      <c r="AU33" s="1282"/>
      <c r="AV33" s="1282"/>
      <c r="AW33" s="1282"/>
      <c r="AX33" s="1282"/>
      <c r="AY33" s="1207"/>
      <c r="AZ33" s="1279"/>
      <c r="BA33" s="1279"/>
      <c r="BB33" s="1279"/>
      <c r="BC33" s="1283"/>
      <c r="BD33" s="1269"/>
      <c r="BE33" s="1269"/>
      <c r="BF33" s="1269"/>
      <c r="BG33" s="1269"/>
      <c r="BH33" s="1269"/>
      <c r="BI33" s="1269"/>
      <c r="BJ33" s="1269"/>
      <c r="BK33" s="1269"/>
      <c r="BL33" s="1269"/>
      <c r="BM33" s="1269"/>
      <c r="BN33" s="1269"/>
      <c r="BO33" s="1269"/>
      <c r="BP33" s="1272"/>
      <c r="BQ33" s="1273"/>
      <c r="BR33" s="1273"/>
      <c r="BS33" s="1273"/>
      <c r="BT33" s="1273"/>
      <c r="BU33" s="1277"/>
      <c r="BV33" s="1272"/>
      <c r="BW33" s="1273"/>
      <c r="BX33" s="1273"/>
      <c r="BY33" s="1273"/>
      <c r="BZ33" s="1273"/>
      <c r="CA33" s="1277"/>
      <c r="CB33" s="367"/>
      <c r="CC33" s="1265"/>
      <c r="CD33" s="1265"/>
      <c r="CE33" s="1265"/>
      <c r="CF33" s="1265"/>
      <c r="CG33" s="1265"/>
      <c r="CH33" s="1265"/>
      <c r="CI33" s="1265"/>
      <c r="CJ33" s="1265"/>
      <c r="CK33" s="1265"/>
      <c r="CL33" s="1265"/>
      <c r="CM33" s="1265"/>
      <c r="CN33" s="1265"/>
      <c r="CO33" s="1265"/>
      <c r="CP33" s="1265"/>
      <c r="CQ33" s="1265"/>
      <c r="CR33" s="1265"/>
      <c r="CS33" s="1265"/>
      <c r="CT33" s="368"/>
      <c r="CU33" s="1206"/>
      <c r="CV33" s="353"/>
      <c r="CW33" s="353"/>
      <c r="CX33" s="353"/>
      <c r="CY33" s="281"/>
      <c r="CZ33" s="281"/>
      <c r="DA33" s="281"/>
      <c r="DB33" s="281"/>
      <c r="DC33" s="281"/>
      <c r="DD33" s="281"/>
      <c r="DE33" s="281"/>
      <c r="DF33" s="281"/>
      <c r="DG33" s="281"/>
      <c r="DH33" s="281"/>
      <c r="DI33" s="281"/>
      <c r="DJ33" s="281"/>
      <c r="DK33" s="281"/>
      <c r="DL33" s="281"/>
      <c r="DM33" s="281"/>
      <c r="DN33" s="281"/>
      <c r="DO33" s="281"/>
      <c r="DP33" s="281"/>
      <c r="DQ33" s="281"/>
    </row>
    <row r="34" spans="1:121" ht="14.25" customHeight="1">
      <c r="A34" s="281"/>
      <c r="B34" s="1300"/>
      <c r="C34" s="1303"/>
      <c r="D34" s="1303"/>
      <c r="E34" s="1303"/>
      <c r="F34" s="1303"/>
      <c r="G34" s="1303"/>
      <c r="H34" s="496"/>
      <c r="I34" s="1268"/>
      <c r="J34" s="1268"/>
      <c r="K34" s="1268"/>
      <c r="L34" s="1268"/>
      <c r="M34" s="1268"/>
      <c r="N34" s="1268"/>
      <c r="O34" s="1268"/>
      <c r="P34" s="1268"/>
      <c r="Q34" s="1268"/>
      <c r="R34" s="1268"/>
      <c r="S34" s="1268"/>
      <c r="T34" s="1268"/>
      <c r="U34" s="1268"/>
      <c r="V34" s="1268"/>
      <c r="W34" s="1268"/>
      <c r="X34" s="1268"/>
      <c r="Y34" s="1268"/>
      <c r="Z34" s="497"/>
      <c r="AA34" s="1291"/>
      <c r="AB34" s="1279"/>
      <c r="AC34" s="1279"/>
      <c r="AD34" s="1279"/>
      <c r="AE34" s="1296"/>
      <c r="AF34" s="1297"/>
      <c r="AG34" s="1297"/>
      <c r="AH34" s="1297"/>
      <c r="AI34" s="1297"/>
      <c r="AJ34" s="1238"/>
      <c r="AK34" s="1279"/>
      <c r="AL34" s="1279"/>
      <c r="AM34" s="1279"/>
      <c r="AN34" s="1279"/>
      <c r="AO34" s="1238"/>
      <c r="AP34" s="1279"/>
      <c r="AQ34" s="1279"/>
      <c r="AR34" s="1279"/>
      <c r="AS34" s="1279"/>
      <c r="AT34" s="1281"/>
      <c r="AU34" s="1282"/>
      <c r="AV34" s="1282"/>
      <c r="AW34" s="1282"/>
      <c r="AX34" s="1282"/>
      <c r="AY34" s="1238"/>
      <c r="AZ34" s="1279"/>
      <c r="BA34" s="1279"/>
      <c r="BB34" s="1279"/>
      <c r="BC34" s="1283"/>
      <c r="BD34" s="1269"/>
      <c r="BE34" s="1269"/>
      <c r="BF34" s="1269"/>
      <c r="BG34" s="1269"/>
      <c r="BH34" s="1269"/>
      <c r="BI34" s="1269"/>
      <c r="BJ34" s="1269"/>
      <c r="BK34" s="1269"/>
      <c r="BL34" s="1269"/>
      <c r="BM34" s="1269"/>
      <c r="BN34" s="1269"/>
      <c r="BO34" s="1269"/>
      <c r="BP34" s="1274"/>
      <c r="BQ34" s="1275"/>
      <c r="BR34" s="1275"/>
      <c r="BS34" s="1275"/>
      <c r="BT34" s="1275"/>
      <c r="BU34" s="1278"/>
      <c r="BV34" s="1274"/>
      <c r="BW34" s="1275"/>
      <c r="BX34" s="1275"/>
      <c r="BY34" s="1275"/>
      <c r="BZ34" s="1275"/>
      <c r="CA34" s="1278"/>
      <c r="CB34" s="496"/>
      <c r="CC34" s="1266"/>
      <c r="CD34" s="1266"/>
      <c r="CE34" s="1266"/>
      <c r="CF34" s="1266"/>
      <c r="CG34" s="1266"/>
      <c r="CH34" s="1266"/>
      <c r="CI34" s="1266"/>
      <c r="CJ34" s="1266"/>
      <c r="CK34" s="1266"/>
      <c r="CL34" s="1266"/>
      <c r="CM34" s="1266"/>
      <c r="CN34" s="1266"/>
      <c r="CO34" s="1266"/>
      <c r="CP34" s="1266"/>
      <c r="CQ34" s="1266"/>
      <c r="CR34" s="1266"/>
      <c r="CS34" s="1266"/>
      <c r="CT34" s="371"/>
      <c r="CU34" s="1206"/>
      <c r="CV34" s="353"/>
      <c r="CW34" s="353"/>
      <c r="CX34" s="353"/>
      <c r="CY34" s="281"/>
      <c r="CZ34" s="281"/>
      <c r="DA34" s="281"/>
      <c r="DB34" s="281"/>
      <c r="DC34" s="281"/>
      <c r="DD34" s="281"/>
      <c r="DE34" s="281"/>
      <c r="DF34" s="281"/>
      <c r="DG34" s="281"/>
      <c r="DH34" s="281"/>
      <c r="DI34" s="281"/>
      <c r="DJ34" s="281"/>
      <c r="DK34" s="281"/>
      <c r="DL34" s="281"/>
      <c r="DM34" s="281"/>
      <c r="DN34" s="281"/>
      <c r="DO34" s="281"/>
      <c r="DP34" s="281"/>
      <c r="DQ34" s="281"/>
    </row>
    <row r="35" spans="1:121" ht="10.5" customHeight="1">
      <c r="A35" s="281"/>
      <c r="B35" s="1300"/>
      <c r="C35" s="1284">
        <v>10</v>
      </c>
      <c r="D35" s="1285"/>
      <c r="E35" s="1285"/>
      <c r="F35" s="1285"/>
      <c r="G35" s="1286"/>
      <c r="H35" s="372"/>
      <c r="I35" s="1290" t="str">
        <f>PHONETIC(I36)</f>
        <v/>
      </c>
      <c r="J35" s="1290"/>
      <c r="K35" s="1290"/>
      <c r="L35" s="1290"/>
      <c r="M35" s="1290"/>
      <c r="N35" s="1290"/>
      <c r="O35" s="1290"/>
      <c r="P35" s="1290"/>
      <c r="Q35" s="1290"/>
      <c r="R35" s="1290"/>
      <c r="S35" s="1290"/>
      <c r="T35" s="1290"/>
      <c r="U35" s="1290"/>
      <c r="V35" s="1290"/>
      <c r="W35" s="1290"/>
      <c r="X35" s="1290"/>
      <c r="Y35" s="1290"/>
      <c r="Z35" s="373"/>
      <c r="AA35" s="1291"/>
      <c r="AB35" s="1279"/>
      <c r="AC35" s="1279"/>
      <c r="AD35" s="1279"/>
      <c r="AE35" s="1292"/>
      <c r="AF35" s="1293"/>
      <c r="AG35" s="1293"/>
      <c r="AH35" s="1293"/>
      <c r="AI35" s="1293"/>
      <c r="AJ35" s="1280" t="s">
        <v>307</v>
      </c>
      <c r="AK35" s="1279"/>
      <c r="AL35" s="1279"/>
      <c r="AM35" s="1279"/>
      <c r="AN35" s="1279"/>
      <c r="AO35" s="1280" t="s">
        <v>307</v>
      </c>
      <c r="AP35" s="1279"/>
      <c r="AQ35" s="1279"/>
      <c r="AR35" s="1279"/>
      <c r="AS35" s="1279"/>
      <c r="AT35" s="1281"/>
      <c r="AU35" s="1282"/>
      <c r="AV35" s="1282"/>
      <c r="AW35" s="1282"/>
      <c r="AX35" s="1282"/>
      <c r="AY35" s="1280" t="s">
        <v>307</v>
      </c>
      <c r="AZ35" s="1279"/>
      <c r="BA35" s="1279"/>
      <c r="BB35" s="1279"/>
      <c r="BC35" s="1283"/>
      <c r="BD35" s="1269"/>
      <c r="BE35" s="1269"/>
      <c r="BF35" s="1269"/>
      <c r="BG35" s="1269"/>
      <c r="BH35" s="1269"/>
      <c r="BI35" s="1269"/>
      <c r="BJ35" s="1269"/>
      <c r="BK35" s="1269"/>
      <c r="BL35" s="1269"/>
      <c r="BM35" s="1269"/>
      <c r="BN35" s="1269"/>
      <c r="BO35" s="1269"/>
      <c r="BP35" s="1270" t="s">
        <v>304</v>
      </c>
      <c r="BQ35" s="1271"/>
      <c r="BR35" s="1271"/>
      <c r="BS35" s="1271" t="s">
        <v>305</v>
      </c>
      <c r="BT35" s="1271"/>
      <c r="BU35" s="1276"/>
      <c r="BV35" s="1270" t="s">
        <v>304</v>
      </c>
      <c r="BW35" s="1271"/>
      <c r="BX35" s="1271"/>
      <c r="BY35" s="1271" t="s">
        <v>305</v>
      </c>
      <c r="BZ35" s="1271"/>
      <c r="CA35" s="1276"/>
      <c r="CB35" s="363"/>
      <c r="CC35" s="1263" t="s">
        <v>354</v>
      </c>
      <c r="CD35" s="1264"/>
      <c r="CE35" s="1264"/>
      <c r="CF35" s="1264"/>
      <c r="CG35" s="1264"/>
      <c r="CH35" s="1264"/>
      <c r="CI35" s="1264"/>
      <c r="CJ35" s="1264"/>
      <c r="CK35" s="1264"/>
      <c r="CL35" s="1264"/>
      <c r="CM35" s="1264"/>
      <c r="CN35" s="1264"/>
      <c r="CO35" s="1264"/>
      <c r="CP35" s="1264"/>
      <c r="CQ35" s="1264"/>
      <c r="CR35" s="1264"/>
      <c r="CS35" s="1264"/>
      <c r="CT35" s="364"/>
      <c r="CU35" s="1206"/>
      <c r="CV35" s="353"/>
      <c r="CW35" s="353"/>
      <c r="CX35" s="353"/>
      <c r="CY35" s="281"/>
      <c r="CZ35" s="281"/>
      <c r="DA35" s="281"/>
      <c r="DB35" s="281"/>
      <c r="DC35" s="281"/>
      <c r="DD35" s="281"/>
      <c r="DE35" s="281"/>
      <c r="DF35" s="281"/>
      <c r="DG35" s="281"/>
      <c r="DH35" s="281"/>
      <c r="DI35" s="281"/>
      <c r="DJ35" s="281"/>
      <c r="DK35" s="281"/>
      <c r="DL35" s="281"/>
      <c r="DM35" s="281"/>
      <c r="DN35" s="281"/>
      <c r="DO35" s="281"/>
      <c r="DP35" s="281"/>
      <c r="DQ35" s="281"/>
    </row>
    <row r="36" spans="1:121" ht="8.25" customHeight="1">
      <c r="A36" s="281"/>
      <c r="B36" s="1300"/>
      <c r="C36" s="1287"/>
      <c r="D36" s="1288"/>
      <c r="E36" s="1288"/>
      <c r="F36" s="1288"/>
      <c r="G36" s="1289"/>
      <c r="H36" s="374"/>
      <c r="I36" s="1267"/>
      <c r="J36" s="1267"/>
      <c r="K36" s="1267"/>
      <c r="L36" s="1267"/>
      <c r="M36" s="1267"/>
      <c r="N36" s="1267"/>
      <c r="O36" s="1267"/>
      <c r="P36" s="1267"/>
      <c r="Q36" s="1267"/>
      <c r="R36" s="1267"/>
      <c r="S36" s="1267"/>
      <c r="T36" s="1267"/>
      <c r="U36" s="1267"/>
      <c r="V36" s="1267"/>
      <c r="W36" s="1267"/>
      <c r="X36" s="1267"/>
      <c r="Y36" s="1267"/>
      <c r="Z36" s="375"/>
      <c r="AA36" s="1291"/>
      <c r="AB36" s="1279"/>
      <c r="AC36" s="1279"/>
      <c r="AD36" s="1279"/>
      <c r="AE36" s="1294"/>
      <c r="AF36" s="1295"/>
      <c r="AG36" s="1295"/>
      <c r="AH36" s="1295"/>
      <c r="AI36" s="1295"/>
      <c r="AJ36" s="1207"/>
      <c r="AK36" s="1279"/>
      <c r="AL36" s="1279"/>
      <c r="AM36" s="1279"/>
      <c r="AN36" s="1279"/>
      <c r="AO36" s="1207"/>
      <c r="AP36" s="1279"/>
      <c r="AQ36" s="1279"/>
      <c r="AR36" s="1279"/>
      <c r="AS36" s="1279"/>
      <c r="AT36" s="1281"/>
      <c r="AU36" s="1282"/>
      <c r="AV36" s="1282"/>
      <c r="AW36" s="1282"/>
      <c r="AX36" s="1282"/>
      <c r="AY36" s="1207"/>
      <c r="AZ36" s="1279"/>
      <c r="BA36" s="1279"/>
      <c r="BB36" s="1279"/>
      <c r="BC36" s="1283"/>
      <c r="BD36" s="1269"/>
      <c r="BE36" s="1269"/>
      <c r="BF36" s="1269"/>
      <c r="BG36" s="1269"/>
      <c r="BH36" s="1269"/>
      <c r="BI36" s="1269"/>
      <c r="BJ36" s="1269"/>
      <c r="BK36" s="1269"/>
      <c r="BL36" s="1269"/>
      <c r="BM36" s="1269"/>
      <c r="BN36" s="1269"/>
      <c r="BO36" s="1269"/>
      <c r="BP36" s="1272"/>
      <c r="BQ36" s="1273"/>
      <c r="BR36" s="1273"/>
      <c r="BS36" s="1273"/>
      <c r="BT36" s="1273"/>
      <c r="BU36" s="1277"/>
      <c r="BV36" s="1272"/>
      <c r="BW36" s="1273"/>
      <c r="BX36" s="1273"/>
      <c r="BY36" s="1273"/>
      <c r="BZ36" s="1273"/>
      <c r="CA36" s="1277"/>
      <c r="CB36" s="367"/>
      <c r="CC36" s="1265"/>
      <c r="CD36" s="1265"/>
      <c r="CE36" s="1265"/>
      <c r="CF36" s="1265"/>
      <c r="CG36" s="1265"/>
      <c r="CH36" s="1265"/>
      <c r="CI36" s="1265"/>
      <c r="CJ36" s="1265"/>
      <c r="CK36" s="1265"/>
      <c r="CL36" s="1265"/>
      <c r="CM36" s="1265"/>
      <c r="CN36" s="1265"/>
      <c r="CO36" s="1265"/>
      <c r="CP36" s="1265"/>
      <c r="CQ36" s="1265"/>
      <c r="CR36" s="1265"/>
      <c r="CS36" s="1265"/>
      <c r="CT36" s="368"/>
      <c r="CU36" s="1206"/>
      <c r="CV36" s="353"/>
      <c r="CW36" s="353"/>
      <c r="CX36" s="353"/>
      <c r="CY36" s="281"/>
      <c r="CZ36" s="281"/>
      <c r="DA36" s="281"/>
      <c r="DB36" s="281"/>
      <c r="DC36" s="281"/>
      <c r="DD36" s="281"/>
      <c r="DE36" s="281"/>
      <c r="DF36" s="281"/>
      <c r="DG36" s="281"/>
      <c r="DH36" s="281"/>
      <c r="DI36" s="281"/>
      <c r="DJ36" s="281"/>
      <c r="DK36" s="281"/>
      <c r="DL36" s="281"/>
      <c r="DM36" s="281"/>
      <c r="DN36" s="281"/>
      <c r="DO36" s="281"/>
      <c r="DP36" s="281"/>
      <c r="DQ36" s="281"/>
    </row>
    <row r="37" spans="1:121" ht="14.25" customHeight="1">
      <c r="A37" s="281"/>
      <c r="B37" s="1300"/>
      <c r="C37" s="1256" t="s">
        <v>355</v>
      </c>
      <c r="D37" s="1238"/>
      <c r="E37" s="1238"/>
      <c r="F37" s="1238"/>
      <c r="G37" s="1250"/>
      <c r="H37" s="496"/>
      <c r="I37" s="1268"/>
      <c r="J37" s="1268"/>
      <c r="K37" s="1268"/>
      <c r="L37" s="1268"/>
      <c r="M37" s="1268"/>
      <c r="N37" s="1268"/>
      <c r="O37" s="1268"/>
      <c r="P37" s="1268"/>
      <c r="Q37" s="1268"/>
      <c r="R37" s="1268"/>
      <c r="S37" s="1268"/>
      <c r="T37" s="1268"/>
      <c r="U37" s="1268"/>
      <c r="V37" s="1268"/>
      <c r="W37" s="1268"/>
      <c r="X37" s="1268"/>
      <c r="Y37" s="1268"/>
      <c r="Z37" s="497"/>
      <c r="AA37" s="1291"/>
      <c r="AB37" s="1279"/>
      <c r="AC37" s="1279"/>
      <c r="AD37" s="1279"/>
      <c r="AE37" s="1296"/>
      <c r="AF37" s="1297"/>
      <c r="AG37" s="1297"/>
      <c r="AH37" s="1297"/>
      <c r="AI37" s="1297"/>
      <c r="AJ37" s="1238"/>
      <c r="AK37" s="1279"/>
      <c r="AL37" s="1279"/>
      <c r="AM37" s="1279"/>
      <c r="AN37" s="1279"/>
      <c r="AO37" s="1238"/>
      <c r="AP37" s="1279"/>
      <c r="AQ37" s="1279"/>
      <c r="AR37" s="1279"/>
      <c r="AS37" s="1279"/>
      <c r="AT37" s="1281"/>
      <c r="AU37" s="1282"/>
      <c r="AV37" s="1282"/>
      <c r="AW37" s="1282"/>
      <c r="AX37" s="1282"/>
      <c r="AY37" s="1238"/>
      <c r="AZ37" s="1279"/>
      <c r="BA37" s="1279"/>
      <c r="BB37" s="1279"/>
      <c r="BC37" s="1283"/>
      <c r="BD37" s="1269"/>
      <c r="BE37" s="1269"/>
      <c r="BF37" s="1269"/>
      <c r="BG37" s="1269"/>
      <c r="BH37" s="1269"/>
      <c r="BI37" s="1269"/>
      <c r="BJ37" s="1269"/>
      <c r="BK37" s="1269"/>
      <c r="BL37" s="1269"/>
      <c r="BM37" s="1269"/>
      <c r="BN37" s="1269"/>
      <c r="BO37" s="1269"/>
      <c r="BP37" s="1274"/>
      <c r="BQ37" s="1275"/>
      <c r="BR37" s="1275"/>
      <c r="BS37" s="1275"/>
      <c r="BT37" s="1275"/>
      <c r="BU37" s="1278"/>
      <c r="BV37" s="1274"/>
      <c r="BW37" s="1275"/>
      <c r="BX37" s="1275"/>
      <c r="BY37" s="1275"/>
      <c r="BZ37" s="1275"/>
      <c r="CA37" s="1278"/>
      <c r="CB37" s="496"/>
      <c r="CC37" s="1266"/>
      <c r="CD37" s="1266"/>
      <c r="CE37" s="1266"/>
      <c r="CF37" s="1266"/>
      <c r="CG37" s="1266"/>
      <c r="CH37" s="1266"/>
      <c r="CI37" s="1266"/>
      <c r="CJ37" s="1266"/>
      <c r="CK37" s="1266"/>
      <c r="CL37" s="1266"/>
      <c r="CM37" s="1266"/>
      <c r="CN37" s="1266"/>
      <c r="CO37" s="1266"/>
      <c r="CP37" s="1266"/>
      <c r="CQ37" s="1266"/>
      <c r="CR37" s="1266"/>
      <c r="CS37" s="1266"/>
      <c r="CT37" s="371"/>
      <c r="CU37" s="1206"/>
      <c r="CV37" s="353"/>
      <c r="CW37" s="353"/>
      <c r="CX37" s="353"/>
      <c r="CY37" s="281"/>
      <c r="CZ37" s="281"/>
      <c r="DA37" s="281"/>
      <c r="DB37" s="281"/>
      <c r="DC37" s="281"/>
      <c r="DD37" s="281"/>
      <c r="DE37" s="281"/>
      <c r="DF37" s="281"/>
      <c r="DG37" s="281"/>
      <c r="DH37" s="281"/>
      <c r="DI37" s="281"/>
      <c r="DJ37" s="281"/>
      <c r="DK37" s="281"/>
      <c r="DL37" s="281"/>
      <c r="DM37" s="281"/>
      <c r="DN37" s="281"/>
      <c r="DO37" s="281"/>
      <c r="DP37" s="281"/>
      <c r="DQ37" s="281"/>
    </row>
    <row r="38" spans="1:121" ht="10.5" customHeight="1">
      <c r="A38" s="281"/>
      <c r="B38" s="1301"/>
      <c r="C38" s="1284">
        <v>11</v>
      </c>
      <c r="D38" s="1285"/>
      <c r="E38" s="1285"/>
      <c r="F38" s="1285"/>
      <c r="G38" s="1286"/>
      <c r="H38" s="372"/>
      <c r="I38" s="1290" t="str">
        <f>PHONETIC(I39)</f>
        <v/>
      </c>
      <c r="J38" s="1290"/>
      <c r="K38" s="1290"/>
      <c r="L38" s="1290"/>
      <c r="M38" s="1290"/>
      <c r="N38" s="1290"/>
      <c r="O38" s="1290"/>
      <c r="P38" s="1290"/>
      <c r="Q38" s="1290"/>
      <c r="R38" s="1290"/>
      <c r="S38" s="1290"/>
      <c r="T38" s="1290"/>
      <c r="U38" s="1290"/>
      <c r="V38" s="1290"/>
      <c r="W38" s="1290"/>
      <c r="X38" s="1290"/>
      <c r="Y38" s="1290"/>
      <c r="Z38" s="373"/>
      <c r="AA38" s="1291"/>
      <c r="AB38" s="1279"/>
      <c r="AC38" s="1279"/>
      <c r="AD38" s="1279"/>
      <c r="AE38" s="1292"/>
      <c r="AF38" s="1293"/>
      <c r="AG38" s="1293"/>
      <c r="AH38" s="1293"/>
      <c r="AI38" s="1293"/>
      <c r="AJ38" s="1280" t="s">
        <v>307</v>
      </c>
      <c r="AK38" s="1279"/>
      <c r="AL38" s="1279"/>
      <c r="AM38" s="1279"/>
      <c r="AN38" s="1279"/>
      <c r="AO38" s="1280" t="s">
        <v>307</v>
      </c>
      <c r="AP38" s="1279"/>
      <c r="AQ38" s="1279"/>
      <c r="AR38" s="1279"/>
      <c r="AS38" s="1279"/>
      <c r="AT38" s="1281"/>
      <c r="AU38" s="1282"/>
      <c r="AV38" s="1282"/>
      <c r="AW38" s="1282"/>
      <c r="AX38" s="1282"/>
      <c r="AY38" s="1280" t="s">
        <v>307</v>
      </c>
      <c r="AZ38" s="1279"/>
      <c r="BA38" s="1279"/>
      <c r="BB38" s="1279"/>
      <c r="BC38" s="1283"/>
      <c r="BD38" s="1269"/>
      <c r="BE38" s="1269"/>
      <c r="BF38" s="1269"/>
      <c r="BG38" s="1269"/>
      <c r="BH38" s="1269"/>
      <c r="BI38" s="1269"/>
      <c r="BJ38" s="1269"/>
      <c r="BK38" s="1269"/>
      <c r="BL38" s="1269"/>
      <c r="BM38" s="1269"/>
      <c r="BN38" s="1269"/>
      <c r="BO38" s="1269"/>
      <c r="BP38" s="1270" t="s">
        <v>304</v>
      </c>
      <c r="BQ38" s="1271"/>
      <c r="BR38" s="1271"/>
      <c r="BS38" s="1271" t="s">
        <v>305</v>
      </c>
      <c r="BT38" s="1271"/>
      <c r="BU38" s="1276"/>
      <c r="BV38" s="1270" t="s">
        <v>304</v>
      </c>
      <c r="BW38" s="1271"/>
      <c r="BX38" s="1271"/>
      <c r="BY38" s="1271" t="s">
        <v>305</v>
      </c>
      <c r="BZ38" s="1271"/>
      <c r="CA38" s="1276"/>
      <c r="CB38" s="363"/>
      <c r="CC38" s="1263" t="s">
        <v>354</v>
      </c>
      <c r="CD38" s="1264"/>
      <c r="CE38" s="1264"/>
      <c r="CF38" s="1264"/>
      <c r="CG38" s="1264"/>
      <c r="CH38" s="1264"/>
      <c r="CI38" s="1264"/>
      <c r="CJ38" s="1264"/>
      <c r="CK38" s="1264"/>
      <c r="CL38" s="1264"/>
      <c r="CM38" s="1264"/>
      <c r="CN38" s="1264"/>
      <c r="CO38" s="1264"/>
      <c r="CP38" s="1264"/>
      <c r="CQ38" s="1264"/>
      <c r="CR38" s="1264"/>
      <c r="CS38" s="1264"/>
      <c r="CT38" s="364"/>
      <c r="CU38" s="1206"/>
      <c r="CV38" s="353"/>
      <c r="CW38" s="353"/>
      <c r="CX38" s="353"/>
      <c r="CY38" s="281"/>
      <c r="CZ38" s="281"/>
      <c r="DA38" s="281"/>
      <c r="DB38" s="281"/>
      <c r="DC38" s="281"/>
      <c r="DD38" s="281"/>
      <c r="DE38" s="281"/>
      <c r="DF38" s="281"/>
      <c r="DG38" s="281"/>
      <c r="DH38" s="281"/>
      <c r="DI38" s="281"/>
      <c r="DJ38" s="281"/>
      <c r="DK38" s="281"/>
      <c r="DL38" s="281"/>
      <c r="DM38" s="281"/>
      <c r="DN38" s="281"/>
      <c r="DO38" s="281"/>
      <c r="DP38" s="281"/>
      <c r="DQ38" s="281"/>
    </row>
    <row r="39" spans="1:121" ht="8.25" customHeight="1">
      <c r="A39" s="281"/>
      <c r="B39" s="493"/>
      <c r="C39" s="1287"/>
      <c r="D39" s="1288"/>
      <c r="E39" s="1288"/>
      <c r="F39" s="1288"/>
      <c r="G39" s="1289"/>
      <c r="H39" s="374"/>
      <c r="I39" s="1267"/>
      <c r="J39" s="1267"/>
      <c r="K39" s="1267"/>
      <c r="L39" s="1267"/>
      <c r="M39" s="1267"/>
      <c r="N39" s="1267"/>
      <c r="O39" s="1267"/>
      <c r="P39" s="1267"/>
      <c r="Q39" s="1267"/>
      <c r="R39" s="1267"/>
      <c r="S39" s="1267"/>
      <c r="T39" s="1267"/>
      <c r="U39" s="1267"/>
      <c r="V39" s="1267"/>
      <c r="W39" s="1267"/>
      <c r="X39" s="1267"/>
      <c r="Y39" s="1267"/>
      <c r="Z39" s="375"/>
      <c r="AA39" s="1291"/>
      <c r="AB39" s="1279"/>
      <c r="AC39" s="1279"/>
      <c r="AD39" s="1279"/>
      <c r="AE39" s="1294"/>
      <c r="AF39" s="1295"/>
      <c r="AG39" s="1295"/>
      <c r="AH39" s="1295"/>
      <c r="AI39" s="1295"/>
      <c r="AJ39" s="1207"/>
      <c r="AK39" s="1279"/>
      <c r="AL39" s="1279"/>
      <c r="AM39" s="1279"/>
      <c r="AN39" s="1279"/>
      <c r="AO39" s="1207"/>
      <c r="AP39" s="1279"/>
      <c r="AQ39" s="1279"/>
      <c r="AR39" s="1279"/>
      <c r="AS39" s="1279"/>
      <c r="AT39" s="1281"/>
      <c r="AU39" s="1282"/>
      <c r="AV39" s="1282"/>
      <c r="AW39" s="1282"/>
      <c r="AX39" s="1282"/>
      <c r="AY39" s="1207"/>
      <c r="AZ39" s="1279"/>
      <c r="BA39" s="1279"/>
      <c r="BB39" s="1279"/>
      <c r="BC39" s="1283"/>
      <c r="BD39" s="1269"/>
      <c r="BE39" s="1269"/>
      <c r="BF39" s="1269"/>
      <c r="BG39" s="1269"/>
      <c r="BH39" s="1269"/>
      <c r="BI39" s="1269"/>
      <c r="BJ39" s="1269"/>
      <c r="BK39" s="1269"/>
      <c r="BL39" s="1269"/>
      <c r="BM39" s="1269"/>
      <c r="BN39" s="1269"/>
      <c r="BO39" s="1269"/>
      <c r="BP39" s="1272"/>
      <c r="BQ39" s="1273"/>
      <c r="BR39" s="1273"/>
      <c r="BS39" s="1273"/>
      <c r="BT39" s="1273"/>
      <c r="BU39" s="1277"/>
      <c r="BV39" s="1272"/>
      <c r="BW39" s="1273"/>
      <c r="BX39" s="1273"/>
      <c r="BY39" s="1273"/>
      <c r="BZ39" s="1273"/>
      <c r="CA39" s="1277"/>
      <c r="CB39" s="367"/>
      <c r="CC39" s="1265"/>
      <c r="CD39" s="1265"/>
      <c r="CE39" s="1265"/>
      <c r="CF39" s="1265"/>
      <c r="CG39" s="1265"/>
      <c r="CH39" s="1265"/>
      <c r="CI39" s="1265"/>
      <c r="CJ39" s="1265"/>
      <c r="CK39" s="1265"/>
      <c r="CL39" s="1265"/>
      <c r="CM39" s="1265"/>
      <c r="CN39" s="1265"/>
      <c r="CO39" s="1265"/>
      <c r="CP39" s="1265"/>
      <c r="CQ39" s="1265"/>
      <c r="CR39" s="1265"/>
      <c r="CS39" s="1265"/>
      <c r="CT39" s="368"/>
      <c r="CU39" s="1206"/>
      <c r="CV39" s="353"/>
      <c r="CW39" s="353"/>
      <c r="CX39" s="353"/>
      <c r="CY39" s="281"/>
      <c r="CZ39" s="281"/>
      <c r="DA39" s="281"/>
      <c r="DB39" s="281"/>
      <c r="DC39" s="281"/>
      <c r="DD39" s="281"/>
      <c r="DE39" s="281"/>
      <c r="DF39" s="281"/>
      <c r="DG39" s="281"/>
      <c r="DH39" s="281"/>
      <c r="DI39" s="281"/>
      <c r="DJ39" s="281"/>
      <c r="DK39" s="281"/>
      <c r="DL39" s="281"/>
      <c r="DM39" s="281"/>
      <c r="DN39" s="281"/>
      <c r="DO39" s="281"/>
      <c r="DP39" s="281"/>
      <c r="DQ39" s="281"/>
    </row>
    <row r="40" spans="1:121" ht="14.25" customHeight="1">
      <c r="A40" s="281"/>
      <c r="B40" s="1300" t="s">
        <v>309</v>
      </c>
      <c r="C40" s="1256" t="s">
        <v>355</v>
      </c>
      <c r="D40" s="1238"/>
      <c r="E40" s="1238"/>
      <c r="F40" s="1238"/>
      <c r="G40" s="1250"/>
      <c r="H40" s="496"/>
      <c r="I40" s="1268"/>
      <c r="J40" s="1268"/>
      <c r="K40" s="1268"/>
      <c r="L40" s="1268"/>
      <c r="M40" s="1268"/>
      <c r="N40" s="1268"/>
      <c r="O40" s="1268"/>
      <c r="P40" s="1268"/>
      <c r="Q40" s="1268"/>
      <c r="R40" s="1268"/>
      <c r="S40" s="1268"/>
      <c r="T40" s="1268"/>
      <c r="U40" s="1268"/>
      <c r="V40" s="1268"/>
      <c r="W40" s="1268"/>
      <c r="X40" s="1268"/>
      <c r="Y40" s="1268"/>
      <c r="Z40" s="497"/>
      <c r="AA40" s="1291"/>
      <c r="AB40" s="1279"/>
      <c r="AC40" s="1279"/>
      <c r="AD40" s="1279"/>
      <c r="AE40" s="1296"/>
      <c r="AF40" s="1297"/>
      <c r="AG40" s="1297"/>
      <c r="AH40" s="1297"/>
      <c r="AI40" s="1297"/>
      <c r="AJ40" s="1238"/>
      <c r="AK40" s="1279"/>
      <c r="AL40" s="1279"/>
      <c r="AM40" s="1279"/>
      <c r="AN40" s="1279"/>
      <c r="AO40" s="1238"/>
      <c r="AP40" s="1279"/>
      <c r="AQ40" s="1279"/>
      <c r="AR40" s="1279"/>
      <c r="AS40" s="1279"/>
      <c r="AT40" s="1281"/>
      <c r="AU40" s="1282"/>
      <c r="AV40" s="1282"/>
      <c r="AW40" s="1282"/>
      <c r="AX40" s="1282"/>
      <c r="AY40" s="1238"/>
      <c r="AZ40" s="1279"/>
      <c r="BA40" s="1279"/>
      <c r="BB40" s="1279"/>
      <c r="BC40" s="1283"/>
      <c r="BD40" s="1269"/>
      <c r="BE40" s="1269"/>
      <c r="BF40" s="1269"/>
      <c r="BG40" s="1269"/>
      <c r="BH40" s="1269"/>
      <c r="BI40" s="1269"/>
      <c r="BJ40" s="1269"/>
      <c r="BK40" s="1269"/>
      <c r="BL40" s="1269"/>
      <c r="BM40" s="1269"/>
      <c r="BN40" s="1269"/>
      <c r="BO40" s="1269"/>
      <c r="BP40" s="1274"/>
      <c r="BQ40" s="1275"/>
      <c r="BR40" s="1275"/>
      <c r="BS40" s="1275"/>
      <c r="BT40" s="1275"/>
      <c r="BU40" s="1278"/>
      <c r="BV40" s="1274"/>
      <c r="BW40" s="1275"/>
      <c r="BX40" s="1275"/>
      <c r="BY40" s="1275"/>
      <c r="BZ40" s="1275"/>
      <c r="CA40" s="1278"/>
      <c r="CB40" s="496"/>
      <c r="CC40" s="1266"/>
      <c r="CD40" s="1266"/>
      <c r="CE40" s="1266"/>
      <c r="CF40" s="1266"/>
      <c r="CG40" s="1266"/>
      <c r="CH40" s="1266"/>
      <c r="CI40" s="1266"/>
      <c r="CJ40" s="1266"/>
      <c r="CK40" s="1266"/>
      <c r="CL40" s="1266"/>
      <c r="CM40" s="1266"/>
      <c r="CN40" s="1266"/>
      <c r="CO40" s="1266"/>
      <c r="CP40" s="1266"/>
      <c r="CQ40" s="1266"/>
      <c r="CR40" s="1266"/>
      <c r="CS40" s="1266"/>
      <c r="CT40" s="371"/>
      <c r="CU40" s="1206"/>
      <c r="CV40" s="353"/>
      <c r="CW40" s="353"/>
      <c r="CX40" s="353"/>
      <c r="CY40" s="281"/>
      <c r="CZ40" s="281"/>
      <c r="DA40" s="281"/>
      <c r="DB40" s="281"/>
      <c r="DC40" s="281"/>
      <c r="DD40" s="281"/>
      <c r="DE40" s="281"/>
      <c r="DF40" s="281"/>
      <c r="DG40" s="281"/>
      <c r="DH40" s="281"/>
      <c r="DI40" s="281"/>
      <c r="DJ40" s="281"/>
      <c r="DK40" s="281"/>
      <c r="DL40" s="281"/>
      <c r="DM40" s="281"/>
      <c r="DN40" s="281"/>
      <c r="DO40" s="281"/>
      <c r="DP40" s="281"/>
      <c r="DQ40" s="281"/>
    </row>
    <row r="41" spans="1:121" ht="10.5" customHeight="1">
      <c r="A41" s="281"/>
      <c r="B41" s="1301"/>
      <c r="C41" s="1284">
        <v>12</v>
      </c>
      <c r="D41" s="1285"/>
      <c r="E41" s="1285"/>
      <c r="F41" s="1285"/>
      <c r="G41" s="1286"/>
      <c r="H41" s="372"/>
      <c r="I41" s="1290" t="str">
        <f>PHONETIC(I42)</f>
        <v/>
      </c>
      <c r="J41" s="1290"/>
      <c r="K41" s="1290"/>
      <c r="L41" s="1290"/>
      <c r="M41" s="1290"/>
      <c r="N41" s="1290"/>
      <c r="O41" s="1290"/>
      <c r="P41" s="1290"/>
      <c r="Q41" s="1290"/>
      <c r="R41" s="1290"/>
      <c r="S41" s="1290"/>
      <c r="T41" s="1290"/>
      <c r="U41" s="1290"/>
      <c r="V41" s="1290"/>
      <c r="W41" s="1290"/>
      <c r="X41" s="1290"/>
      <c r="Y41" s="1290"/>
      <c r="Z41" s="373"/>
      <c r="AA41" s="1291"/>
      <c r="AB41" s="1279"/>
      <c r="AC41" s="1279"/>
      <c r="AD41" s="1279"/>
      <c r="AE41" s="1292"/>
      <c r="AF41" s="1293"/>
      <c r="AG41" s="1293"/>
      <c r="AH41" s="1293"/>
      <c r="AI41" s="1293"/>
      <c r="AJ41" s="1280" t="s">
        <v>307</v>
      </c>
      <c r="AK41" s="1279"/>
      <c r="AL41" s="1279"/>
      <c r="AM41" s="1279"/>
      <c r="AN41" s="1279"/>
      <c r="AO41" s="1280" t="s">
        <v>307</v>
      </c>
      <c r="AP41" s="1279"/>
      <c r="AQ41" s="1279"/>
      <c r="AR41" s="1279"/>
      <c r="AS41" s="1279"/>
      <c r="AT41" s="1281"/>
      <c r="AU41" s="1282"/>
      <c r="AV41" s="1282"/>
      <c r="AW41" s="1282"/>
      <c r="AX41" s="1282"/>
      <c r="AY41" s="1280" t="s">
        <v>307</v>
      </c>
      <c r="AZ41" s="1279"/>
      <c r="BA41" s="1279"/>
      <c r="BB41" s="1279"/>
      <c r="BC41" s="1283"/>
      <c r="BD41" s="1269"/>
      <c r="BE41" s="1269"/>
      <c r="BF41" s="1269"/>
      <c r="BG41" s="1269"/>
      <c r="BH41" s="1269"/>
      <c r="BI41" s="1269"/>
      <c r="BJ41" s="1269"/>
      <c r="BK41" s="1269"/>
      <c r="BL41" s="1269"/>
      <c r="BM41" s="1269"/>
      <c r="BN41" s="1269"/>
      <c r="BO41" s="1269"/>
      <c r="BP41" s="1270" t="s">
        <v>304</v>
      </c>
      <c r="BQ41" s="1271"/>
      <c r="BR41" s="1271"/>
      <c r="BS41" s="1271" t="s">
        <v>305</v>
      </c>
      <c r="BT41" s="1271"/>
      <c r="BU41" s="1276"/>
      <c r="BV41" s="1270" t="s">
        <v>304</v>
      </c>
      <c r="BW41" s="1271"/>
      <c r="BX41" s="1271"/>
      <c r="BY41" s="1271" t="s">
        <v>305</v>
      </c>
      <c r="BZ41" s="1271"/>
      <c r="CA41" s="1276"/>
      <c r="CB41" s="363"/>
      <c r="CC41" s="1263" t="s">
        <v>354</v>
      </c>
      <c r="CD41" s="1264"/>
      <c r="CE41" s="1264"/>
      <c r="CF41" s="1264"/>
      <c r="CG41" s="1264"/>
      <c r="CH41" s="1264"/>
      <c r="CI41" s="1264"/>
      <c r="CJ41" s="1264"/>
      <c r="CK41" s="1264"/>
      <c r="CL41" s="1264"/>
      <c r="CM41" s="1264"/>
      <c r="CN41" s="1264"/>
      <c r="CO41" s="1264"/>
      <c r="CP41" s="1264"/>
      <c r="CQ41" s="1264"/>
      <c r="CR41" s="1264"/>
      <c r="CS41" s="1264"/>
      <c r="CT41" s="364"/>
      <c r="CU41" s="1206"/>
      <c r="CV41" s="353"/>
      <c r="CW41" s="353"/>
      <c r="CX41" s="353"/>
      <c r="CY41" s="281"/>
      <c r="CZ41" s="281"/>
      <c r="DA41" s="281"/>
      <c r="DB41" s="281"/>
      <c r="DC41" s="281"/>
      <c r="DD41" s="281"/>
      <c r="DE41" s="281"/>
      <c r="DF41" s="281"/>
      <c r="DG41" s="281"/>
      <c r="DH41" s="281"/>
      <c r="DI41" s="281"/>
      <c r="DJ41" s="281"/>
      <c r="DK41" s="281"/>
      <c r="DL41" s="281"/>
      <c r="DM41" s="281"/>
      <c r="DN41" s="281"/>
      <c r="DO41" s="281"/>
      <c r="DP41" s="281"/>
      <c r="DQ41" s="281"/>
    </row>
    <row r="42" spans="1:121" ht="8.25" customHeight="1">
      <c r="A42" s="281"/>
      <c r="B42" s="1301"/>
      <c r="C42" s="1287"/>
      <c r="D42" s="1288"/>
      <c r="E42" s="1288"/>
      <c r="F42" s="1288"/>
      <c r="G42" s="1289"/>
      <c r="H42" s="374"/>
      <c r="I42" s="1267"/>
      <c r="J42" s="1267"/>
      <c r="K42" s="1267"/>
      <c r="L42" s="1267"/>
      <c r="M42" s="1267"/>
      <c r="N42" s="1267"/>
      <c r="O42" s="1267"/>
      <c r="P42" s="1267"/>
      <c r="Q42" s="1267"/>
      <c r="R42" s="1267"/>
      <c r="S42" s="1267"/>
      <c r="T42" s="1267"/>
      <c r="U42" s="1267"/>
      <c r="V42" s="1267"/>
      <c r="W42" s="1267"/>
      <c r="X42" s="1267"/>
      <c r="Y42" s="1267"/>
      <c r="Z42" s="375"/>
      <c r="AA42" s="1291"/>
      <c r="AB42" s="1279"/>
      <c r="AC42" s="1279"/>
      <c r="AD42" s="1279"/>
      <c r="AE42" s="1294"/>
      <c r="AF42" s="1295"/>
      <c r="AG42" s="1295"/>
      <c r="AH42" s="1295"/>
      <c r="AI42" s="1295"/>
      <c r="AJ42" s="1207"/>
      <c r="AK42" s="1279"/>
      <c r="AL42" s="1279"/>
      <c r="AM42" s="1279"/>
      <c r="AN42" s="1279"/>
      <c r="AO42" s="1207"/>
      <c r="AP42" s="1279"/>
      <c r="AQ42" s="1279"/>
      <c r="AR42" s="1279"/>
      <c r="AS42" s="1279"/>
      <c r="AT42" s="1281"/>
      <c r="AU42" s="1282"/>
      <c r="AV42" s="1282"/>
      <c r="AW42" s="1282"/>
      <c r="AX42" s="1282"/>
      <c r="AY42" s="1207"/>
      <c r="AZ42" s="1279"/>
      <c r="BA42" s="1279"/>
      <c r="BB42" s="1279"/>
      <c r="BC42" s="1283"/>
      <c r="BD42" s="1269"/>
      <c r="BE42" s="1269"/>
      <c r="BF42" s="1269"/>
      <c r="BG42" s="1269"/>
      <c r="BH42" s="1269"/>
      <c r="BI42" s="1269"/>
      <c r="BJ42" s="1269"/>
      <c r="BK42" s="1269"/>
      <c r="BL42" s="1269"/>
      <c r="BM42" s="1269"/>
      <c r="BN42" s="1269"/>
      <c r="BO42" s="1269"/>
      <c r="BP42" s="1272"/>
      <c r="BQ42" s="1273"/>
      <c r="BR42" s="1273"/>
      <c r="BS42" s="1273"/>
      <c r="BT42" s="1273"/>
      <c r="BU42" s="1277"/>
      <c r="BV42" s="1272"/>
      <c r="BW42" s="1273"/>
      <c r="BX42" s="1273"/>
      <c r="BY42" s="1273"/>
      <c r="BZ42" s="1273"/>
      <c r="CA42" s="1277"/>
      <c r="CB42" s="367"/>
      <c r="CC42" s="1265"/>
      <c r="CD42" s="1265"/>
      <c r="CE42" s="1265"/>
      <c r="CF42" s="1265"/>
      <c r="CG42" s="1265"/>
      <c r="CH42" s="1265"/>
      <c r="CI42" s="1265"/>
      <c r="CJ42" s="1265"/>
      <c r="CK42" s="1265"/>
      <c r="CL42" s="1265"/>
      <c r="CM42" s="1265"/>
      <c r="CN42" s="1265"/>
      <c r="CO42" s="1265"/>
      <c r="CP42" s="1265"/>
      <c r="CQ42" s="1265"/>
      <c r="CR42" s="1265"/>
      <c r="CS42" s="1265"/>
      <c r="CT42" s="368"/>
      <c r="CU42" s="1206"/>
      <c r="CV42" s="353"/>
      <c r="CW42" s="353"/>
      <c r="CX42" s="353"/>
      <c r="CY42" s="281"/>
      <c r="CZ42" s="281"/>
      <c r="DA42" s="281"/>
      <c r="DB42" s="281"/>
      <c r="DC42" s="281"/>
      <c r="DD42" s="281"/>
      <c r="DE42" s="281"/>
      <c r="DF42" s="281"/>
      <c r="DG42" s="281"/>
      <c r="DH42" s="281"/>
      <c r="DI42" s="281"/>
      <c r="DJ42" s="281"/>
      <c r="DK42" s="281"/>
      <c r="DL42" s="281"/>
      <c r="DM42" s="281"/>
      <c r="DN42" s="281"/>
      <c r="DO42" s="281"/>
      <c r="DP42" s="281"/>
      <c r="DQ42" s="281"/>
    </row>
    <row r="43" spans="1:121" ht="14.25" customHeight="1">
      <c r="A43" s="281"/>
      <c r="B43" s="1301"/>
      <c r="C43" s="1256" t="s">
        <v>355</v>
      </c>
      <c r="D43" s="1238"/>
      <c r="E43" s="1238"/>
      <c r="F43" s="1238"/>
      <c r="G43" s="1250"/>
      <c r="H43" s="496"/>
      <c r="I43" s="1268"/>
      <c r="J43" s="1268"/>
      <c r="K43" s="1268"/>
      <c r="L43" s="1268"/>
      <c r="M43" s="1268"/>
      <c r="N43" s="1268"/>
      <c r="O43" s="1268"/>
      <c r="P43" s="1268"/>
      <c r="Q43" s="1268"/>
      <c r="R43" s="1268"/>
      <c r="S43" s="1268"/>
      <c r="T43" s="1268"/>
      <c r="U43" s="1268"/>
      <c r="V43" s="1268"/>
      <c r="W43" s="1268"/>
      <c r="X43" s="1268"/>
      <c r="Y43" s="1268"/>
      <c r="Z43" s="497"/>
      <c r="AA43" s="1291"/>
      <c r="AB43" s="1279"/>
      <c r="AC43" s="1279"/>
      <c r="AD43" s="1279"/>
      <c r="AE43" s="1296"/>
      <c r="AF43" s="1297"/>
      <c r="AG43" s="1297"/>
      <c r="AH43" s="1297"/>
      <c r="AI43" s="1297"/>
      <c r="AJ43" s="1238"/>
      <c r="AK43" s="1279"/>
      <c r="AL43" s="1279"/>
      <c r="AM43" s="1279"/>
      <c r="AN43" s="1279"/>
      <c r="AO43" s="1238"/>
      <c r="AP43" s="1279"/>
      <c r="AQ43" s="1279"/>
      <c r="AR43" s="1279"/>
      <c r="AS43" s="1279"/>
      <c r="AT43" s="1281"/>
      <c r="AU43" s="1282"/>
      <c r="AV43" s="1282"/>
      <c r="AW43" s="1282"/>
      <c r="AX43" s="1282"/>
      <c r="AY43" s="1238"/>
      <c r="AZ43" s="1279"/>
      <c r="BA43" s="1279"/>
      <c r="BB43" s="1279"/>
      <c r="BC43" s="1283"/>
      <c r="BD43" s="1269"/>
      <c r="BE43" s="1269"/>
      <c r="BF43" s="1269"/>
      <c r="BG43" s="1269"/>
      <c r="BH43" s="1269"/>
      <c r="BI43" s="1269"/>
      <c r="BJ43" s="1269"/>
      <c r="BK43" s="1269"/>
      <c r="BL43" s="1269"/>
      <c r="BM43" s="1269"/>
      <c r="BN43" s="1269"/>
      <c r="BO43" s="1269"/>
      <c r="BP43" s="1274"/>
      <c r="BQ43" s="1275"/>
      <c r="BR43" s="1275"/>
      <c r="BS43" s="1275"/>
      <c r="BT43" s="1275"/>
      <c r="BU43" s="1278"/>
      <c r="BV43" s="1274"/>
      <c r="BW43" s="1275"/>
      <c r="BX43" s="1275"/>
      <c r="BY43" s="1275"/>
      <c r="BZ43" s="1275"/>
      <c r="CA43" s="1278"/>
      <c r="CB43" s="496"/>
      <c r="CC43" s="1266"/>
      <c r="CD43" s="1266"/>
      <c r="CE43" s="1266"/>
      <c r="CF43" s="1266"/>
      <c r="CG43" s="1266"/>
      <c r="CH43" s="1266"/>
      <c r="CI43" s="1266"/>
      <c r="CJ43" s="1266"/>
      <c r="CK43" s="1266"/>
      <c r="CL43" s="1266"/>
      <c r="CM43" s="1266"/>
      <c r="CN43" s="1266"/>
      <c r="CO43" s="1266"/>
      <c r="CP43" s="1266"/>
      <c r="CQ43" s="1266"/>
      <c r="CR43" s="1266"/>
      <c r="CS43" s="1266"/>
      <c r="CT43" s="371"/>
      <c r="CU43" s="1206"/>
      <c r="CV43" s="353"/>
      <c r="CW43" s="353"/>
      <c r="CX43" s="353"/>
      <c r="CY43" s="281"/>
      <c r="CZ43" s="281"/>
      <c r="DA43" s="281"/>
      <c r="DB43" s="281"/>
      <c r="DC43" s="281"/>
      <c r="DD43" s="281"/>
      <c r="DE43" s="281"/>
      <c r="DF43" s="281"/>
      <c r="DG43" s="281"/>
      <c r="DH43" s="281"/>
      <c r="DI43" s="281"/>
      <c r="DJ43" s="281"/>
      <c r="DK43" s="281"/>
      <c r="DL43" s="281"/>
      <c r="DM43" s="281"/>
      <c r="DN43" s="281"/>
      <c r="DO43" s="281"/>
      <c r="DP43" s="281"/>
      <c r="DQ43" s="281"/>
    </row>
    <row r="44" spans="1:121" ht="10.5" customHeight="1">
      <c r="A44" s="281"/>
      <c r="B44" s="1301"/>
      <c r="C44" s="1284">
        <v>13</v>
      </c>
      <c r="D44" s="1285"/>
      <c r="E44" s="1285"/>
      <c r="F44" s="1285"/>
      <c r="G44" s="1286"/>
      <c r="H44" s="372"/>
      <c r="I44" s="1290" t="str">
        <f>PHONETIC(I45)</f>
        <v/>
      </c>
      <c r="J44" s="1290"/>
      <c r="K44" s="1290"/>
      <c r="L44" s="1290"/>
      <c r="M44" s="1290"/>
      <c r="N44" s="1290"/>
      <c r="O44" s="1290"/>
      <c r="P44" s="1290"/>
      <c r="Q44" s="1290"/>
      <c r="R44" s="1290"/>
      <c r="S44" s="1290"/>
      <c r="T44" s="1290"/>
      <c r="U44" s="1290"/>
      <c r="V44" s="1290"/>
      <c r="W44" s="1290"/>
      <c r="X44" s="1290"/>
      <c r="Y44" s="1290"/>
      <c r="Z44" s="373"/>
      <c r="AA44" s="1291"/>
      <c r="AB44" s="1279"/>
      <c r="AC44" s="1279"/>
      <c r="AD44" s="1279"/>
      <c r="AE44" s="1292"/>
      <c r="AF44" s="1293"/>
      <c r="AG44" s="1293"/>
      <c r="AH44" s="1293"/>
      <c r="AI44" s="1293"/>
      <c r="AJ44" s="1280" t="s">
        <v>307</v>
      </c>
      <c r="AK44" s="1279"/>
      <c r="AL44" s="1279"/>
      <c r="AM44" s="1279"/>
      <c r="AN44" s="1279"/>
      <c r="AO44" s="1280" t="s">
        <v>307</v>
      </c>
      <c r="AP44" s="1279"/>
      <c r="AQ44" s="1279"/>
      <c r="AR44" s="1279"/>
      <c r="AS44" s="1279"/>
      <c r="AT44" s="1281"/>
      <c r="AU44" s="1282"/>
      <c r="AV44" s="1282"/>
      <c r="AW44" s="1282"/>
      <c r="AX44" s="1282"/>
      <c r="AY44" s="1280" t="s">
        <v>307</v>
      </c>
      <c r="AZ44" s="1279"/>
      <c r="BA44" s="1279"/>
      <c r="BB44" s="1279"/>
      <c r="BC44" s="1283"/>
      <c r="BD44" s="1269"/>
      <c r="BE44" s="1269"/>
      <c r="BF44" s="1269"/>
      <c r="BG44" s="1269"/>
      <c r="BH44" s="1269"/>
      <c r="BI44" s="1269"/>
      <c r="BJ44" s="1269"/>
      <c r="BK44" s="1269"/>
      <c r="BL44" s="1269"/>
      <c r="BM44" s="1269"/>
      <c r="BN44" s="1269"/>
      <c r="BO44" s="1269"/>
      <c r="BP44" s="1270" t="s">
        <v>304</v>
      </c>
      <c r="BQ44" s="1271"/>
      <c r="BR44" s="1271"/>
      <c r="BS44" s="1271" t="s">
        <v>305</v>
      </c>
      <c r="BT44" s="1271"/>
      <c r="BU44" s="1276"/>
      <c r="BV44" s="1270" t="s">
        <v>304</v>
      </c>
      <c r="BW44" s="1271"/>
      <c r="BX44" s="1271"/>
      <c r="BY44" s="1271" t="s">
        <v>305</v>
      </c>
      <c r="BZ44" s="1271"/>
      <c r="CA44" s="1276"/>
      <c r="CB44" s="363"/>
      <c r="CC44" s="1263" t="s">
        <v>354</v>
      </c>
      <c r="CD44" s="1264"/>
      <c r="CE44" s="1264"/>
      <c r="CF44" s="1264"/>
      <c r="CG44" s="1264"/>
      <c r="CH44" s="1264"/>
      <c r="CI44" s="1264"/>
      <c r="CJ44" s="1264"/>
      <c r="CK44" s="1264"/>
      <c r="CL44" s="1264"/>
      <c r="CM44" s="1264"/>
      <c r="CN44" s="1264"/>
      <c r="CO44" s="1264"/>
      <c r="CP44" s="1264"/>
      <c r="CQ44" s="1264"/>
      <c r="CR44" s="1264"/>
      <c r="CS44" s="1264"/>
      <c r="CT44" s="364"/>
      <c r="CU44" s="1206"/>
      <c r="CV44" s="353"/>
      <c r="CW44" s="353"/>
      <c r="CX44" s="353"/>
      <c r="CY44" s="281"/>
      <c r="CZ44" s="281"/>
      <c r="DA44" s="281"/>
      <c r="DB44" s="281"/>
      <c r="DC44" s="281"/>
      <c r="DD44" s="281"/>
      <c r="DE44" s="281"/>
      <c r="DF44" s="281"/>
      <c r="DG44" s="281"/>
      <c r="DH44" s="281"/>
      <c r="DI44" s="281"/>
      <c r="DJ44" s="281"/>
      <c r="DK44" s="281"/>
      <c r="DL44" s="281"/>
      <c r="DM44" s="281"/>
      <c r="DN44" s="281"/>
      <c r="DO44" s="281"/>
      <c r="DP44" s="281"/>
      <c r="DQ44" s="281"/>
    </row>
    <row r="45" spans="1:121" ht="8.25" customHeight="1">
      <c r="A45" s="281"/>
      <c r="B45" s="1301"/>
      <c r="C45" s="1287"/>
      <c r="D45" s="1288"/>
      <c r="E45" s="1288"/>
      <c r="F45" s="1288"/>
      <c r="G45" s="1289"/>
      <c r="H45" s="374"/>
      <c r="I45" s="1267"/>
      <c r="J45" s="1267"/>
      <c r="K45" s="1267"/>
      <c r="L45" s="1267"/>
      <c r="M45" s="1267"/>
      <c r="N45" s="1267"/>
      <c r="O45" s="1267"/>
      <c r="P45" s="1267"/>
      <c r="Q45" s="1267"/>
      <c r="R45" s="1267"/>
      <c r="S45" s="1267"/>
      <c r="T45" s="1267"/>
      <c r="U45" s="1267"/>
      <c r="V45" s="1267"/>
      <c r="W45" s="1267"/>
      <c r="X45" s="1267"/>
      <c r="Y45" s="1267"/>
      <c r="Z45" s="375"/>
      <c r="AA45" s="1291"/>
      <c r="AB45" s="1279"/>
      <c r="AC45" s="1279"/>
      <c r="AD45" s="1279"/>
      <c r="AE45" s="1294"/>
      <c r="AF45" s="1295"/>
      <c r="AG45" s="1295"/>
      <c r="AH45" s="1295"/>
      <c r="AI45" s="1295"/>
      <c r="AJ45" s="1207"/>
      <c r="AK45" s="1279"/>
      <c r="AL45" s="1279"/>
      <c r="AM45" s="1279"/>
      <c r="AN45" s="1279"/>
      <c r="AO45" s="1207"/>
      <c r="AP45" s="1279"/>
      <c r="AQ45" s="1279"/>
      <c r="AR45" s="1279"/>
      <c r="AS45" s="1279"/>
      <c r="AT45" s="1281"/>
      <c r="AU45" s="1282"/>
      <c r="AV45" s="1282"/>
      <c r="AW45" s="1282"/>
      <c r="AX45" s="1282"/>
      <c r="AY45" s="1207"/>
      <c r="AZ45" s="1279"/>
      <c r="BA45" s="1279"/>
      <c r="BB45" s="1279"/>
      <c r="BC45" s="1283"/>
      <c r="BD45" s="1269"/>
      <c r="BE45" s="1269"/>
      <c r="BF45" s="1269"/>
      <c r="BG45" s="1269"/>
      <c r="BH45" s="1269"/>
      <c r="BI45" s="1269"/>
      <c r="BJ45" s="1269"/>
      <c r="BK45" s="1269"/>
      <c r="BL45" s="1269"/>
      <c r="BM45" s="1269"/>
      <c r="BN45" s="1269"/>
      <c r="BO45" s="1269"/>
      <c r="BP45" s="1272"/>
      <c r="BQ45" s="1273"/>
      <c r="BR45" s="1273"/>
      <c r="BS45" s="1273"/>
      <c r="BT45" s="1273"/>
      <c r="BU45" s="1277"/>
      <c r="BV45" s="1272"/>
      <c r="BW45" s="1273"/>
      <c r="BX45" s="1273"/>
      <c r="BY45" s="1273"/>
      <c r="BZ45" s="1273"/>
      <c r="CA45" s="1277"/>
      <c r="CB45" s="367"/>
      <c r="CC45" s="1265"/>
      <c r="CD45" s="1265"/>
      <c r="CE45" s="1265"/>
      <c r="CF45" s="1265"/>
      <c r="CG45" s="1265"/>
      <c r="CH45" s="1265"/>
      <c r="CI45" s="1265"/>
      <c r="CJ45" s="1265"/>
      <c r="CK45" s="1265"/>
      <c r="CL45" s="1265"/>
      <c r="CM45" s="1265"/>
      <c r="CN45" s="1265"/>
      <c r="CO45" s="1265"/>
      <c r="CP45" s="1265"/>
      <c r="CQ45" s="1265"/>
      <c r="CR45" s="1265"/>
      <c r="CS45" s="1265"/>
      <c r="CT45" s="368"/>
      <c r="CU45" s="1206"/>
      <c r="CV45" s="353"/>
      <c r="CW45" s="353"/>
      <c r="CX45" s="353"/>
      <c r="CY45" s="281"/>
      <c r="CZ45" s="281"/>
      <c r="DA45" s="281"/>
      <c r="DB45" s="281"/>
      <c r="DC45" s="281"/>
      <c r="DD45" s="281"/>
      <c r="DE45" s="281"/>
      <c r="DF45" s="281"/>
      <c r="DG45" s="281"/>
      <c r="DH45" s="281"/>
      <c r="DI45" s="281"/>
      <c r="DJ45" s="281"/>
      <c r="DK45" s="281"/>
      <c r="DL45" s="281"/>
      <c r="DM45" s="281"/>
      <c r="DN45" s="281"/>
      <c r="DO45" s="281"/>
      <c r="DP45" s="281"/>
      <c r="DQ45" s="281"/>
    </row>
    <row r="46" spans="1:121" ht="14.25" customHeight="1">
      <c r="A46" s="281"/>
      <c r="B46" s="1301"/>
      <c r="C46" s="1256" t="s">
        <v>355</v>
      </c>
      <c r="D46" s="1238"/>
      <c r="E46" s="1238"/>
      <c r="F46" s="1238"/>
      <c r="G46" s="1250"/>
      <c r="H46" s="496"/>
      <c r="I46" s="1268"/>
      <c r="J46" s="1268"/>
      <c r="K46" s="1268"/>
      <c r="L46" s="1268"/>
      <c r="M46" s="1268"/>
      <c r="N46" s="1268"/>
      <c r="O46" s="1268"/>
      <c r="P46" s="1268"/>
      <c r="Q46" s="1268"/>
      <c r="R46" s="1268"/>
      <c r="S46" s="1268"/>
      <c r="T46" s="1268"/>
      <c r="U46" s="1268"/>
      <c r="V46" s="1268"/>
      <c r="W46" s="1268"/>
      <c r="X46" s="1268"/>
      <c r="Y46" s="1268"/>
      <c r="Z46" s="497"/>
      <c r="AA46" s="1291"/>
      <c r="AB46" s="1279"/>
      <c r="AC46" s="1279"/>
      <c r="AD46" s="1279"/>
      <c r="AE46" s="1296"/>
      <c r="AF46" s="1297"/>
      <c r="AG46" s="1297"/>
      <c r="AH46" s="1297"/>
      <c r="AI46" s="1297"/>
      <c r="AJ46" s="1238"/>
      <c r="AK46" s="1279"/>
      <c r="AL46" s="1279"/>
      <c r="AM46" s="1279"/>
      <c r="AN46" s="1279"/>
      <c r="AO46" s="1238"/>
      <c r="AP46" s="1279"/>
      <c r="AQ46" s="1279"/>
      <c r="AR46" s="1279"/>
      <c r="AS46" s="1279"/>
      <c r="AT46" s="1281"/>
      <c r="AU46" s="1282"/>
      <c r="AV46" s="1282"/>
      <c r="AW46" s="1282"/>
      <c r="AX46" s="1282"/>
      <c r="AY46" s="1238"/>
      <c r="AZ46" s="1279"/>
      <c r="BA46" s="1279"/>
      <c r="BB46" s="1279"/>
      <c r="BC46" s="1283"/>
      <c r="BD46" s="1269"/>
      <c r="BE46" s="1269"/>
      <c r="BF46" s="1269"/>
      <c r="BG46" s="1269"/>
      <c r="BH46" s="1269"/>
      <c r="BI46" s="1269"/>
      <c r="BJ46" s="1269"/>
      <c r="BK46" s="1269"/>
      <c r="BL46" s="1269"/>
      <c r="BM46" s="1269"/>
      <c r="BN46" s="1269"/>
      <c r="BO46" s="1269"/>
      <c r="BP46" s="1274"/>
      <c r="BQ46" s="1275"/>
      <c r="BR46" s="1275"/>
      <c r="BS46" s="1275"/>
      <c r="BT46" s="1275"/>
      <c r="BU46" s="1278"/>
      <c r="BV46" s="1274"/>
      <c r="BW46" s="1275"/>
      <c r="BX46" s="1275"/>
      <c r="BY46" s="1275"/>
      <c r="BZ46" s="1275"/>
      <c r="CA46" s="1278"/>
      <c r="CB46" s="496"/>
      <c r="CC46" s="1266"/>
      <c r="CD46" s="1266"/>
      <c r="CE46" s="1266"/>
      <c r="CF46" s="1266"/>
      <c r="CG46" s="1266"/>
      <c r="CH46" s="1266"/>
      <c r="CI46" s="1266"/>
      <c r="CJ46" s="1266"/>
      <c r="CK46" s="1266"/>
      <c r="CL46" s="1266"/>
      <c r="CM46" s="1266"/>
      <c r="CN46" s="1266"/>
      <c r="CO46" s="1266"/>
      <c r="CP46" s="1266"/>
      <c r="CQ46" s="1266"/>
      <c r="CR46" s="1266"/>
      <c r="CS46" s="1266"/>
      <c r="CT46" s="371"/>
      <c r="CU46" s="1206"/>
      <c r="CV46" s="353"/>
      <c r="CW46" s="353"/>
      <c r="CX46" s="353"/>
      <c r="CY46" s="281"/>
      <c r="CZ46" s="281"/>
      <c r="DA46" s="281"/>
      <c r="DB46" s="281"/>
      <c r="DC46" s="281"/>
      <c r="DD46" s="281"/>
      <c r="DE46" s="281"/>
      <c r="DF46" s="281"/>
      <c r="DG46" s="281"/>
      <c r="DH46" s="281"/>
      <c r="DI46" s="281"/>
      <c r="DJ46" s="281"/>
      <c r="DK46" s="281"/>
      <c r="DL46" s="281"/>
      <c r="DM46" s="281"/>
      <c r="DN46" s="281"/>
      <c r="DO46" s="281"/>
      <c r="DP46" s="281"/>
      <c r="DQ46" s="281"/>
    </row>
    <row r="47" spans="1:121" ht="10.5" customHeight="1">
      <c r="A47" s="281"/>
      <c r="B47" s="1301"/>
      <c r="C47" s="1284">
        <v>14</v>
      </c>
      <c r="D47" s="1285"/>
      <c r="E47" s="1285"/>
      <c r="F47" s="1285"/>
      <c r="G47" s="1286"/>
      <c r="H47" s="372"/>
      <c r="I47" s="1290" t="str">
        <f>PHONETIC(I48)</f>
        <v/>
      </c>
      <c r="J47" s="1290"/>
      <c r="K47" s="1290"/>
      <c r="L47" s="1290"/>
      <c r="M47" s="1290"/>
      <c r="N47" s="1290"/>
      <c r="O47" s="1290"/>
      <c r="P47" s="1290"/>
      <c r="Q47" s="1290"/>
      <c r="R47" s="1290"/>
      <c r="S47" s="1290"/>
      <c r="T47" s="1290"/>
      <c r="U47" s="1290"/>
      <c r="V47" s="1290"/>
      <c r="W47" s="1290"/>
      <c r="X47" s="1290"/>
      <c r="Y47" s="1290"/>
      <c r="Z47" s="373"/>
      <c r="AA47" s="1291"/>
      <c r="AB47" s="1279"/>
      <c r="AC47" s="1279"/>
      <c r="AD47" s="1279"/>
      <c r="AE47" s="1292"/>
      <c r="AF47" s="1293"/>
      <c r="AG47" s="1293"/>
      <c r="AH47" s="1293"/>
      <c r="AI47" s="1293"/>
      <c r="AJ47" s="1280" t="s">
        <v>307</v>
      </c>
      <c r="AK47" s="1279"/>
      <c r="AL47" s="1279"/>
      <c r="AM47" s="1279"/>
      <c r="AN47" s="1279"/>
      <c r="AO47" s="1280" t="s">
        <v>307</v>
      </c>
      <c r="AP47" s="1279"/>
      <c r="AQ47" s="1279"/>
      <c r="AR47" s="1279"/>
      <c r="AS47" s="1279"/>
      <c r="AT47" s="1281"/>
      <c r="AU47" s="1282"/>
      <c r="AV47" s="1282"/>
      <c r="AW47" s="1282"/>
      <c r="AX47" s="1282"/>
      <c r="AY47" s="1280" t="s">
        <v>307</v>
      </c>
      <c r="AZ47" s="1279"/>
      <c r="BA47" s="1279"/>
      <c r="BB47" s="1279"/>
      <c r="BC47" s="1283"/>
      <c r="BD47" s="1269"/>
      <c r="BE47" s="1269"/>
      <c r="BF47" s="1269"/>
      <c r="BG47" s="1269"/>
      <c r="BH47" s="1269"/>
      <c r="BI47" s="1269"/>
      <c r="BJ47" s="1269"/>
      <c r="BK47" s="1269"/>
      <c r="BL47" s="1269"/>
      <c r="BM47" s="1269"/>
      <c r="BN47" s="1269"/>
      <c r="BO47" s="1269"/>
      <c r="BP47" s="1270" t="s">
        <v>304</v>
      </c>
      <c r="BQ47" s="1271"/>
      <c r="BR47" s="1271"/>
      <c r="BS47" s="1271" t="s">
        <v>305</v>
      </c>
      <c r="BT47" s="1271"/>
      <c r="BU47" s="1276"/>
      <c r="BV47" s="1270" t="s">
        <v>304</v>
      </c>
      <c r="BW47" s="1271"/>
      <c r="BX47" s="1271"/>
      <c r="BY47" s="1271" t="s">
        <v>305</v>
      </c>
      <c r="BZ47" s="1271"/>
      <c r="CA47" s="1276"/>
      <c r="CB47" s="363"/>
      <c r="CC47" s="1263" t="s">
        <v>354</v>
      </c>
      <c r="CD47" s="1264"/>
      <c r="CE47" s="1264"/>
      <c r="CF47" s="1264"/>
      <c r="CG47" s="1264"/>
      <c r="CH47" s="1264"/>
      <c r="CI47" s="1264"/>
      <c r="CJ47" s="1264"/>
      <c r="CK47" s="1264"/>
      <c r="CL47" s="1264"/>
      <c r="CM47" s="1264"/>
      <c r="CN47" s="1264"/>
      <c r="CO47" s="1264"/>
      <c r="CP47" s="1264"/>
      <c r="CQ47" s="1264"/>
      <c r="CR47" s="1264"/>
      <c r="CS47" s="1264"/>
      <c r="CT47" s="364"/>
      <c r="CU47" s="233"/>
      <c r="CV47" s="353"/>
      <c r="CW47" s="353"/>
      <c r="CX47" s="353"/>
      <c r="CY47" s="281"/>
      <c r="CZ47" s="281"/>
      <c r="DA47" s="281"/>
      <c r="DB47" s="281"/>
      <c r="DC47" s="281"/>
      <c r="DD47" s="281"/>
      <c r="DE47" s="281"/>
      <c r="DF47" s="281"/>
      <c r="DG47" s="281"/>
      <c r="DH47" s="281"/>
      <c r="DI47" s="281"/>
      <c r="DJ47" s="281"/>
      <c r="DK47" s="281"/>
      <c r="DL47" s="281"/>
      <c r="DM47" s="281"/>
      <c r="DN47" s="281"/>
      <c r="DO47" s="281"/>
      <c r="DP47" s="281"/>
      <c r="DQ47" s="281"/>
    </row>
    <row r="48" spans="1:121" ht="8.25" customHeight="1">
      <c r="A48" s="281"/>
      <c r="B48" s="1301"/>
      <c r="C48" s="1287"/>
      <c r="D48" s="1288"/>
      <c r="E48" s="1288"/>
      <c r="F48" s="1288"/>
      <c r="G48" s="1289"/>
      <c r="H48" s="374"/>
      <c r="I48" s="1267"/>
      <c r="J48" s="1267"/>
      <c r="K48" s="1267"/>
      <c r="L48" s="1267"/>
      <c r="M48" s="1267"/>
      <c r="N48" s="1267"/>
      <c r="O48" s="1267"/>
      <c r="P48" s="1267"/>
      <c r="Q48" s="1267"/>
      <c r="R48" s="1267"/>
      <c r="S48" s="1267"/>
      <c r="T48" s="1267"/>
      <c r="U48" s="1267"/>
      <c r="V48" s="1267"/>
      <c r="W48" s="1267"/>
      <c r="X48" s="1267"/>
      <c r="Y48" s="1267"/>
      <c r="Z48" s="375"/>
      <c r="AA48" s="1291"/>
      <c r="AB48" s="1279"/>
      <c r="AC48" s="1279"/>
      <c r="AD48" s="1279"/>
      <c r="AE48" s="1294"/>
      <c r="AF48" s="1295"/>
      <c r="AG48" s="1295"/>
      <c r="AH48" s="1295"/>
      <c r="AI48" s="1295"/>
      <c r="AJ48" s="1207"/>
      <c r="AK48" s="1279"/>
      <c r="AL48" s="1279"/>
      <c r="AM48" s="1279"/>
      <c r="AN48" s="1279"/>
      <c r="AO48" s="1207"/>
      <c r="AP48" s="1279"/>
      <c r="AQ48" s="1279"/>
      <c r="AR48" s="1279"/>
      <c r="AS48" s="1279"/>
      <c r="AT48" s="1281"/>
      <c r="AU48" s="1282"/>
      <c r="AV48" s="1282"/>
      <c r="AW48" s="1282"/>
      <c r="AX48" s="1282"/>
      <c r="AY48" s="1207"/>
      <c r="AZ48" s="1279"/>
      <c r="BA48" s="1279"/>
      <c r="BB48" s="1279"/>
      <c r="BC48" s="1283"/>
      <c r="BD48" s="1269"/>
      <c r="BE48" s="1269"/>
      <c r="BF48" s="1269"/>
      <c r="BG48" s="1269"/>
      <c r="BH48" s="1269"/>
      <c r="BI48" s="1269"/>
      <c r="BJ48" s="1269"/>
      <c r="BK48" s="1269"/>
      <c r="BL48" s="1269"/>
      <c r="BM48" s="1269"/>
      <c r="BN48" s="1269"/>
      <c r="BO48" s="1269"/>
      <c r="BP48" s="1272"/>
      <c r="BQ48" s="1273"/>
      <c r="BR48" s="1273"/>
      <c r="BS48" s="1273"/>
      <c r="BT48" s="1273"/>
      <c r="BU48" s="1277"/>
      <c r="BV48" s="1272"/>
      <c r="BW48" s="1273"/>
      <c r="BX48" s="1273"/>
      <c r="BY48" s="1273"/>
      <c r="BZ48" s="1273"/>
      <c r="CA48" s="1277"/>
      <c r="CB48" s="367"/>
      <c r="CC48" s="1265"/>
      <c r="CD48" s="1265"/>
      <c r="CE48" s="1265"/>
      <c r="CF48" s="1265"/>
      <c r="CG48" s="1265"/>
      <c r="CH48" s="1265"/>
      <c r="CI48" s="1265"/>
      <c r="CJ48" s="1265"/>
      <c r="CK48" s="1265"/>
      <c r="CL48" s="1265"/>
      <c r="CM48" s="1265"/>
      <c r="CN48" s="1265"/>
      <c r="CO48" s="1265"/>
      <c r="CP48" s="1265"/>
      <c r="CQ48" s="1265"/>
      <c r="CR48" s="1265"/>
      <c r="CS48" s="1265"/>
      <c r="CT48" s="368"/>
      <c r="CU48" s="233"/>
      <c r="CV48" s="353"/>
      <c r="CW48" s="353"/>
      <c r="CX48" s="353"/>
      <c r="CY48" s="281"/>
      <c r="CZ48" s="281"/>
      <c r="DA48" s="281"/>
      <c r="DB48" s="281"/>
      <c r="DC48" s="281"/>
      <c r="DD48" s="281"/>
      <c r="DE48" s="281"/>
      <c r="DF48" s="281"/>
      <c r="DG48" s="281"/>
      <c r="DH48" s="281"/>
      <c r="DI48" s="281"/>
      <c r="DJ48" s="281"/>
      <c r="DK48" s="281"/>
      <c r="DL48" s="281"/>
      <c r="DM48" s="281"/>
      <c r="DN48" s="281"/>
      <c r="DO48" s="281"/>
      <c r="DP48" s="281"/>
      <c r="DQ48" s="281"/>
    </row>
    <row r="49" spans="1:121" ht="14.25" customHeight="1">
      <c r="A49" s="281"/>
      <c r="B49" s="1301"/>
      <c r="C49" s="1256" t="s">
        <v>355</v>
      </c>
      <c r="D49" s="1238"/>
      <c r="E49" s="1238"/>
      <c r="F49" s="1238"/>
      <c r="G49" s="1250"/>
      <c r="H49" s="496"/>
      <c r="I49" s="1268"/>
      <c r="J49" s="1268"/>
      <c r="K49" s="1268"/>
      <c r="L49" s="1268"/>
      <c r="M49" s="1268"/>
      <c r="N49" s="1268"/>
      <c r="O49" s="1268"/>
      <c r="P49" s="1268"/>
      <c r="Q49" s="1268"/>
      <c r="R49" s="1268"/>
      <c r="S49" s="1268"/>
      <c r="T49" s="1268"/>
      <c r="U49" s="1268"/>
      <c r="V49" s="1268"/>
      <c r="W49" s="1268"/>
      <c r="X49" s="1268"/>
      <c r="Y49" s="1268"/>
      <c r="Z49" s="497"/>
      <c r="AA49" s="1291"/>
      <c r="AB49" s="1279"/>
      <c r="AC49" s="1279"/>
      <c r="AD49" s="1279"/>
      <c r="AE49" s="1296"/>
      <c r="AF49" s="1297"/>
      <c r="AG49" s="1297"/>
      <c r="AH49" s="1297"/>
      <c r="AI49" s="1297"/>
      <c r="AJ49" s="1238"/>
      <c r="AK49" s="1279"/>
      <c r="AL49" s="1279"/>
      <c r="AM49" s="1279"/>
      <c r="AN49" s="1279"/>
      <c r="AO49" s="1238"/>
      <c r="AP49" s="1279"/>
      <c r="AQ49" s="1279"/>
      <c r="AR49" s="1279"/>
      <c r="AS49" s="1279"/>
      <c r="AT49" s="1281"/>
      <c r="AU49" s="1282"/>
      <c r="AV49" s="1282"/>
      <c r="AW49" s="1282"/>
      <c r="AX49" s="1282"/>
      <c r="AY49" s="1238"/>
      <c r="AZ49" s="1279"/>
      <c r="BA49" s="1279"/>
      <c r="BB49" s="1279"/>
      <c r="BC49" s="1283"/>
      <c r="BD49" s="1269"/>
      <c r="BE49" s="1269"/>
      <c r="BF49" s="1269"/>
      <c r="BG49" s="1269"/>
      <c r="BH49" s="1269"/>
      <c r="BI49" s="1269"/>
      <c r="BJ49" s="1269"/>
      <c r="BK49" s="1269"/>
      <c r="BL49" s="1269"/>
      <c r="BM49" s="1269"/>
      <c r="BN49" s="1269"/>
      <c r="BO49" s="1269"/>
      <c r="BP49" s="1274"/>
      <c r="BQ49" s="1275"/>
      <c r="BR49" s="1275"/>
      <c r="BS49" s="1275"/>
      <c r="BT49" s="1275"/>
      <c r="BU49" s="1278"/>
      <c r="BV49" s="1274"/>
      <c r="BW49" s="1275"/>
      <c r="BX49" s="1275"/>
      <c r="BY49" s="1275"/>
      <c r="BZ49" s="1275"/>
      <c r="CA49" s="1278"/>
      <c r="CB49" s="496"/>
      <c r="CC49" s="1266"/>
      <c r="CD49" s="1266"/>
      <c r="CE49" s="1266"/>
      <c r="CF49" s="1266"/>
      <c r="CG49" s="1266"/>
      <c r="CH49" s="1266"/>
      <c r="CI49" s="1266"/>
      <c r="CJ49" s="1266"/>
      <c r="CK49" s="1266"/>
      <c r="CL49" s="1266"/>
      <c r="CM49" s="1266"/>
      <c r="CN49" s="1266"/>
      <c r="CO49" s="1266"/>
      <c r="CP49" s="1266"/>
      <c r="CQ49" s="1266"/>
      <c r="CR49" s="1266"/>
      <c r="CS49" s="1266"/>
      <c r="CT49" s="371"/>
      <c r="CU49" s="233"/>
      <c r="CV49" s="353"/>
      <c r="CW49" s="353"/>
      <c r="CX49" s="353"/>
      <c r="CY49" s="281"/>
      <c r="CZ49" s="281"/>
      <c r="DA49" s="281"/>
      <c r="DB49" s="281"/>
      <c r="DC49" s="281"/>
      <c r="DD49" s="281"/>
      <c r="DE49" s="281"/>
      <c r="DF49" s="281"/>
      <c r="DG49" s="281"/>
      <c r="DH49" s="281"/>
      <c r="DI49" s="281"/>
      <c r="DJ49" s="281"/>
      <c r="DK49" s="281"/>
      <c r="DL49" s="281"/>
      <c r="DM49" s="281"/>
      <c r="DN49" s="281"/>
      <c r="DO49" s="281"/>
      <c r="DP49" s="281"/>
      <c r="DQ49" s="281"/>
    </row>
    <row r="50" spans="1:121" ht="10.5" customHeight="1">
      <c r="A50" s="281"/>
      <c r="B50" s="1301"/>
      <c r="C50" s="1284">
        <v>15</v>
      </c>
      <c r="D50" s="1285"/>
      <c r="E50" s="1285"/>
      <c r="F50" s="1285"/>
      <c r="G50" s="1286"/>
      <c r="H50" s="372"/>
      <c r="I50" s="1290" t="str">
        <f>PHONETIC(I51)</f>
        <v/>
      </c>
      <c r="J50" s="1290"/>
      <c r="K50" s="1290"/>
      <c r="L50" s="1290"/>
      <c r="M50" s="1290"/>
      <c r="N50" s="1290"/>
      <c r="O50" s="1290"/>
      <c r="P50" s="1290"/>
      <c r="Q50" s="1290"/>
      <c r="R50" s="1290"/>
      <c r="S50" s="1290"/>
      <c r="T50" s="1290"/>
      <c r="U50" s="1290"/>
      <c r="V50" s="1290"/>
      <c r="W50" s="1290"/>
      <c r="X50" s="1290"/>
      <c r="Y50" s="1290"/>
      <c r="Z50" s="373"/>
      <c r="AA50" s="1291"/>
      <c r="AB50" s="1279"/>
      <c r="AC50" s="1279"/>
      <c r="AD50" s="1279"/>
      <c r="AE50" s="1292"/>
      <c r="AF50" s="1293"/>
      <c r="AG50" s="1293"/>
      <c r="AH50" s="1293"/>
      <c r="AI50" s="1293"/>
      <c r="AJ50" s="1280" t="s">
        <v>307</v>
      </c>
      <c r="AK50" s="1279"/>
      <c r="AL50" s="1279"/>
      <c r="AM50" s="1279"/>
      <c r="AN50" s="1279"/>
      <c r="AO50" s="1280" t="s">
        <v>307</v>
      </c>
      <c r="AP50" s="1279"/>
      <c r="AQ50" s="1279"/>
      <c r="AR50" s="1279"/>
      <c r="AS50" s="1279"/>
      <c r="AT50" s="1281"/>
      <c r="AU50" s="1282"/>
      <c r="AV50" s="1282"/>
      <c r="AW50" s="1282"/>
      <c r="AX50" s="1282"/>
      <c r="AY50" s="1280" t="s">
        <v>307</v>
      </c>
      <c r="AZ50" s="1279"/>
      <c r="BA50" s="1279"/>
      <c r="BB50" s="1279"/>
      <c r="BC50" s="1283"/>
      <c r="BD50" s="1269"/>
      <c r="BE50" s="1269"/>
      <c r="BF50" s="1269"/>
      <c r="BG50" s="1269"/>
      <c r="BH50" s="1269"/>
      <c r="BI50" s="1269"/>
      <c r="BJ50" s="1269"/>
      <c r="BK50" s="1269"/>
      <c r="BL50" s="1269"/>
      <c r="BM50" s="1269"/>
      <c r="BN50" s="1269"/>
      <c r="BO50" s="1269"/>
      <c r="BP50" s="1270" t="s">
        <v>304</v>
      </c>
      <c r="BQ50" s="1271"/>
      <c r="BR50" s="1271"/>
      <c r="BS50" s="1271" t="s">
        <v>305</v>
      </c>
      <c r="BT50" s="1271"/>
      <c r="BU50" s="1276"/>
      <c r="BV50" s="1270" t="s">
        <v>304</v>
      </c>
      <c r="BW50" s="1271"/>
      <c r="BX50" s="1271"/>
      <c r="BY50" s="1271" t="s">
        <v>305</v>
      </c>
      <c r="BZ50" s="1271"/>
      <c r="CA50" s="1276"/>
      <c r="CB50" s="363"/>
      <c r="CC50" s="1263" t="s">
        <v>354</v>
      </c>
      <c r="CD50" s="1264"/>
      <c r="CE50" s="1264"/>
      <c r="CF50" s="1264"/>
      <c r="CG50" s="1264"/>
      <c r="CH50" s="1264"/>
      <c r="CI50" s="1264"/>
      <c r="CJ50" s="1264"/>
      <c r="CK50" s="1264"/>
      <c r="CL50" s="1264"/>
      <c r="CM50" s="1264"/>
      <c r="CN50" s="1264"/>
      <c r="CO50" s="1264"/>
      <c r="CP50" s="1264"/>
      <c r="CQ50" s="1264"/>
      <c r="CR50" s="1264"/>
      <c r="CS50" s="1264"/>
      <c r="CT50" s="364"/>
      <c r="CU50" s="233"/>
      <c r="CV50" s="353"/>
      <c r="CW50" s="353"/>
      <c r="CX50" s="353"/>
      <c r="CY50" s="281"/>
      <c r="CZ50" s="281"/>
      <c r="DA50" s="281"/>
      <c r="DB50" s="281"/>
      <c r="DC50" s="281"/>
      <c r="DD50" s="281"/>
      <c r="DE50" s="281"/>
      <c r="DF50" s="281"/>
      <c r="DG50" s="281"/>
      <c r="DH50" s="281"/>
      <c r="DI50" s="281"/>
      <c r="DJ50" s="281"/>
      <c r="DK50" s="281"/>
      <c r="DL50" s="281"/>
      <c r="DM50" s="281"/>
      <c r="DN50" s="281"/>
      <c r="DO50" s="281"/>
      <c r="DP50" s="281"/>
      <c r="DQ50" s="281"/>
    </row>
    <row r="51" spans="1:121" ht="8.25" customHeight="1">
      <c r="A51" s="281"/>
      <c r="B51" s="1301"/>
      <c r="C51" s="1287"/>
      <c r="D51" s="1288"/>
      <c r="E51" s="1288"/>
      <c r="F51" s="1288"/>
      <c r="G51" s="1289"/>
      <c r="H51" s="374"/>
      <c r="I51" s="1267"/>
      <c r="J51" s="1267"/>
      <c r="K51" s="1267"/>
      <c r="L51" s="1267"/>
      <c r="M51" s="1267"/>
      <c r="N51" s="1267"/>
      <c r="O51" s="1267"/>
      <c r="P51" s="1267"/>
      <c r="Q51" s="1267"/>
      <c r="R51" s="1267"/>
      <c r="S51" s="1267"/>
      <c r="T51" s="1267"/>
      <c r="U51" s="1267"/>
      <c r="V51" s="1267"/>
      <c r="W51" s="1267"/>
      <c r="X51" s="1267"/>
      <c r="Y51" s="1267"/>
      <c r="Z51" s="375"/>
      <c r="AA51" s="1291"/>
      <c r="AB51" s="1279"/>
      <c r="AC51" s="1279"/>
      <c r="AD51" s="1279"/>
      <c r="AE51" s="1294"/>
      <c r="AF51" s="1295"/>
      <c r="AG51" s="1295"/>
      <c r="AH51" s="1295"/>
      <c r="AI51" s="1295"/>
      <c r="AJ51" s="1207"/>
      <c r="AK51" s="1279"/>
      <c r="AL51" s="1279"/>
      <c r="AM51" s="1279"/>
      <c r="AN51" s="1279"/>
      <c r="AO51" s="1207"/>
      <c r="AP51" s="1279"/>
      <c r="AQ51" s="1279"/>
      <c r="AR51" s="1279"/>
      <c r="AS51" s="1279"/>
      <c r="AT51" s="1281"/>
      <c r="AU51" s="1282"/>
      <c r="AV51" s="1282"/>
      <c r="AW51" s="1282"/>
      <c r="AX51" s="1282"/>
      <c r="AY51" s="1207"/>
      <c r="AZ51" s="1279"/>
      <c r="BA51" s="1279"/>
      <c r="BB51" s="1279"/>
      <c r="BC51" s="1283"/>
      <c r="BD51" s="1269"/>
      <c r="BE51" s="1269"/>
      <c r="BF51" s="1269"/>
      <c r="BG51" s="1269"/>
      <c r="BH51" s="1269"/>
      <c r="BI51" s="1269"/>
      <c r="BJ51" s="1269"/>
      <c r="BK51" s="1269"/>
      <c r="BL51" s="1269"/>
      <c r="BM51" s="1269"/>
      <c r="BN51" s="1269"/>
      <c r="BO51" s="1269"/>
      <c r="BP51" s="1272"/>
      <c r="BQ51" s="1273"/>
      <c r="BR51" s="1273"/>
      <c r="BS51" s="1273"/>
      <c r="BT51" s="1273"/>
      <c r="BU51" s="1277"/>
      <c r="BV51" s="1272"/>
      <c r="BW51" s="1273"/>
      <c r="BX51" s="1273"/>
      <c r="BY51" s="1273"/>
      <c r="BZ51" s="1273"/>
      <c r="CA51" s="1277"/>
      <c r="CB51" s="367"/>
      <c r="CC51" s="1265"/>
      <c r="CD51" s="1265"/>
      <c r="CE51" s="1265"/>
      <c r="CF51" s="1265"/>
      <c r="CG51" s="1265"/>
      <c r="CH51" s="1265"/>
      <c r="CI51" s="1265"/>
      <c r="CJ51" s="1265"/>
      <c r="CK51" s="1265"/>
      <c r="CL51" s="1265"/>
      <c r="CM51" s="1265"/>
      <c r="CN51" s="1265"/>
      <c r="CO51" s="1265"/>
      <c r="CP51" s="1265"/>
      <c r="CQ51" s="1265"/>
      <c r="CR51" s="1265"/>
      <c r="CS51" s="1265"/>
      <c r="CT51" s="368"/>
      <c r="CU51" s="233"/>
      <c r="CV51" s="353"/>
      <c r="CW51" s="353"/>
      <c r="CX51" s="353"/>
      <c r="CY51" s="281"/>
      <c r="CZ51" s="281"/>
      <c r="DA51" s="281"/>
      <c r="DB51" s="281"/>
      <c r="DC51" s="281"/>
      <c r="DD51" s="281"/>
      <c r="DE51" s="281"/>
      <c r="DF51" s="281"/>
      <c r="DG51" s="281"/>
      <c r="DH51" s="281"/>
      <c r="DI51" s="281"/>
      <c r="DJ51" s="281"/>
      <c r="DK51" s="281"/>
      <c r="DL51" s="281"/>
      <c r="DM51" s="281"/>
      <c r="DN51" s="281"/>
      <c r="DO51" s="281"/>
      <c r="DP51" s="281"/>
      <c r="DQ51" s="281"/>
    </row>
    <row r="52" spans="1:121" ht="14.25" customHeight="1">
      <c r="A52" s="281"/>
      <c r="B52" s="1301"/>
      <c r="C52" s="1256" t="s">
        <v>355</v>
      </c>
      <c r="D52" s="1238"/>
      <c r="E52" s="1238"/>
      <c r="F52" s="1238"/>
      <c r="G52" s="1250"/>
      <c r="H52" s="496"/>
      <c r="I52" s="1268"/>
      <c r="J52" s="1268"/>
      <c r="K52" s="1268"/>
      <c r="L52" s="1268"/>
      <c r="M52" s="1268"/>
      <c r="N52" s="1268"/>
      <c r="O52" s="1268"/>
      <c r="P52" s="1268"/>
      <c r="Q52" s="1268"/>
      <c r="R52" s="1268"/>
      <c r="S52" s="1268"/>
      <c r="T52" s="1268"/>
      <c r="U52" s="1268"/>
      <c r="V52" s="1268"/>
      <c r="W52" s="1268"/>
      <c r="X52" s="1268"/>
      <c r="Y52" s="1268"/>
      <c r="Z52" s="497"/>
      <c r="AA52" s="1291"/>
      <c r="AB52" s="1279"/>
      <c r="AC52" s="1279"/>
      <c r="AD52" s="1279"/>
      <c r="AE52" s="1296"/>
      <c r="AF52" s="1297"/>
      <c r="AG52" s="1297"/>
      <c r="AH52" s="1297"/>
      <c r="AI52" s="1297"/>
      <c r="AJ52" s="1238"/>
      <c r="AK52" s="1279"/>
      <c r="AL52" s="1279"/>
      <c r="AM52" s="1279"/>
      <c r="AN52" s="1279"/>
      <c r="AO52" s="1238"/>
      <c r="AP52" s="1279"/>
      <c r="AQ52" s="1279"/>
      <c r="AR52" s="1279"/>
      <c r="AS52" s="1279"/>
      <c r="AT52" s="1281"/>
      <c r="AU52" s="1282"/>
      <c r="AV52" s="1282"/>
      <c r="AW52" s="1282"/>
      <c r="AX52" s="1282"/>
      <c r="AY52" s="1238"/>
      <c r="AZ52" s="1279"/>
      <c r="BA52" s="1279"/>
      <c r="BB52" s="1279"/>
      <c r="BC52" s="1283"/>
      <c r="BD52" s="1269"/>
      <c r="BE52" s="1269"/>
      <c r="BF52" s="1269"/>
      <c r="BG52" s="1269"/>
      <c r="BH52" s="1269"/>
      <c r="BI52" s="1269"/>
      <c r="BJ52" s="1269"/>
      <c r="BK52" s="1269"/>
      <c r="BL52" s="1269"/>
      <c r="BM52" s="1269"/>
      <c r="BN52" s="1269"/>
      <c r="BO52" s="1269"/>
      <c r="BP52" s="1274"/>
      <c r="BQ52" s="1275"/>
      <c r="BR52" s="1275"/>
      <c r="BS52" s="1275"/>
      <c r="BT52" s="1275"/>
      <c r="BU52" s="1278"/>
      <c r="BV52" s="1274"/>
      <c r="BW52" s="1275"/>
      <c r="BX52" s="1275"/>
      <c r="BY52" s="1275"/>
      <c r="BZ52" s="1275"/>
      <c r="CA52" s="1278"/>
      <c r="CB52" s="496"/>
      <c r="CC52" s="1266"/>
      <c r="CD52" s="1266"/>
      <c r="CE52" s="1266"/>
      <c r="CF52" s="1266"/>
      <c r="CG52" s="1266"/>
      <c r="CH52" s="1266"/>
      <c r="CI52" s="1266"/>
      <c r="CJ52" s="1266"/>
      <c r="CK52" s="1266"/>
      <c r="CL52" s="1266"/>
      <c r="CM52" s="1266"/>
      <c r="CN52" s="1266"/>
      <c r="CO52" s="1266"/>
      <c r="CP52" s="1266"/>
      <c r="CQ52" s="1266"/>
      <c r="CR52" s="1266"/>
      <c r="CS52" s="1266"/>
      <c r="CT52" s="371"/>
      <c r="CU52" s="233"/>
      <c r="CV52" s="353"/>
      <c r="CW52" s="353"/>
      <c r="CX52" s="353"/>
      <c r="CY52" s="281"/>
      <c r="CZ52" s="281"/>
      <c r="DA52" s="281"/>
      <c r="DB52" s="281"/>
      <c r="DC52" s="281"/>
      <c r="DD52" s="281"/>
      <c r="DE52" s="281"/>
      <c r="DF52" s="281"/>
      <c r="DG52" s="281"/>
      <c r="DH52" s="281"/>
      <c r="DI52" s="281"/>
      <c r="DJ52" s="281"/>
      <c r="DK52" s="281"/>
      <c r="DL52" s="281"/>
      <c r="DM52" s="281"/>
      <c r="DN52" s="281"/>
      <c r="DO52" s="281"/>
      <c r="DP52" s="281"/>
      <c r="DQ52" s="281"/>
    </row>
    <row r="53" spans="1:121" ht="10.5" customHeight="1">
      <c r="A53" s="281"/>
      <c r="B53" s="1301"/>
      <c r="C53" s="1284">
        <v>16</v>
      </c>
      <c r="D53" s="1285"/>
      <c r="E53" s="1285"/>
      <c r="F53" s="1285"/>
      <c r="G53" s="1286"/>
      <c r="H53" s="372"/>
      <c r="I53" s="1290" t="str">
        <f>PHONETIC(I54)</f>
        <v/>
      </c>
      <c r="J53" s="1290"/>
      <c r="K53" s="1290"/>
      <c r="L53" s="1290"/>
      <c r="M53" s="1290"/>
      <c r="N53" s="1290"/>
      <c r="O53" s="1290"/>
      <c r="P53" s="1290"/>
      <c r="Q53" s="1290"/>
      <c r="R53" s="1290"/>
      <c r="S53" s="1290"/>
      <c r="T53" s="1290"/>
      <c r="U53" s="1290"/>
      <c r="V53" s="1290"/>
      <c r="W53" s="1290"/>
      <c r="X53" s="1290"/>
      <c r="Y53" s="1290"/>
      <c r="Z53" s="373"/>
      <c r="AA53" s="1291"/>
      <c r="AB53" s="1279"/>
      <c r="AC53" s="1279"/>
      <c r="AD53" s="1279"/>
      <c r="AE53" s="1292"/>
      <c r="AF53" s="1293"/>
      <c r="AG53" s="1293"/>
      <c r="AH53" s="1293"/>
      <c r="AI53" s="1293"/>
      <c r="AJ53" s="1280" t="s">
        <v>307</v>
      </c>
      <c r="AK53" s="1279"/>
      <c r="AL53" s="1279"/>
      <c r="AM53" s="1279"/>
      <c r="AN53" s="1279"/>
      <c r="AO53" s="1280" t="s">
        <v>307</v>
      </c>
      <c r="AP53" s="1279"/>
      <c r="AQ53" s="1279"/>
      <c r="AR53" s="1279"/>
      <c r="AS53" s="1279"/>
      <c r="AT53" s="1281"/>
      <c r="AU53" s="1282"/>
      <c r="AV53" s="1282"/>
      <c r="AW53" s="1282"/>
      <c r="AX53" s="1282"/>
      <c r="AY53" s="1280" t="s">
        <v>307</v>
      </c>
      <c r="AZ53" s="1279"/>
      <c r="BA53" s="1279"/>
      <c r="BB53" s="1279"/>
      <c r="BC53" s="1283"/>
      <c r="BD53" s="1269"/>
      <c r="BE53" s="1269"/>
      <c r="BF53" s="1269"/>
      <c r="BG53" s="1269"/>
      <c r="BH53" s="1269"/>
      <c r="BI53" s="1269"/>
      <c r="BJ53" s="1269"/>
      <c r="BK53" s="1269"/>
      <c r="BL53" s="1269"/>
      <c r="BM53" s="1269"/>
      <c r="BN53" s="1269"/>
      <c r="BO53" s="1269"/>
      <c r="BP53" s="1270" t="s">
        <v>304</v>
      </c>
      <c r="BQ53" s="1271"/>
      <c r="BR53" s="1271"/>
      <c r="BS53" s="1271" t="s">
        <v>305</v>
      </c>
      <c r="BT53" s="1271"/>
      <c r="BU53" s="1276"/>
      <c r="BV53" s="1270" t="s">
        <v>304</v>
      </c>
      <c r="BW53" s="1271"/>
      <c r="BX53" s="1271"/>
      <c r="BY53" s="1271" t="s">
        <v>305</v>
      </c>
      <c r="BZ53" s="1271"/>
      <c r="CA53" s="1276"/>
      <c r="CB53" s="363"/>
      <c r="CC53" s="1263" t="s">
        <v>354</v>
      </c>
      <c r="CD53" s="1264"/>
      <c r="CE53" s="1264"/>
      <c r="CF53" s="1264"/>
      <c r="CG53" s="1264"/>
      <c r="CH53" s="1264"/>
      <c r="CI53" s="1264"/>
      <c r="CJ53" s="1264"/>
      <c r="CK53" s="1264"/>
      <c r="CL53" s="1264"/>
      <c r="CM53" s="1264"/>
      <c r="CN53" s="1264"/>
      <c r="CO53" s="1264"/>
      <c r="CP53" s="1264"/>
      <c r="CQ53" s="1264"/>
      <c r="CR53" s="1264"/>
      <c r="CS53" s="1264"/>
      <c r="CT53" s="364"/>
      <c r="CU53" s="491"/>
      <c r="CV53" s="353"/>
      <c r="CW53" s="353"/>
      <c r="CX53" s="353"/>
      <c r="CY53" s="281"/>
      <c r="CZ53" s="281"/>
      <c r="DA53" s="281"/>
      <c r="DB53" s="281"/>
      <c r="DC53" s="281"/>
      <c r="DD53" s="281"/>
      <c r="DE53" s="281"/>
      <c r="DF53" s="281"/>
      <c r="DG53" s="281"/>
      <c r="DH53" s="281"/>
      <c r="DI53" s="281"/>
      <c r="DJ53" s="281"/>
      <c r="DK53" s="281"/>
      <c r="DL53" s="281"/>
      <c r="DM53" s="281"/>
      <c r="DN53" s="281"/>
      <c r="DO53" s="281"/>
      <c r="DP53" s="281"/>
      <c r="DQ53" s="281"/>
    </row>
    <row r="54" spans="1:121" ht="8.25" customHeight="1">
      <c r="A54" s="281"/>
      <c r="B54" s="1301"/>
      <c r="C54" s="1287"/>
      <c r="D54" s="1288"/>
      <c r="E54" s="1288"/>
      <c r="F54" s="1288"/>
      <c r="G54" s="1289"/>
      <c r="H54" s="374"/>
      <c r="I54" s="1267"/>
      <c r="J54" s="1267"/>
      <c r="K54" s="1267"/>
      <c r="L54" s="1267"/>
      <c r="M54" s="1267"/>
      <c r="N54" s="1267"/>
      <c r="O54" s="1267"/>
      <c r="P54" s="1267"/>
      <c r="Q54" s="1267"/>
      <c r="R54" s="1267"/>
      <c r="S54" s="1267"/>
      <c r="T54" s="1267"/>
      <c r="U54" s="1267"/>
      <c r="V54" s="1267"/>
      <c r="W54" s="1267"/>
      <c r="X54" s="1267"/>
      <c r="Y54" s="1267"/>
      <c r="Z54" s="375"/>
      <c r="AA54" s="1291"/>
      <c r="AB54" s="1279"/>
      <c r="AC54" s="1279"/>
      <c r="AD54" s="1279"/>
      <c r="AE54" s="1294"/>
      <c r="AF54" s="1295"/>
      <c r="AG54" s="1295"/>
      <c r="AH54" s="1295"/>
      <c r="AI54" s="1295"/>
      <c r="AJ54" s="1207"/>
      <c r="AK54" s="1279"/>
      <c r="AL54" s="1279"/>
      <c r="AM54" s="1279"/>
      <c r="AN54" s="1279"/>
      <c r="AO54" s="1207"/>
      <c r="AP54" s="1279"/>
      <c r="AQ54" s="1279"/>
      <c r="AR54" s="1279"/>
      <c r="AS54" s="1279"/>
      <c r="AT54" s="1281"/>
      <c r="AU54" s="1282"/>
      <c r="AV54" s="1282"/>
      <c r="AW54" s="1282"/>
      <c r="AX54" s="1282"/>
      <c r="AY54" s="1207"/>
      <c r="AZ54" s="1279"/>
      <c r="BA54" s="1279"/>
      <c r="BB54" s="1279"/>
      <c r="BC54" s="1283"/>
      <c r="BD54" s="1269"/>
      <c r="BE54" s="1269"/>
      <c r="BF54" s="1269"/>
      <c r="BG54" s="1269"/>
      <c r="BH54" s="1269"/>
      <c r="BI54" s="1269"/>
      <c r="BJ54" s="1269"/>
      <c r="BK54" s="1269"/>
      <c r="BL54" s="1269"/>
      <c r="BM54" s="1269"/>
      <c r="BN54" s="1269"/>
      <c r="BO54" s="1269"/>
      <c r="BP54" s="1272"/>
      <c r="BQ54" s="1273"/>
      <c r="BR54" s="1273"/>
      <c r="BS54" s="1273"/>
      <c r="BT54" s="1273"/>
      <c r="BU54" s="1277"/>
      <c r="BV54" s="1272"/>
      <c r="BW54" s="1273"/>
      <c r="BX54" s="1273"/>
      <c r="BY54" s="1273"/>
      <c r="BZ54" s="1273"/>
      <c r="CA54" s="1277"/>
      <c r="CB54" s="367"/>
      <c r="CC54" s="1265"/>
      <c r="CD54" s="1265"/>
      <c r="CE54" s="1265"/>
      <c r="CF54" s="1265"/>
      <c r="CG54" s="1265"/>
      <c r="CH54" s="1265"/>
      <c r="CI54" s="1265"/>
      <c r="CJ54" s="1265"/>
      <c r="CK54" s="1265"/>
      <c r="CL54" s="1265"/>
      <c r="CM54" s="1265"/>
      <c r="CN54" s="1265"/>
      <c r="CO54" s="1265"/>
      <c r="CP54" s="1265"/>
      <c r="CQ54" s="1265"/>
      <c r="CR54" s="1265"/>
      <c r="CS54" s="1265"/>
      <c r="CT54" s="368"/>
      <c r="CU54" s="491"/>
      <c r="CV54" s="353"/>
      <c r="CW54" s="353"/>
      <c r="CX54" s="353"/>
      <c r="CY54" s="281"/>
      <c r="CZ54" s="281"/>
      <c r="DA54" s="281"/>
      <c r="DB54" s="281"/>
      <c r="DC54" s="281"/>
      <c r="DD54" s="281"/>
      <c r="DE54" s="281"/>
      <c r="DF54" s="281"/>
      <c r="DG54" s="281"/>
      <c r="DH54" s="281"/>
      <c r="DI54" s="281"/>
      <c r="DJ54" s="281"/>
      <c r="DK54" s="281"/>
      <c r="DL54" s="281"/>
      <c r="DM54" s="281"/>
      <c r="DN54" s="281"/>
      <c r="DO54" s="281"/>
      <c r="DP54" s="281"/>
      <c r="DQ54" s="281"/>
    </row>
    <row r="55" spans="1:121" ht="14.25" customHeight="1">
      <c r="A55" s="281"/>
      <c r="B55" s="1301"/>
      <c r="C55" s="1256" t="s">
        <v>355</v>
      </c>
      <c r="D55" s="1238"/>
      <c r="E55" s="1238"/>
      <c r="F55" s="1238"/>
      <c r="G55" s="1250"/>
      <c r="H55" s="496"/>
      <c r="I55" s="1268"/>
      <c r="J55" s="1268"/>
      <c r="K55" s="1268"/>
      <c r="L55" s="1268"/>
      <c r="M55" s="1268"/>
      <c r="N55" s="1268"/>
      <c r="O55" s="1268"/>
      <c r="P55" s="1268"/>
      <c r="Q55" s="1268"/>
      <c r="R55" s="1268"/>
      <c r="S55" s="1268"/>
      <c r="T55" s="1268"/>
      <c r="U55" s="1268"/>
      <c r="V55" s="1268"/>
      <c r="W55" s="1268"/>
      <c r="X55" s="1268"/>
      <c r="Y55" s="1268"/>
      <c r="Z55" s="497"/>
      <c r="AA55" s="1291"/>
      <c r="AB55" s="1279"/>
      <c r="AC55" s="1279"/>
      <c r="AD55" s="1279"/>
      <c r="AE55" s="1296"/>
      <c r="AF55" s="1297"/>
      <c r="AG55" s="1297"/>
      <c r="AH55" s="1297"/>
      <c r="AI55" s="1297"/>
      <c r="AJ55" s="1238"/>
      <c r="AK55" s="1279"/>
      <c r="AL55" s="1279"/>
      <c r="AM55" s="1279"/>
      <c r="AN55" s="1279"/>
      <c r="AO55" s="1238"/>
      <c r="AP55" s="1279"/>
      <c r="AQ55" s="1279"/>
      <c r="AR55" s="1279"/>
      <c r="AS55" s="1279"/>
      <c r="AT55" s="1281"/>
      <c r="AU55" s="1282"/>
      <c r="AV55" s="1282"/>
      <c r="AW55" s="1282"/>
      <c r="AX55" s="1282"/>
      <c r="AY55" s="1238"/>
      <c r="AZ55" s="1279"/>
      <c r="BA55" s="1279"/>
      <c r="BB55" s="1279"/>
      <c r="BC55" s="1283"/>
      <c r="BD55" s="1269"/>
      <c r="BE55" s="1269"/>
      <c r="BF55" s="1269"/>
      <c r="BG55" s="1269"/>
      <c r="BH55" s="1269"/>
      <c r="BI55" s="1269"/>
      <c r="BJ55" s="1269"/>
      <c r="BK55" s="1269"/>
      <c r="BL55" s="1269"/>
      <c r="BM55" s="1269"/>
      <c r="BN55" s="1269"/>
      <c r="BO55" s="1269"/>
      <c r="BP55" s="1274"/>
      <c r="BQ55" s="1275"/>
      <c r="BR55" s="1275"/>
      <c r="BS55" s="1275"/>
      <c r="BT55" s="1275"/>
      <c r="BU55" s="1278"/>
      <c r="BV55" s="1274"/>
      <c r="BW55" s="1275"/>
      <c r="BX55" s="1275"/>
      <c r="BY55" s="1275"/>
      <c r="BZ55" s="1275"/>
      <c r="CA55" s="1278"/>
      <c r="CB55" s="496"/>
      <c r="CC55" s="1266"/>
      <c r="CD55" s="1266"/>
      <c r="CE55" s="1266"/>
      <c r="CF55" s="1266"/>
      <c r="CG55" s="1266"/>
      <c r="CH55" s="1266"/>
      <c r="CI55" s="1266"/>
      <c r="CJ55" s="1266"/>
      <c r="CK55" s="1266"/>
      <c r="CL55" s="1266"/>
      <c r="CM55" s="1266"/>
      <c r="CN55" s="1266"/>
      <c r="CO55" s="1266"/>
      <c r="CP55" s="1266"/>
      <c r="CQ55" s="1266"/>
      <c r="CR55" s="1266"/>
      <c r="CS55" s="1266"/>
      <c r="CT55" s="371"/>
      <c r="CU55" s="491"/>
      <c r="CV55" s="353"/>
      <c r="CW55" s="353"/>
      <c r="CX55" s="353"/>
      <c r="CY55" s="281"/>
      <c r="CZ55" s="281"/>
      <c r="DA55" s="281"/>
      <c r="DB55" s="281"/>
      <c r="DC55" s="281"/>
      <c r="DD55" s="281"/>
      <c r="DE55" s="281"/>
      <c r="DF55" s="281"/>
      <c r="DG55" s="281"/>
      <c r="DH55" s="281"/>
      <c r="DI55" s="281"/>
      <c r="DJ55" s="281"/>
      <c r="DK55" s="281"/>
      <c r="DL55" s="281"/>
      <c r="DM55" s="281"/>
      <c r="DN55" s="281"/>
      <c r="DO55" s="281"/>
      <c r="DP55" s="281"/>
      <c r="DQ55" s="281"/>
    </row>
    <row r="56" spans="1:121" ht="10.5" customHeight="1">
      <c r="A56" s="281"/>
      <c r="B56" s="1301"/>
      <c r="C56" s="1284">
        <v>17</v>
      </c>
      <c r="D56" s="1285"/>
      <c r="E56" s="1285"/>
      <c r="F56" s="1285"/>
      <c r="G56" s="1286"/>
      <c r="H56" s="372"/>
      <c r="I56" s="1290" t="str">
        <f>PHONETIC(I57)</f>
        <v/>
      </c>
      <c r="J56" s="1290"/>
      <c r="K56" s="1290"/>
      <c r="L56" s="1290"/>
      <c r="M56" s="1290"/>
      <c r="N56" s="1290"/>
      <c r="O56" s="1290"/>
      <c r="P56" s="1290"/>
      <c r="Q56" s="1290"/>
      <c r="R56" s="1290"/>
      <c r="S56" s="1290"/>
      <c r="T56" s="1290"/>
      <c r="U56" s="1290"/>
      <c r="V56" s="1290"/>
      <c r="W56" s="1290"/>
      <c r="X56" s="1290"/>
      <c r="Y56" s="1290"/>
      <c r="Z56" s="373"/>
      <c r="AA56" s="1291"/>
      <c r="AB56" s="1279"/>
      <c r="AC56" s="1279"/>
      <c r="AD56" s="1279"/>
      <c r="AE56" s="1292"/>
      <c r="AF56" s="1293"/>
      <c r="AG56" s="1293"/>
      <c r="AH56" s="1293"/>
      <c r="AI56" s="1293"/>
      <c r="AJ56" s="1280" t="s">
        <v>307</v>
      </c>
      <c r="AK56" s="1279"/>
      <c r="AL56" s="1279"/>
      <c r="AM56" s="1279"/>
      <c r="AN56" s="1279"/>
      <c r="AO56" s="1280" t="s">
        <v>307</v>
      </c>
      <c r="AP56" s="1279"/>
      <c r="AQ56" s="1279"/>
      <c r="AR56" s="1279"/>
      <c r="AS56" s="1279"/>
      <c r="AT56" s="1281"/>
      <c r="AU56" s="1282"/>
      <c r="AV56" s="1282"/>
      <c r="AW56" s="1282"/>
      <c r="AX56" s="1282"/>
      <c r="AY56" s="1280" t="s">
        <v>307</v>
      </c>
      <c r="AZ56" s="1279"/>
      <c r="BA56" s="1279"/>
      <c r="BB56" s="1279"/>
      <c r="BC56" s="1283"/>
      <c r="BD56" s="1269"/>
      <c r="BE56" s="1269"/>
      <c r="BF56" s="1269"/>
      <c r="BG56" s="1269"/>
      <c r="BH56" s="1269"/>
      <c r="BI56" s="1269"/>
      <c r="BJ56" s="1269"/>
      <c r="BK56" s="1269"/>
      <c r="BL56" s="1269"/>
      <c r="BM56" s="1269"/>
      <c r="BN56" s="1269"/>
      <c r="BO56" s="1269"/>
      <c r="BP56" s="1270" t="s">
        <v>304</v>
      </c>
      <c r="BQ56" s="1271"/>
      <c r="BR56" s="1271"/>
      <c r="BS56" s="1271" t="s">
        <v>305</v>
      </c>
      <c r="BT56" s="1271"/>
      <c r="BU56" s="1276"/>
      <c r="BV56" s="1270" t="s">
        <v>304</v>
      </c>
      <c r="BW56" s="1271"/>
      <c r="BX56" s="1271"/>
      <c r="BY56" s="1271" t="s">
        <v>305</v>
      </c>
      <c r="BZ56" s="1271"/>
      <c r="CA56" s="1276"/>
      <c r="CB56" s="363"/>
      <c r="CC56" s="1263" t="s">
        <v>354</v>
      </c>
      <c r="CD56" s="1264"/>
      <c r="CE56" s="1264"/>
      <c r="CF56" s="1264"/>
      <c r="CG56" s="1264"/>
      <c r="CH56" s="1264"/>
      <c r="CI56" s="1264"/>
      <c r="CJ56" s="1264"/>
      <c r="CK56" s="1264"/>
      <c r="CL56" s="1264"/>
      <c r="CM56" s="1264"/>
      <c r="CN56" s="1264"/>
      <c r="CO56" s="1264"/>
      <c r="CP56" s="1264"/>
      <c r="CQ56" s="1264"/>
      <c r="CR56" s="1264"/>
      <c r="CS56" s="1264"/>
      <c r="CT56" s="364"/>
      <c r="CU56" s="491"/>
      <c r="CV56" s="353"/>
      <c r="CW56" s="353"/>
      <c r="CX56" s="353"/>
      <c r="CY56" s="281"/>
      <c r="CZ56" s="281"/>
      <c r="DA56" s="281"/>
      <c r="DB56" s="281"/>
      <c r="DC56" s="281"/>
      <c r="DD56" s="281"/>
      <c r="DE56" s="281"/>
      <c r="DF56" s="281"/>
      <c r="DG56" s="281"/>
      <c r="DH56" s="281"/>
      <c r="DI56" s="281"/>
      <c r="DJ56" s="281"/>
      <c r="DK56" s="281"/>
      <c r="DL56" s="281"/>
      <c r="DM56" s="281"/>
      <c r="DN56" s="281"/>
      <c r="DO56" s="281"/>
      <c r="DP56" s="281"/>
      <c r="DQ56" s="281"/>
    </row>
    <row r="57" spans="1:121" ht="8.25" customHeight="1">
      <c r="A57" s="281"/>
      <c r="B57" s="495"/>
      <c r="C57" s="1287"/>
      <c r="D57" s="1288"/>
      <c r="E57" s="1288"/>
      <c r="F57" s="1288"/>
      <c r="G57" s="1289"/>
      <c r="H57" s="374"/>
      <c r="I57" s="1267"/>
      <c r="J57" s="1267"/>
      <c r="K57" s="1267"/>
      <c r="L57" s="1267"/>
      <c r="M57" s="1267"/>
      <c r="N57" s="1267"/>
      <c r="O57" s="1267"/>
      <c r="P57" s="1267"/>
      <c r="Q57" s="1267"/>
      <c r="R57" s="1267"/>
      <c r="S57" s="1267"/>
      <c r="T57" s="1267"/>
      <c r="U57" s="1267"/>
      <c r="V57" s="1267"/>
      <c r="W57" s="1267"/>
      <c r="X57" s="1267"/>
      <c r="Y57" s="1267"/>
      <c r="Z57" s="375"/>
      <c r="AA57" s="1291"/>
      <c r="AB57" s="1279"/>
      <c r="AC57" s="1279"/>
      <c r="AD57" s="1279"/>
      <c r="AE57" s="1294"/>
      <c r="AF57" s="1295"/>
      <c r="AG57" s="1295"/>
      <c r="AH57" s="1295"/>
      <c r="AI57" s="1295"/>
      <c r="AJ57" s="1207"/>
      <c r="AK57" s="1279"/>
      <c r="AL57" s="1279"/>
      <c r="AM57" s="1279"/>
      <c r="AN57" s="1279"/>
      <c r="AO57" s="1207"/>
      <c r="AP57" s="1279"/>
      <c r="AQ57" s="1279"/>
      <c r="AR57" s="1279"/>
      <c r="AS57" s="1279"/>
      <c r="AT57" s="1281"/>
      <c r="AU57" s="1282"/>
      <c r="AV57" s="1282"/>
      <c r="AW57" s="1282"/>
      <c r="AX57" s="1282"/>
      <c r="AY57" s="1207"/>
      <c r="AZ57" s="1279"/>
      <c r="BA57" s="1279"/>
      <c r="BB57" s="1279"/>
      <c r="BC57" s="1283"/>
      <c r="BD57" s="1269"/>
      <c r="BE57" s="1269"/>
      <c r="BF57" s="1269"/>
      <c r="BG57" s="1269"/>
      <c r="BH57" s="1269"/>
      <c r="BI57" s="1269"/>
      <c r="BJ57" s="1269"/>
      <c r="BK57" s="1269"/>
      <c r="BL57" s="1269"/>
      <c r="BM57" s="1269"/>
      <c r="BN57" s="1269"/>
      <c r="BO57" s="1269"/>
      <c r="BP57" s="1272"/>
      <c r="BQ57" s="1273"/>
      <c r="BR57" s="1273"/>
      <c r="BS57" s="1273"/>
      <c r="BT57" s="1273"/>
      <c r="BU57" s="1277"/>
      <c r="BV57" s="1272"/>
      <c r="BW57" s="1273"/>
      <c r="BX57" s="1273"/>
      <c r="BY57" s="1273"/>
      <c r="BZ57" s="1273"/>
      <c r="CA57" s="1277"/>
      <c r="CB57" s="367"/>
      <c r="CC57" s="1265"/>
      <c r="CD57" s="1265"/>
      <c r="CE57" s="1265"/>
      <c r="CF57" s="1265"/>
      <c r="CG57" s="1265"/>
      <c r="CH57" s="1265"/>
      <c r="CI57" s="1265"/>
      <c r="CJ57" s="1265"/>
      <c r="CK57" s="1265"/>
      <c r="CL57" s="1265"/>
      <c r="CM57" s="1265"/>
      <c r="CN57" s="1265"/>
      <c r="CO57" s="1265"/>
      <c r="CP57" s="1265"/>
      <c r="CQ57" s="1265"/>
      <c r="CR57" s="1265"/>
      <c r="CS57" s="1265"/>
      <c r="CT57" s="368"/>
      <c r="CU57" s="491"/>
      <c r="CV57" s="353"/>
      <c r="CW57" s="353"/>
      <c r="CX57" s="353"/>
      <c r="CY57" s="281"/>
      <c r="CZ57" s="281"/>
      <c r="DA57" s="281"/>
      <c r="DB57" s="281"/>
      <c r="DC57" s="281"/>
      <c r="DD57" s="281"/>
      <c r="DE57" s="281"/>
      <c r="DF57" s="281"/>
      <c r="DG57" s="281"/>
      <c r="DH57" s="281"/>
      <c r="DI57" s="281"/>
      <c r="DJ57" s="281"/>
      <c r="DK57" s="281"/>
      <c r="DL57" s="281"/>
      <c r="DM57" s="281"/>
      <c r="DN57" s="281"/>
      <c r="DO57" s="281"/>
      <c r="DP57" s="281"/>
      <c r="DQ57" s="281"/>
    </row>
    <row r="58" spans="1:121" ht="14.25" customHeight="1">
      <c r="A58" s="281"/>
      <c r="B58" s="1298" t="s">
        <v>310</v>
      </c>
      <c r="C58" s="1256" t="s">
        <v>355</v>
      </c>
      <c r="D58" s="1238"/>
      <c r="E58" s="1238"/>
      <c r="F58" s="1238"/>
      <c r="G58" s="1250"/>
      <c r="H58" s="496"/>
      <c r="I58" s="1268"/>
      <c r="J58" s="1268"/>
      <c r="K58" s="1268"/>
      <c r="L58" s="1268"/>
      <c r="M58" s="1268"/>
      <c r="N58" s="1268"/>
      <c r="O58" s="1268"/>
      <c r="P58" s="1268"/>
      <c r="Q58" s="1268"/>
      <c r="R58" s="1268"/>
      <c r="S58" s="1268"/>
      <c r="T58" s="1268"/>
      <c r="U58" s="1268"/>
      <c r="V58" s="1268"/>
      <c r="W58" s="1268"/>
      <c r="X58" s="1268"/>
      <c r="Y58" s="1268"/>
      <c r="Z58" s="497"/>
      <c r="AA58" s="1291"/>
      <c r="AB58" s="1279"/>
      <c r="AC58" s="1279"/>
      <c r="AD58" s="1279"/>
      <c r="AE58" s="1296"/>
      <c r="AF58" s="1297"/>
      <c r="AG58" s="1297"/>
      <c r="AH58" s="1297"/>
      <c r="AI58" s="1297"/>
      <c r="AJ58" s="1238"/>
      <c r="AK58" s="1279"/>
      <c r="AL58" s="1279"/>
      <c r="AM58" s="1279"/>
      <c r="AN58" s="1279"/>
      <c r="AO58" s="1238"/>
      <c r="AP58" s="1279"/>
      <c r="AQ58" s="1279"/>
      <c r="AR58" s="1279"/>
      <c r="AS58" s="1279"/>
      <c r="AT58" s="1281"/>
      <c r="AU58" s="1282"/>
      <c r="AV58" s="1282"/>
      <c r="AW58" s="1282"/>
      <c r="AX58" s="1282"/>
      <c r="AY58" s="1238"/>
      <c r="AZ58" s="1279"/>
      <c r="BA58" s="1279"/>
      <c r="BB58" s="1279"/>
      <c r="BC58" s="1283"/>
      <c r="BD58" s="1269"/>
      <c r="BE58" s="1269"/>
      <c r="BF58" s="1269"/>
      <c r="BG58" s="1269"/>
      <c r="BH58" s="1269"/>
      <c r="BI58" s="1269"/>
      <c r="BJ58" s="1269"/>
      <c r="BK58" s="1269"/>
      <c r="BL58" s="1269"/>
      <c r="BM58" s="1269"/>
      <c r="BN58" s="1269"/>
      <c r="BO58" s="1269"/>
      <c r="BP58" s="1274"/>
      <c r="BQ58" s="1275"/>
      <c r="BR58" s="1275"/>
      <c r="BS58" s="1275"/>
      <c r="BT58" s="1275"/>
      <c r="BU58" s="1278"/>
      <c r="BV58" s="1274"/>
      <c r="BW58" s="1275"/>
      <c r="BX58" s="1275"/>
      <c r="BY58" s="1275"/>
      <c r="BZ58" s="1275"/>
      <c r="CA58" s="1278"/>
      <c r="CB58" s="496"/>
      <c r="CC58" s="1266"/>
      <c r="CD58" s="1266"/>
      <c r="CE58" s="1266"/>
      <c r="CF58" s="1266"/>
      <c r="CG58" s="1266"/>
      <c r="CH58" s="1266"/>
      <c r="CI58" s="1266"/>
      <c r="CJ58" s="1266"/>
      <c r="CK58" s="1266"/>
      <c r="CL58" s="1266"/>
      <c r="CM58" s="1266"/>
      <c r="CN58" s="1266"/>
      <c r="CO58" s="1266"/>
      <c r="CP58" s="1266"/>
      <c r="CQ58" s="1266"/>
      <c r="CR58" s="1266"/>
      <c r="CS58" s="1266"/>
      <c r="CT58" s="371"/>
      <c r="CU58" s="491"/>
      <c r="CV58" s="353"/>
      <c r="CW58" s="353"/>
      <c r="CX58" s="353"/>
      <c r="CY58" s="281"/>
      <c r="CZ58" s="281"/>
      <c r="DA58" s="281"/>
      <c r="DB58" s="281"/>
      <c r="DC58" s="281"/>
      <c r="DD58" s="281"/>
      <c r="DE58" s="281"/>
      <c r="DF58" s="281"/>
      <c r="DG58" s="281"/>
      <c r="DH58" s="281"/>
      <c r="DI58" s="281"/>
      <c r="DJ58" s="281"/>
      <c r="DK58" s="281"/>
      <c r="DL58" s="281"/>
      <c r="DM58" s="281"/>
      <c r="DN58" s="281"/>
      <c r="DO58" s="281"/>
      <c r="DP58" s="281"/>
      <c r="DQ58" s="281"/>
    </row>
    <row r="59" spans="1:121" ht="10.5" customHeight="1">
      <c r="A59" s="281"/>
      <c r="B59" s="1298"/>
      <c r="C59" s="1284">
        <v>18</v>
      </c>
      <c r="D59" s="1285"/>
      <c r="E59" s="1285"/>
      <c r="F59" s="1285"/>
      <c r="G59" s="1286"/>
      <c r="H59" s="372"/>
      <c r="I59" s="1290" t="str">
        <f>PHONETIC(I60)</f>
        <v/>
      </c>
      <c r="J59" s="1290"/>
      <c r="K59" s="1290"/>
      <c r="L59" s="1290"/>
      <c r="M59" s="1290"/>
      <c r="N59" s="1290"/>
      <c r="O59" s="1290"/>
      <c r="P59" s="1290"/>
      <c r="Q59" s="1290"/>
      <c r="R59" s="1290"/>
      <c r="S59" s="1290"/>
      <c r="T59" s="1290"/>
      <c r="U59" s="1290"/>
      <c r="V59" s="1290"/>
      <c r="W59" s="1290"/>
      <c r="X59" s="1290"/>
      <c r="Y59" s="1290"/>
      <c r="Z59" s="373"/>
      <c r="AA59" s="1291"/>
      <c r="AB59" s="1279"/>
      <c r="AC59" s="1279"/>
      <c r="AD59" s="1279"/>
      <c r="AE59" s="1292"/>
      <c r="AF59" s="1293"/>
      <c r="AG59" s="1293"/>
      <c r="AH59" s="1293"/>
      <c r="AI59" s="1293"/>
      <c r="AJ59" s="1280" t="s">
        <v>307</v>
      </c>
      <c r="AK59" s="1279"/>
      <c r="AL59" s="1279"/>
      <c r="AM59" s="1279"/>
      <c r="AN59" s="1279"/>
      <c r="AO59" s="1280" t="s">
        <v>307</v>
      </c>
      <c r="AP59" s="1279"/>
      <c r="AQ59" s="1279"/>
      <c r="AR59" s="1279"/>
      <c r="AS59" s="1279"/>
      <c r="AT59" s="1281"/>
      <c r="AU59" s="1282"/>
      <c r="AV59" s="1282"/>
      <c r="AW59" s="1282"/>
      <c r="AX59" s="1282"/>
      <c r="AY59" s="1280" t="s">
        <v>307</v>
      </c>
      <c r="AZ59" s="1279"/>
      <c r="BA59" s="1279"/>
      <c r="BB59" s="1279"/>
      <c r="BC59" s="1283"/>
      <c r="BD59" s="1269"/>
      <c r="BE59" s="1269"/>
      <c r="BF59" s="1269"/>
      <c r="BG59" s="1269"/>
      <c r="BH59" s="1269"/>
      <c r="BI59" s="1269"/>
      <c r="BJ59" s="1269"/>
      <c r="BK59" s="1269"/>
      <c r="BL59" s="1269"/>
      <c r="BM59" s="1269"/>
      <c r="BN59" s="1269"/>
      <c r="BO59" s="1269"/>
      <c r="BP59" s="1270" t="s">
        <v>304</v>
      </c>
      <c r="BQ59" s="1271"/>
      <c r="BR59" s="1271"/>
      <c r="BS59" s="1271" t="s">
        <v>305</v>
      </c>
      <c r="BT59" s="1271"/>
      <c r="BU59" s="1276"/>
      <c r="BV59" s="1270" t="s">
        <v>304</v>
      </c>
      <c r="BW59" s="1271"/>
      <c r="BX59" s="1271"/>
      <c r="BY59" s="1271" t="s">
        <v>305</v>
      </c>
      <c r="BZ59" s="1271"/>
      <c r="CA59" s="1276"/>
      <c r="CB59" s="363"/>
      <c r="CC59" s="1263" t="s">
        <v>354</v>
      </c>
      <c r="CD59" s="1264"/>
      <c r="CE59" s="1264"/>
      <c r="CF59" s="1264"/>
      <c r="CG59" s="1264"/>
      <c r="CH59" s="1264"/>
      <c r="CI59" s="1264"/>
      <c r="CJ59" s="1264"/>
      <c r="CK59" s="1264"/>
      <c r="CL59" s="1264"/>
      <c r="CM59" s="1264"/>
      <c r="CN59" s="1264"/>
      <c r="CO59" s="1264"/>
      <c r="CP59" s="1264"/>
      <c r="CQ59" s="1264"/>
      <c r="CR59" s="1264"/>
      <c r="CS59" s="1264"/>
      <c r="CT59" s="376"/>
      <c r="CU59" s="491"/>
      <c r="CV59" s="353"/>
      <c r="CW59" s="353"/>
      <c r="CX59" s="353"/>
      <c r="CY59" s="281"/>
      <c r="CZ59" s="281"/>
      <c r="DA59" s="281"/>
      <c r="DB59" s="281"/>
      <c r="DC59" s="281"/>
      <c r="DD59" s="281"/>
      <c r="DE59" s="281"/>
      <c r="DF59" s="281"/>
      <c r="DG59" s="281"/>
      <c r="DH59" s="281"/>
      <c r="DI59" s="281"/>
      <c r="DJ59" s="281"/>
      <c r="DK59" s="281"/>
      <c r="DL59" s="281"/>
      <c r="DM59" s="281"/>
      <c r="DN59" s="281"/>
      <c r="DO59" s="281"/>
      <c r="DP59" s="281"/>
      <c r="DQ59" s="281"/>
    </row>
    <row r="60" spans="1:121" ht="8.25" customHeight="1">
      <c r="A60" s="281"/>
      <c r="B60" s="1298"/>
      <c r="C60" s="1287"/>
      <c r="D60" s="1288"/>
      <c r="E60" s="1288"/>
      <c r="F60" s="1288"/>
      <c r="G60" s="1289"/>
      <c r="H60" s="374"/>
      <c r="I60" s="1267"/>
      <c r="J60" s="1267"/>
      <c r="K60" s="1267"/>
      <c r="L60" s="1267"/>
      <c r="M60" s="1267"/>
      <c r="N60" s="1267"/>
      <c r="O60" s="1267"/>
      <c r="P60" s="1267"/>
      <c r="Q60" s="1267"/>
      <c r="R60" s="1267"/>
      <c r="S60" s="1267"/>
      <c r="T60" s="1267"/>
      <c r="U60" s="1267"/>
      <c r="V60" s="1267"/>
      <c r="W60" s="1267"/>
      <c r="X60" s="1267"/>
      <c r="Y60" s="1267"/>
      <c r="Z60" s="375"/>
      <c r="AA60" s="1291"/>
      <c r="AB60" s="1279"/>
      <c r="AC60" s="1279"/>
      <c r="AD60" s="1279"/>
      <c r="AE60" s="1294"/>
      <c r="AF60" s="1295"/>
      <c r="AG60" s="1295"/>
      <c r="AH60" s="1295"/>
      <c r="AI60" s="1295"/>
      <c r="AJ60" s="1207"/>
      <c r="AK60" s="1279"/>
      <c r="AL60" s="1279"/>
      <c r="AM60" s="1279"/>
      <c r="AN60" s="1279"/>
      <c r="AO60" s="1207"/>
      <c r="AP60" s="1279"/>
      <c r="AQ60" s="1279"/>
      <c r="AR60" s="1279"/>
      <c r="AS60" s="1279"/>
      <c r="AT60" s="1281"/>
      <c r="AU60" s="1282"/>
      <c r="AV60" s="1282"/>
      <c r="AW60" s="1282"/>
      <c r="AX60" s="1282"/>
      <c r="AY60" s="1207"/>
      <c r="AZ60" s="1279"/>
      <c r="BA60" s="1279"/>
      <c r="BB60" s="1279"/>
      <c r="BC60" s="1283"/>
      <c r="BD60" s="1269"/>
      <c r="BE60" s="1269"/>
      <c r="BF60" s="1269"/>
      <c r="BG60" s="1269"/>
      <c r="BH60" s="1269"/>
      <c r="BI60" s="1269"/>
      <c r="BJ60" s="1269"/>
      <c r="BK60" s="1269"/>
      <c r="BL60" s="1269"/>
      <c r="BM60" s="1269"/>
      <c r="BN60" s="1269"/>
      <c r="BO60" s="1269"/>
      <c r="BP60" s="1272"/>
      <c r="BQ60" s="1273"/>
      <c r="BR60" s="1273"/>
      <c r="BS60" s="1273"/>
      <c r="BT60" s="1273"/>
      <c r="BU60" s="1277"/>
      <c r="BV60" s="1272"/>
      <c r="BW60" s="1273"/>
      <c r="BX60" s="1273"/>
      <c r="BY60" s="1273"/>
      <c r="BZ60" s="1273"/>
      <c r="CA60" s="1277"/>
      <c r="CB60" s="367"/>
      <c r="CC60" s="1265"/>
      <c r="CD60" s="1265"/>
      <c r="CE60" s="1265"/>
      <c r="CF60" s="1265"/>
      <c r="CG60" s="1265"/>
      <c r="CH60" s="1265"/>
      <c r="CI60" s="1265"/>
      <c r="CJ60" s="1265"/>
      <c r="CK60" s="1265"/>
      <c r="CL60" s="1265"/>
      <c r="CM60" s="1265"/>
      <c r="CN60" s="1265"/>
      <c r="CO60" s="1265"/>
      <c r="CP60" s="1265"/>
      <c r="CQ60" s="1265"/>
      <c r="CR60" s="1265"/>
      <c r="CS60" s="1265"/>
      <c r="CT60" s="377"/>
      <c r="CU60" s="491"/>
      <c r="CV60" s="353"/>
      <c r="CW60" s="353"/>
      <c r="CX60" s="353"/>
      <c r="CY60" s="281"/>
      <c r="CZ60" s="281"/>
      <c r="DA60" s="281"/>
      <c r="DB60" s="281"/>
      <c r="DC60" s="281"/>
      <c r="DD60" s="281"/>
      <c r="DE60" s="281"/>
      <c r="DF60" s="281"/>
      <c r="DG60" s="281"/>
      <c r="DH60" s="281"/>
      <c r="DI60" s="281"/>
      <c r="DJ60" s="281"/>
      <c r="DK60" s="281"/>
      <c r="DL60" s="281"/>
      <c r="DM60" s="281"/>
      <c r="DN60" s="281"/>
      <c r="DO60" s="281"/>
      <c r="DP60" s="281"/>
      <c r="DQ60" s="281"/>
    </row>
    <row r="61" spans="1:121" ht="14.25" customHeight="1">
      <c r="A61" s="281"/>
      <c r="B61" s="1298"/>
      <c r="C61" s="1256" t="s">
        <v>355</v>
      </c>
      <c r="D61" s="1238"/>
      <c r="E61" s="1238"/>
      <c r="F61" s="1238"/>
      <c r="G61" s="1250"/>
      <c r="H61" s="496"/>
      <c r="I61" s="1268"/>
      <c r="J61" s="1268"/>
      <c r="K61" s="1268"/>
      <c r="L61" s="1268"/>
      <c r="M61" s="1268"/>
      <c r="N61" s="1268"/>
      <c r="O61" s="1268"/>
      <c r="P61" s="1268"/>
      <c r="Q61" s="1268"/>
      <c r="R61" s="1268"/>
      <c r="S61" s="1268"/>
      <c r="T61" s="1268"/>
      <c r="U61" s="1268"/>
      <c r="V61" s="1268"/>
      <c r="W61" s="1268"/>
      <c r="X61" s="1268"/>
      <c r="Y61" s="1268"/>
      <c r="Z61" s="497"/>
      <c r="AA61" s="1291"/>
      <c r="AB61" s="1279"/>
      <c r="AC61" s="1279"/>
      <c r="AD61" s="1279"/>
      <c r="AE61" s="1296"/>
      <c r="AF61" s="1297"/>
      <c r="AG61" s="1297"/>
      <c r="AH61" s="1297"/>
      <c r="AI61" s="1297"/>
      <c r="AJ61" s="1238"/>
      <c r="AK61" s="1279"/>
      <c r="AL61" s="1279"/>
      <c r="AM61" s="1279"/>
      <c r="AN61" s="1279"/>
      <c r="AO61" s="1238"/>
      <c r="AP61" s="1279"/>
      <c r="AQ61" s="1279"/>
      <c r="AR61" s="1279"/>
      <c r="AS61" s="1279"/>
      <c r="AT61" s="1281"/>
      <c r="AU61" s="1282"/>
      <c r="AV61" s="1282"/>
      <c r="AW61" s="1282"/>
      <c r="AX61" s="1282"/>
      <c r="AY61" s="1238"/>
      <c r="AZ61" s="1279"/>
      <c r="BA61" s="1279"/>
      <c r="BB61" s="1279"/>
      <c r="BC61" s="1283"/>
      <c r="BD61" s="1269"/>
      <c r="BE61" s="1269"/>
      <c r="BF61" s="1269"/>
      <c r="BG61" s="1269"/>
      <c r="BH61" s="1269"/>
      <c r="BI61" s="1269"/>
      <c r="BJ61" s="1269"/>
      <c r="BK61" s="1269"/>
      <c r="BL61" s="1269"/>
      <c r="BM61" s="1269"/>
      <c r="BN61" s="1269"/>
      <c r="BO61" s="1269"/>
      <c r="BP61" s="1274"/>
      <c r="BQ61" s="1275"/>
      <c r="BR61" s="1275"/>
      <c r="BS61" s="1275"/>
      <c r="BT61" s="1275"/>
      <c r="BU61" s="1278"/>
      <c r="BV61" s="1274"/>
      <c r="BW61" s="1275"/>
      <c r="BX61" s="1275"/>
      <c r="BY61" s="1275"/>
      <c r="BZ61" s="1275"/>
      <c r="CA61" s="1278"/>
      <c r="CB61" s="496"/>
      <c r="CC61" s="1266"/>
      <c r="CD61" s="1266"/>
      <c r="CE61" s="1266"/>
      <c r="CF61" s="1266"/>
      <c r="CG61" s="1266"/>
      <c r="CH61" s="1266"/>
      <c r="CI61" s="1266"/>
      <c r="CJ61" s="1266"/>
      <c r="CK61" s="1266"/>
      <c r="CL61" s="1266"/>
      <c r="CM61" s="1266"/>
      <c r="CN61" s="1266"/>
      <c r="CO61" s="1266"/>
      <c r="CP61" s="1266"/>
      <c r="CQ61" s="1266"/>
      <c r="CR61" s="1266"/>
      <c r="CS61" s="1266"/>
      <c r="CT61" s="378"/>
      <c r="CU61" s="491"/>
      <c r="CV61" s="353"/>
      <c r="CW61" s="353"/>
      <c r="CX61" s="353"/>
      <c r="CY61" s="281"/>
      <c r="CZ61" s="281"/>
      <c r="DA61" s="281"/>
      <c r="DB61" s="281"/>
      <c r="DC61" s="281"/>
      <c r="DD61" s="281"/>
      <c r="DE61" s="281"/>
      <c r="DF61" s="281"/>
      <c r="DG61" s="281"/>
      <c r="DH61" s="281"/>
      <c r="DI61" s="281"/>
      <c r="DJ61" s="281"/>
      <c r="DK61" s="281"/>
      <c r="DL61" s="281"/>
      <c r="DM61" s="281"/>
      <c r="DN61" s="281"/>
      <c r="DO61" s="281"/>
      <c r="DP61" s="281"/>
      <c r="DQ61" s="281"/>
    </row>
    <row r="62" spans="1:121" ht="10.5" customHeight="1">
      <c r="A62" s="281"/>
      <c r="B62" s="1298"/>
      <c r="C62" s="1284">
        <v>19</v>
      </c>
      <c r="D62" s="1285"/>
      <c r="E62" s="1285"/>
      <c r="F62" s="1285"/>
      <c r="G62" s="1286"/>
      <c r="H62" s="372"/>
      <c r="I62" s="1290" t="str">
        <f>PHONETIC(I63)</f>
        <v/>
      </c>
      <c r="J62" s="1290"/>
      <c r="K62" s="1290"/>
      <c r="L62" s="1290"/>
      <c r="M62" s="1290"/>
      <c r="N62" s="1290"/>
      <c r="O62" s="1290"/>
      <c r="P62" s="1290"/>
      <c r="Q62" s="1290"/>
      <c r="R62" s="1290"/>
      <c r="S62" s="1290"/>
      <c r="T62" s="1290"/>
      <c r="U62" s="1290"/>
      <c r="V62" s="1290"/>
      <c r="W62" s="1290"/>
      <c r="X62" s="1290"/>
      <c r="Y62" s="1290"/>
      <c r="Z62" s="373"/>
      <c r="AA62" s="1291"/>
      <c r="AB62" s="1279"/>
      <c r="AC62" s="1279"/>
      <c r="AD62" s="1279"/>
      <c r="AE62" s="1292"/>
      <c r="AF62" s="1293"/>
      <c r="AG62" s="1293"/>
      <c r="AH62" s="1293"/>
      <c r="AI62" s="1293"/>
      <c r="AJ62" s="1280" t="s">
        <v>307</v>
      </c>
      <c r="AK62" s="1279"/>
      <c r="AL62" s="1279"/>
      <c r="AM62" s="1279"/>
      <c r="AN62" s="1279"/>
      <c r="AO62" s="1280" t="s">
        <v>307</v>
      </c>
      <c r="AP62" s="1279"/>
      <c r="AQ62" s="1279"/>
      <c r="AR62" s="1279"/>
      <c r="AS62" s="1279"/>
      <c r="AT62" s="1281"/>
      <c r="AU62" s="1282"/>
      <c r="AV62" s="1282"/>
      <c r="AW62" s="1282"/>
      <c r="AX62" s="1282"/>
      <c r="AY62" s="1280" t="s">
        <v>307</v>
      </c>
      <c r="AZ62" s="1279"/>
      <c r="BA62" s="1279"/>
      <c r="BB62" s="1279"/>
      <c r="BC62" s="1283"/>
      <c r="BD62" s="1269"/>
      <c r="BE62" s="1269"/>
      <c r="BF62" s="1269"/>
      <c r="BG62" s="1269"/>
      <c r="BH62" s="1269"/>
      <c r="BI62" s="1269"/>
      <c r="BJ62" s="1269"/>
      <c r="BK62" s="1269"/>
      <c r="BL62" s="1269"/>
      <c r="BM62" s="1269"/>
      <c r="BN62" s="1269"/>
      <c r="BO62" s="1269"/>
      <c r="BP62" s="1270" t="s">
        <v>304</v>
      </c>
      <c r="BQ62" s="1271"/>
      <c r="BR62" s="1271"/>
      <c r="BS62" s="1271" t="s">
        <v>305</v>
      </c>
      <c r="BT62" s="1271"/>
      <c r="BU62" s="1276"/>
      <c r="BV62" s="1270" t="s">
        <v>304</v>
      </c>
      <c r="BW62" s="1271"/>
      <c r="BX62" s="1271"/>
      <c r="BY62" s="1271" t="s">
        <v>305</v>
      </c>
      <c r="BZ62" s="1271"/>
      <c r="CA62" s="1276"/>
      <c r="CB62" s="363"/>
      <c r="CC62" s="1263" t="s">
        <v>354</v>
      </c>
      <c r="CD62" s="1264"/>
      <c r="CE62" s="1264"/>
      <c r="CF62" s="1264"/>
      <c r="CG62" s="1264"/>
      <c r="CH62" s="1264"/>
      <c r="CI62" s="1264"/>
      <c r="CJ62" s="1264"/>
      <c r="CK62" s="1264"/>
      <c r="CL62" s="1264"/>
      <c r="CM62" s="1264"/>
      <c r="CN62" s="1264"/>
      <c r="CO62" s="1264"/>
      <c r="CP62" s="1264"/>
      <c r="CQ62" s="1264"/>
      <c r="CR62" s="1264"/>
      <c r="CS62" s="1264"/>
      <c r="CT62" s="364"/>
      <c r="CU62" s="491"/>
      <c r="CV62" s="353"/>
      <c r="CW62" s="353"/>
      <c r="CX62" s="353"/>
      <c r="CY62" s="281"/>
      <c r="CZ62" s="281"/>
      <c r="DA62" s="281"/>
      <c r="DB62" s="281"/>
      <c r="DC62" s="281"/>
      <c r="DD62" s="281"/>
      <c r="DE62" s="281"/>
      <c r="DF62" s="281"/>
      <c r="DG62" s="281"/>
      <c r="DH62" s="281"/>
      <c r="DI62" s="281"/>
      <c r="DJ62" s="281"/>
      <c r="DK62" s="281"/>
      <c r="DL62" s="281"/>
      <c r="DM62" s="281"/>
      <c r="DN62" s="281"/>
      <c r="DO62" s="281"/>
      <c r="DP62" s="281"/>
      <c r="DQ62" s="281"/>
    </row>
    <row r="63" spans="1:121" ht="8.25" customHeight="1">
      <c r="A63" s="281"/>
      <c r="B63" s="1298"/>
      <c r="C63" s="1287"/>
      <c r="D63" s="1288"/>
      <c r="E63" s="1288"/>
      <c r="F63" s="1288"/>
      <c r="G63" s="1289"/>
      <c r="H63" s="374"/>
      <c r="I63" s="1267"/>
      <c r="J63" s="1267"/>
      <c r="K63" s="1267"/>
      <c r="L63" s="1267"/>
      <c r="M63" s="1267"/>
      <c r="N63" s="1267"/>
      <c r="O63" s="1267"/>
      <c r="P63" s="1267"/>
      <c r="Q63" s="1267"/>
      <c r="R63" s="1267"/>
      <c r="S63" s="1267"/>
      <c r="T63" s="1267"/>
      <c r="U63" s="1267"/>
      <c r="V63" s="1267"/>
      <c r="W63" s="1267"/>
      <c r="X63" s="1267"/>
      <c r="Y63" s="1267"/>
      <c r="Z63" s="375"/>
      <c r="AA63" s="1291"/>
      <c r="AB63" s="1279"/>
      <c r="AC63" s="1279"/>
      <c r="AD63" s="1279"/>
      <c r="AE63" s="1294"/>
      <c r="AF63" s="1295"/>
      <c r="AG63" s="1295"/>
      <c r="AH63" s="1295"/>
      <c r="AI63" s="1295"/>
      <c r="AJ63" s="1207"/>
      <c r="AK63" s="1279"/>
      <c r="AL63" s="1279"/>
      <c r="AM63" s="1279"/>
      <c r="AN63" s="1279"/>
      <c r="AO63" s="1207"/>
      <c r="AP63" s="1279"/>
      <c r="AQ63" s="1279"/>
      <c r="AR63" s="1279"/>
      <c r="AS63" s="1279"/>
      <c r="AT63" s="1281"/>
      <c r="AU63" s="1282"/>
      <c r="AV63" s="1282"/>
      <c r="AW63" s="1282"/>
      <c r="AX63" s="1282"/>
      <c r="AY63" s="1207"/>
      <c r="AZ63" s="1279"/>
      <c r="BA63" s="1279"/>
      <c r="BB63" s="1279"/>
      <c r="BC63" s="1283"/>
      <c r="BD63" s="1269"/>
      <c r="BE63" s="1269"/>
      <c r="BF63" s="1269"/>
      <c r="BG63" s="1269"/>
      <c r="BH63" s="1269"/>
      <c r="BI63" s="1269"/>
      <c r="BJ63" s="1269"/>
      <c r="BK63" s="1269"/>
      <c r="BL63" s="1269"/>
      <c r="BM63" s="1269"/>
      <c r="BN63" s="1269"/>
      <c r="BO63" s="1269"/>
      <c r="BP63" s="1272"/>
      <c r="BQ63" s="1273"/>
      <c r="BR63" s="1273"/>
      <c r="BS63" s="1273"/>
      <c r="BT63" s="1273"/>
      <c r="BU63" s="1277"/>
      <c r="BV63" s="1272"/>
      <c r="BW63" s="1273"/>
      <c r="BX63" s="1273"/>
      <c r="BY63" s="1273"/>
      <c r="BZ63" s="1273"/>
      <c r="CA63" s="1277"/>
      <c r="CB63" s="367"/>
      <c r="CC63" s="1265"/>
      <c r="CD63" s="1265"/>
      <c r="CE63" s="1265"/>
      <c r="CF63" s="1265"/>
      <c r="CG63" s="1265"/>
      <c r="CH63" s="1265"/>
      <c r="CI63" s="1265"/>
      <c r="CJ63" s="1265"/>
      <c r="CK63" s="1265"/>
      <c r="CL63" s="1265"/>
      <c r="CM63" s="1265"/>
      <c r="CN63" s="1265"/>
      <c r="CO63" s="1265"/>
      <c r="CP63" s="1265"/>
      <c r="CQ63" s="1265"/>
      <c r="CR63" s="1265"/>
      <c r="CS63" s="1265"/>
      <c r="CT63" s="368"/>
      <c r="CU63" s="491"/>
      <c r="CV63" s="353"/>
      <c r="CW63" s="353"/>
      <c r="CX63" s="353"/>
      <c r="CY63" s="281"/>
      <c r="CZ63" s="281"/>
      <c r="DA63" s="281"/>
      <c r="DB63" s="281"/>
      <c r="DC63" s="281"/>
      <c r="DD63" s="281"/>
      <c r="DE63" s="281"/>
      <c r="DF63" s="281"/>
      <c r="DG63" s="281"/>
      <c r="DH63" s="281"/>
      <c r="DI63" s="281"/>
      <c r="DJ63" s="281"/>
      <c r="DK63" s="281"/>
      <c r="DL63" s="281"/>
      <c r="DM63" s="281"/>
      <c r="DN63" s="281"/>
      <c r="DO63" s="281"/>
      <c r="DP63" s="281"/>
      <c r="DQ63" s="281"/>
    </row>
    <row r="64" spans="1:121" ht="14.25" customHeight="1">
      <c r="A64" s="281"/>
      <c r="B64" s="1298"/>
      <c r="C64" s="1256" t="s">
        <v>355</v>
      </c>
      <c r="D64" s="1238"/>
      <c r="E64" s="1238"/>
      <c r="F64" s="1238"/>
      <c r="G64" s="1250"/>
      <c r="H64" s="496"/>
      <c r="I64" s="1268"/>
      <c r="J64" s="1268"/>
      <c r="K64" s="1268"/>
      <c r="L64" s="1268"/>
      <c r="M64" s="1268"/>
      <c r="N64" s="1268"/>
      <c r="O64" s="1268"/>
      <c r="P64" s="1268"/>
      <c r="Q64" s="1268"/>
      <c r="R64" s="1268"/>
      <c r="S64" s="1268"/>
      <c r="T64" s="1268"/>
      <c r="U64" s="1268"/>
      <c r="V64" s="1268"/>
      <c r="W64" s="1268"/>
      <c r="X64" s="1268"/>
      <c r="Y64" s="1268"/>
      <c r="Z64" s="497"/>
      <c r="AA64" s="1291"/>
      <c r="AB64" s="1279"/>
      <c r="AC64" s="1279"/>
      <c r="AD64" s="1279"/>
      <c r="AE64" s="1296"/>
      <c r="AF64" s="1297"/>
      <c r="AG64" s="1297"/>
      <c r="AH64" s="1297"/>
      <c r="AI64" s="1297"/>
      <c r="AJ64" s="1238"/>
      <c r="AK64" s="1279"/>
      <c r="AL64" s="1279"/>
      <c r="AM64" s="1279"/>
      <c r="AN64" s="1279"/>
      <c r="AO64" s="1238"/>
      <c r="AP64" s="1279"/>
      <c r="AQ64" s="1279"/>
      <c r="AR64" s="1279"/>
      <c r="AS64" s="1279"/>
      <c r="AT64" s="1281"/>
      <c r="AU64" s="1282"/>
      <c r="AV64" s="1282"/>
      <c r="AW64" s="1282"/>
      <c r="AX64" s="1282"/>
      <c r="AY64" s="1238"/>
      <c r="AZ64" s="1279"/>
      <c r="BA64" s="1279"/>
      <c r="BB64" s="1279"/>
      <c r="BC64" s="1283"/>
      <c r="BD64" s="1269"/>
      <c r="BE64" s="1269"/>
      <c r="BF64" s="1269"/>
      <c r="BG64" s="1269"/>
      <c r="BH64" s="1269"/>
      <c r="BI64" s="1269"/>
      <c r="BJ64" s="1269"/>
      <c r="BK64" s="1269"/>
      <c r="BL64" s="1269"/>
      <c r="BM64" s="1269"/>
      <c r="BN64" s="1269"/>
      <c r="BO64" s="1269"/>
      <c r="BP64" s="1274"/>
      <c r="BQ64" s="1275"/>
      <c r="BR64" s="1275"/>
      <c r="BS64" s="1275"/>
      <c r="BT64" s="1275"/>
      <c r="BU64" s="1278"/>
      <c r="BV64" s="1274"/>
      <c r="BW64" s="1275"/>
      <c r="BX64" s="1275"/>
      <c r="BY64" s="1275"/>
      <c r="BZ64" s="1275"/>
      <c r="CA64" s="1278"/>
      <c r="CB64" s="496"/>
      <c r="CC64" s="1266"/>
      <c r="CD64" s="1266"/>
      <c r="CE64" s="1266"/>
      <c r="CF64" s="1266"/>
      <c r="CG64" s="1266"/>
      <c r="CH64" s="1266"/>
      <c r="CI64" s="1266"/>
      <c r="CJ64" s="1266"/>
      <c r="CK64" s="1266"/>
      <c r="CL64" s="1266"/>
      <c r="CM64" s="1266"/>
      <c r="CN64" s="1266"/>
      <c r="CO64" s="1266"/>
      <c r="CP64" s="1266"/>
      <c r="CQ64" s="1266"/>
      <c r="CR64" s="1266"/>
      <c r="CS64" s="1266"/>
      <c r="CT64" s="371"/>
      <c r="CU64" s="491"/>
      <c r="CV64" s="353"/>
      <c r="CW64" s="353"/>
      <c r="CX64" s="353"/>
      <c r="CY64" s="281"/>
      <c r="CZ64" s="281"/>
      <c r="DA64" s="281"/>
      <c r="DB64" s="281"/>
      <c r="DC64" s="281"/>
      <c r="DD64" s="281"/>
      <c r="DE64" s="281"/>
      <c r="DF64" s="281"/>
      <c r="DG64" s="281"/>
      <c r="DH64" s="281"/>
      <c r="DI64" s="281"/>
      <c r="DJ64" s="281"/>
      <c r="DK64" s="281"/>
      <c r="DL64" s="281"/>
      <c r="DM64" s="281"/>
      <c r="DN64" s="281"/>
      <c r="DO64" s="281"/>
      <c r="DP64" s="281"/>
      <c r="DQ64" s="281"/>
    </row>
    <row r="65" spans="1:121" ht="10.5" customHeight="1">
      <c r="A65" s="281"/>
      <c r="B65" s="1298"/>
      <c r="C65" s="1284">
        <v>20</v>
      </c>
      <c r="D65" s="1285"/>
      <c r="E65" s="1285"/>
      <c r="F65" s="1285"/>
      <c r="G65" s="1286"/>
      <c r="H65" s="372"/>
      <c r="I65" s="1290" t="str">
        <f>PHONETIC(I66)</f>
        <v/>
      </c>
      <c r="J65" s="1290"/>
      <c r="K65" s="1290"/>
      <c r="L65" s="1290"/>
      <c r="M65" s="1290"/>
      <c r="N65" s="1290"/>
      <c r="O65" s="1290"/>
      <c r="P65" s="1290"/>
      <c r="Q65" s="1290"/>
      <c r="R65" s="1290"/>
      <c r="S65" s="1290"/>
      <c r="T65" s="1290"/>
      <c r="U65" s="1290"/>
      <c r="V65" s="1290"/>
      <c r="W65" s="1290"/>
      <c r="X65" s="1290"/>
      <c r="Y65" s="1290"/>
      <c r="Z65" s="373"/>
      <c r="AA65" s="1291"/>
      <c r="AB65" s="1279"/>
      <c r="AC65" s="1279"/>
      <c r="AD65" s="1279"/>
      <c r="AE65" s="1292"/>
      <c r="AF65" s="1293"/>
      <c r="AG65" s="1293"/>
      <c r="AH65" s="1293"/>
      <c r="AI65" s="1293"/>
      <c r="AJ65" s="1280" t="s">
        <v>307</v>
      </c>
      <c r="AK65" s="1279"/>
      <c r="AL65" s="1279"/>
      <c r="AM65" s="1279"/>
      <c r="AN65" s="1279"/>
      <c r="AO65" s="1280" t="s">
        <v>307</v>
      </c>
      <c r="AP65" s="1279"/>
      <c r="AQ65" s="1279"/>
      <c r="AR65" s="1279"/>
      <c r="AS65" s="1279"/>
      <c r="AT65" s="1281"/>
      <c r="AU65" s="1282"/>
      <c r="AV65" s="1282"/>
      <c r="AW65" s="1282"/>
      <c r="AX65" s="1282"/>
      <c r="AY65" s="1280" t="s">
        <v>307</v>
      </c>
      <c r="AZ65" s="1279"/>
      <c r="BA65" s="1279"/>
      <c r="BB65" s="1279"/>
      <c r="BC65" s="1283"/>
      <c r="BD65" s="1269"/>
      <c r="BE65" s="1269"/>
      <c r="BF65" s="1269"/>
      <c r="BG65" s="1269"/>
      <c r="BH65" s="1269"/>
      <c r="BI65" s="1269"/>
      <c r="BJ65" s="1269"/>
      <c r="BK65" s="1269"/>
      <c r="BL65" s="1269"/>
      <c r="BM65" s="1269"/>
      <c r="BN65" s="1269"/>
      <c r="BO65" s="1269"/>
      <c r="BP65" s="1270" t="s">
        <v>304</v>
      </c>
      <c r="BQ65" s="1271"/>
      <c r="BR65" s="1271"/>
      <c r="BS65" s="1271" t="s">
        <v>305</v>
      </c>
      <c r="BT65" s="1271"/>
      <c r="BU65" s="1276"/>
      <c r="BV65" s="1270" t="s">
        <v>304</v>
      </c>
      <c r="BW65" s="1271"/>
      <c r="BX65" s="1271"/>
      <c r="BY65" s="1271" t="s">
        <v>305</v>
      </c>
      <c r="BZ65" s="1271"/>
      <c r="CA65" s="1276"/>
      <c r="CB65" s="493"/>
      <c r="CC65" s="1263" t="s">
        <v>354</v>
      </c>
      <c r="CD65" s="1264"/>
      <c r="CE65" s="1264"/>
      <c r="CF65" s="1264"/>
      <c r="CG65" s="1264"/>
      <c r="CH65" s="1264"/>
      <c r="CI65" s="1264"/>
      <c r="CJ65" s="1264"/>
      <c r="CK65" s="1264"/>
      <c r="CL65" s="1264"/>
      <c r="CM65" s="1264"/>
      <c r="CN65" s="1264"/>
      <c r="CO65" s="1264"/>
      <c r="CP65" s="1264"/>
      <c r="CQ65" s="1264"/>
      <c r="CR65" s="1264"/>
      <c r="CS65" s="1264"/>
      <c r="CT65" s="364"/>
      <c r="CU65" s="491"/>
      <c r="CV65" s="353"/>
      <c r="CW65" s="353"/>
      <c r="CX65" s="353"/>
      <c r="CY65" s="281"/>
      <c r="CZ65" s="281"/>
      <c r="DA65" s="281"/>
      <c r="DB65" s="281"/>
      <c r="DC65" s="281"/>
      <c r="DD65" s="281"/>
      <c r="DE65" s="281"/>
      <c r="DF65" s="281"/>
      <c r="DG65" s="281"/>
      <c r="DH65" s="281"/>
      <c r="DI65" s="281"/>
      <c r="DJ65" s="281"/>
      <c r="DK65" s="281"/>
      <c r="DL65" s="281"/>
      <c r="DM65" s="281"/>
      <c r="DN65" s="281"/>
      <c r="DO65" s="281"/>
      <c r="DP65" s="281"/>
      <c r="DQ65" s="281"/>
    </row>
    <row r="66" spans="1:121" ht="8.25" customHeight="1">
      <c r="A66" s="281"/>
      <c r="B66" s="1298"/>
      <c r="C66" s="1287"/>
      <c r="D66" s="1288"/>
      <c r="E66" s="1288"/>
      <c r="F66" s="1288"/>
      <c r="G66" s="1289"/>
      <c r="H66" s="374"/>
      <c r="I66" s="1267"/>
      <c r="J66" s="1267"/>
      <c r="K66" s="1267"/>
      <c r="L66" s="1267"/>
      <c r="M66" s="1267"/>
      <c r="N66" s="1267"/>
      <c r="O66" s="1267"/>
      <c r="P66" s="1267"/>
      <c r="Q66" s="1267"/>
      <c r="R66" s="1267"/>
      <c r="S66" s="1267"/>
      <c r="T66" s="1267"/>
      <c r="U66" s="1267"/>
      <c r="V66" s="1267"/>
      <c r="W66" s="1267"/>
      <c r="X66" s="1267"/>
      <c r="Y66" s="1267"/>
      <c r="Z66" s="375"/>
      <c r="AA66" s="1291"/>
      <c r="AB66" s="1279"/>
      <c r="AC66" s="1279"/>
      <c r="AD66" s="1279"/>
      <c r="AE66" s="1294"/>
      <c r="AF66" s="1295"/>
      <c r="AG66" s="1295"/>
      <c r="AH66" s="1295"/>
      <c r="AI66" s="1295"/>
      <c r="AJ66" s="1207"/>
      <c r="AK66" s="1279"/>
      <c r="AL66" s="1279"/>
      <c r="AM66" s="1279"/>
      <c r="AN66" s="1279"/>
      <c r="AO66" s="1207"/>
      <c r="AP66" s="1279"/>
      <c r="AQ66" s="1279"/>
      <c r="AR66" s="1279"/>
      <c r="AS66" s="1279"/>
      <c r="AT66" s="1281"/>
      <c r="AU66" s="1282"/>
      <c r="AV66" s="1282"/>
      <c r="AW66" s="1282"/>
      <c r="AX66" s="1282"/>
      <c r="AY66" s="1207"/>
      <c r="AZ66" s="1279"/>
      <c r="BA66" s="1279"/>
      <c r="BB66" s="1279"/>
      <c r="BC66" s="1283"/>
      <c r="BD66" s="1269"/>
      <c r="BE66" s="1269"/>
      <c r="BF66" s="1269"/>
      <c r="BG66" s="1269"/>
      <c r="BH66" s="1269"/>
      <c r="BI66" s="1269"/>
      <c r="BJ66" s="1269"/>
      <c r="BK66" s="1269"/>
      <c r="BL66" s="1269"/>
      <c r="BM66" s="1269"/>
      <c r="BN66" s="1269"/>
      <c r="BO66" s="1269"/>
      <c r="BP66" s="1272"/>
      <c r="BQ66" s="1273"/>
      <c r="BR66" s="1273"/>
      <c r="BS66" s="1273"/>
      <c r="BT66" s="1273"/>
      <c r="BU66" s="1277"/>
      <c r="BV66" s="1272"/>
      <c r="BW66" s="1273"/>
      <c r="BX66" s="1273"/>
      <c r="BY66" s="1273"/>
      <c r="BZ66" s="1273"/>
      <c r="CA66" s="1277"/>
      <c r="CB66" s="493"/>
      <c r="CC66" s="1265"/>
      <c r="CD66" s="1265"/>
      <c r="CE66" s="1265"/>
      <c r="CF66" s="1265"/>
      <c r="CG66" s="1265"/>
      <c r="CH66" s="1265"/>
      <c r="CI66" s="1265"/>
      <c r="CJ66" s="1265"/>
      <c r="CK66" s="1265"/>
      <c r="CL66" s="1265"/>
      <c r="CM66" s="1265"/>
      <c r="CN66" s="1265"/>
      <c r="CO66" s="1265"/>
      <c r="CP66" s="1265"/>
      <c r="CQ66" s="1265"/>
      <c r="CR66" s="1265"/>
      <c r="CS66" s="1265"/>
      <c r="CT66" s="368"/>
      <c r="CU66" s="491"/>
      <c r="CV66" s="353"/>
      <c r="CW66" s="353"/>
      <c r="CX66" s="353"/>
      <c r="CY66" s="281"/>
      <c r="CZ66" s="281"/>
      <c r="DA66" s="281"/>
      <c r="DB66" s="281"/>
      <c r="DC66" s="281"/>
      <c r="DD66" s="281"/>
      <c r="DE66" s="281"/>
      <c r="DF66" s="281"/>
      <c r="DG66" s="281"/>
      <c r="DH66" s="281"/>
      <c r="DI66" s="281"/>
      <c r="DJ66" s="281"/>
      <c r="DK66" s="281"/>
      <c r="DL66" s="281"/>
      <c r="DM66" s="281"/>
      <c r="DN66" s="281"/>
      <c r="DO66" s="281"/>
      <c r="DP66" s="281"/>
      <c r="DQ66" s="281"/>
    </row>
    <row r="67" spans="1:121" ht="14.25" customHeight="1">
      <c r="A67" s="281"/>
      <c r="B67" s="1298"/>
      <c r="C67" s="1256" t="s">
        <v>355</v>
      </c>
      <c r="D67" s="1238"/>
      <c r="E67" s="1238"/>
      <c r="F67" s="1238"/>
      <c r="G67" s="1250"/>
      <c r="H67" s="496"/>
      <c r="I67" s="1268"/>
      <c r="J67" s="1268"/>
      <c r="K67" s="1268"/>
      <c r="L67" s="1268"/>
      <c r="M67" s="1268"/>
      <c r="N67" s="1268"/>
      <c r="O67" s="1268"/>
      <c r="P67" s="1268"/>
      <c r="Q67" s="1268"/>
      <c r="R67" s="1268"/>
      <c r="S67" s="1268"/>
      <c r="T67" s="1268"/>
      <c r="U67" s="1268"/>
      <c r="V67" s="1268"/>
      <c r="W67" s="1268"/>
      <c r="X67" s="1268"/>
      <c r="Y67" s="1268"/>
      <c r="Z67" s="497"/>
      <c r="AA67" s="1291"/>
      <c r="AB67" s="1279"/>
      <c r="AC67" s="1279"/>
      <c r="AD67" s="1279"/>
      <c r="AE67" s="1296"/>
      <c r="AF67" s="1297"/>
      <c r="AG67" s="1297"/>
      <c r="AH67" s="1297"/>
      <c r="AI67" s="1297"/>
      <c r="AJ67" s="1238"/>
      <c r="AK67" s="1279"/>
      <c r="AL67" s="1279"/>
      <c r="AM67" s="1279"/>
      <c r="AN67" s="1279"/>
      <c r="AO67" s="1238"/>
      <c r="AP67" s="1279"/>
      <c r="AQ67" s="1279"/>
      <c r="AR67" s="1279"/>
      <c r="AS67" s="1279"/>
      <c r="AT67" s="1281"/>
      <c r="AU67" s="1282"/>
      <c r="AV67" s="1282"/>
      <c r="AW67" s="1282"/>
      <c r="AX67" s="1282"/>
      <c r="AY67" s="1238"/>
      <c r="AZ67" s="1279"/>
      <c r="BA67" s="1279"/>
      <c r="BB67" s="1279"/>
      <c r="BC67" s="1283"/>
      <c r="BD67" s="1269"/>
      <c r="BE67" s="1269"/>
      <c r="BF67" s="1269"/>
      <c r="BG67" s="1269"/>
      <c r="BH67" s="1269"/>
      <c r="BI67" s="1269"/>
      <c r="BJ67" s="1269"/>
      <c r="BK67" s="1269"/>
      <c r="BL67" s="1269"/>
      <c r="BM67" s="1269"/>
      <c r="BN67" s="1269"/>
      <c r="BO67" s="1269"/>
      <c r="BP67" s="1274"/>
      <c r="BQ67" s="1275"/>
      <c r="BR67" s="1275"/>
      <c r="BS67" s="1275"/>
      <c r="BT67" s="1275"/>
      <c r="BU67" s="1278"/>
      <c r="BV67" s="1274"/>
      <c r="BW67" s="1275"/>
      <c r="BX67" s="1275"/>
      <c r="BY67" s="1275"/>
      <c r="BZ67" s="1275"/>
      <c r="CA67" s="1278"/>
      <c r="CB67" s="493"/>
      <c r="CC67" s="1266"/>
      <c r="CD67" s="1266"/>
      <c r="CE67" s="1266"/>
      <c r="CF67" s="1266"/>
      <c r="CG67" s="1266"/>
      <c r="CH67" s="1266"/>
      <c r="CI67" s="1266"/>
      <c r="CJ67" s="1266"/>
      <c r="CK67" s="1266"/>
      <c r="CL67" s="1266"/>
      <c r="CM67" s="1266"/>
      <c r="CN67" s="1266"/>
      <c r="CO67" s="1266"/>
      <c r="CP67" s="1266"/>
      <c r="CQ67" s="1266"/>
      <c r="CR67" s="1266"/>
      <c r="CS67" s="1266"/>
      <c r="CT67" s="371"/>
      <c r="CU67" s="491"/>
      <c r="CV67" s="353"/>
      <c r="CW67" s="353"/>
      <c r="CX67" s="353"/>
      <c r="CY67" s="281"/>
      <c r="CZ67" s="281"/>
      <c r="DA67" s="281"/>
      <c r="DB67" s="281"/>
      <c r="DC67" s="281"/>
      <c r="DD67" s="281"/>
      <c r="DE67" s="281"/>
      <c r="DF67" s="281"/>
      <c r="DG67" s="281"/>
      <c r="DH67" s="281"/>
      <c r="DI67" s="281"/>
      <c r="DJ67" s="281"/>
      <c r="DK67" s="281"/>
      <c r="DL67" s="281"/>
      <c r="DM67" s="281"/>
      <c r="DN67" s="281"/>
      <c r="DO67" s="281"/>
      <c r="DP67" s="281"/>
      <c r="DQ67" s="281"/>
    </row>
    <row r="68" spans="1:121" ht="10.5" customHeight="1">
      <c r="A68" s="281"/>
      <c r="B68" s="1298"/>
      <c r="C68" s="363"/>
      <c r="D68" s="1257" t="s">
        <v>311</v>
      </c>
      <c r="E68" s="1257"/>
      <c r="F68" s="1257"/>
      <c r="G68" s="1257"/>
      <c r="H68" s="1257"/>
      <c r="I68" s="1257"/>
      <c r="J68" s="1257"/>
      <c r="K68" s="1257"/>
      <c r="L68" s="1257"/>
      <c r="M68" s="1257"/>
      <c r="N68" s="1257"/>
      <c r="O68" s="1257"/>
      <c r="P68" s="376"/>
      <c r="Q68" s="372"/>
      <c r="R68" s="379"/>
      <c r="S68" s="1259" t="str">
        <f>PHONETIC(S69)</f>
        <v/>
      </c>
      <c r="T68" s="1259"/>
      <c r="U68" s="1259"/>
      <c r="V68" s="1259"/>
      <c r="W68" s="1259"/>
      <c r="X68" s="1259"/>
      <c r="Y68" s="1259"/>
      <c r="Z68" s="1259"/>
      <c r="AA68" s="1259"/>
      <c r="AB68" s="1259"/>
      <c r="AC68" s="1259"/>
      <c r="AD68" s="1259"/>
      <c r="AE68" s="1259"/>
      <c r="AF68" s="1259"/>
      <c r="AG68" s="1259"/>
      <c r="AH68" s="379"/>
      <c r="AI68" s="373"/>
      <c r="AJ68" s="1260" t="s">
        <v>312</v>
      </c>
      <c r="AK68" s="1254"/>
      <c r="AL68" s="1254"/>
      <c r="AM68" s="1254"/>
      <c r="AN68" s="1254"/>
      <c r="AO68" s="1254"/>
      <c r="AP68" s="1254"/>
      <c r="AQ68" s="1254"/>
      <c r="AR68" s="1254"/>
      <c r="AS68" s="1254"/>
      <c r="AT68" s="380"/>
      <c r="AU68" s="380"/>
      <c r="AV68" s="380"/>
      <c r="AW68" s="380"/>
      <c r="AX68" s="376"/>
      <c r="AY68" s="363"/>
      <c r="AZ68" s="380"/>
      <c r="BA68" s="1261" t="s">
        <v>19</v>
      </c>
      <c r="BB68" s="1261"/>
      <c r="BC68" s="1261"/>
      <c r="BD68" s="1261"/>
      <c r="BE68" s="1261"/>
      <c r="BF68" s="1261"/>
      <c r="BG68" s="1261"/>
      <c r="BH68" s="1261"/>
      <c r="BI68" s="1261"/>
      <c r="BJ68" s="1261"/>
      <c r="BK68" s="380"/>
      <c r="BL68" s="376"/>
      <c r="BM68" s="372"/>
      <c r="BN68" s="379"/>
      <c r="BO68" s="1259" t="str">
        <f>PHONETIC(BO69)</f>
        <v/>
      </c>
      <c r="BP68" s="1259"/>
      <c r="BQ68" s="1259"/>
      <c r="BR68" s="1259"/>
      <c r="BS68" s="1259"/>
      <c r="BT68" s="1259"/>
      <c r="BU68" s="1259"/>
      <c r="BV68" s="1259"/>
      <c r="BW68" s="1259"/>
      <c r="BX68" s="1259"/>
      <c r="BY68" s="1259"/>
      <c r="BZ68" s="1259"/>
      <c r="CA68" s="1259"/>
      <c r="CB68" s="1259"/>
      <c r="CC68" s="1259"/>
      <c r="CD68" s="379"/>
      <c r="CE68" s="373"/>
      <c r="CF68" s="1260" t="s">
        <v>312</v>
      </c>
      <c r="CG68" s="1254"/>
      <c r="CH68" s="1254"/>
      <c r="CI68" s="1254"/>
      <c r="CJ68" s="1254"/>
      <c r="CK68" s="1254"/>
      <c r="CL68" s="1254"/>
      <c r="CM68" s="1254"/>
      <c r="CN68" s="1254"/>
      <c r="CO68" s="1254"/>
      <c r="CP68" s="380"/>
      <c r="CQ68" s="380"/>
      <c r="CR68" s="380"/>
      <c r="CS68" s="380"/>
      <c r="CT68" s="376"/>
      <c r="CU68" s="491"/>
      <c r="CV68" s="353"/>
      <c r="CW68" s="353"/>
      <c r="CX68" s="353"/>
      <c r="CY68" s="281"/>
      <c r="CZ68" s="281"/>
      <c r="DA68" s="281"/>
      <c r="DB68" s="281"/>
      <c r="DC68" s="281"/>
      <c r="DD68" s="281"/>
      <c r="DE68" s="281"/>
      <c r="DF68" s="281"/>
      <c r="DG68" s="281"/>
      <c r="DH68" s="281"/>
      <c r="DI68" s="281"/>
      <c r="DJ68" s="281"/>
      <c r="DK68" s="281"/>
      <c r="DL68" s="281"/>
      <c r="DM68" s="281"/>
      <c r="DN68" s="281"/>
      <c r="DO68" s="281"/>
      <c r="DP68" s="281"/>
      <c r="DQ68" s="281"/>
    </row>
    <row r="69" spans="1:121" ht="21.75" customHeight="1">
      <c r="A69" s="281"/>
      <c r="B69" s="1298"/>
      <c r="C69" s="381"/>
      <c r="D69" s="1258"/>
      <c r="E69" s="1258"/>
      <c r="F69" s="1258"/>
      <c r="G69" s="1258"/>
      <c r="H69" s="1258"/>
      <c r="I69" s="1258"/>
      <c r="J69" s="1258"/>
      <c r="K69" s="1258"/>
      <c r="L69" s="1258"/>
      <c r="M69" s="1258"/>
      <c r="N69" s="1258"/>
      <c r="O69" s="1258"/>
      <c r="P69" s="378"/>
      <c r="Q69" s="496"/>
      <c r="R69" s="494"/>
      <c r="S69" s="1255"/>
      <c r="T69" s="1255"/>
      <c r="U69" s="1255"/>
      <c r="V69" s="1255"/>
      <c r="W69" s="1255"/>
      <c r="X69" s="1255"/>
      <c r="Y69" s="1255"/>
      <c r="Z69" s="1255"/>
      <c r="AA69" s="1255"/>
      <c r="AB69" s="1255"/>
      <c r="AC69" s="1255"/>
      <c r="AD69" s="1255"/>
      <c r="AE69" s="1255"/>
      <c r="AF69" s="1255"/>
      <c r="AG69" s="1255"/>
      <c r="AH69" s="494"/>
      <c r="AI69" s="497"/>
      <c r="AJ69" s="1256"/>
      <c r="AK69" s="1238"/>
      <c r="AL69" s="1238"/>
      <c r="AM69" s="1238"/>
      <c r="AN69" s="1238"/>
      <c r="AO69" s="494" t="s">
        <v>313</v>
      </c>
      <c r="AP69" s="1238"/>
      <c r="AQ69" s="1238"/>
      <c r="AR69" s="1238"/>
      <c r="AS69" s="1238"/>
      <c r="AT69" s="494" t="s">
        <v>313</v>
      </c>
      <c r="AU69" s="1238"/>
      <c r="AV69" s="1238"/>
      <c r="AW69" s="1238"/>
      <c r="AX69" s="1250"/>
      <c r="AY69" s="381"/>
      <c r="AZ69" s="382"/>
      <c r="BA69" s="1262"/>
      <c r="BB69" s="1262"/>
      <c r="BC69" s="1262"/>
      <c r="BD69" s="1262"/>
      <c r="BE69" s="1262"/>
      <c r="BF69" s="1262"/>
      <c r="BG69" s="1262"/>
      <c r="BH69" s="1262"/>
      <c r="BI69" s="1262"/>
      <c r="BJ69" s="1262"/>
      <c r="BK69" s="382"/>
      <c r="BL69" s="378"/>
      <c r="BM69" s="496"/>
      <c r="BN69" s="494"/>
      <c r="BO69" s="1255"/>
      <c r="BP69" s="1255"/>
      <c r="BQ69" s="1255"/>
      <c r="BR69" s="1255"/>
      <c r="BS69" s="1255"/>
      <c r="BT69" s="1255"/>
      <c r="BU69" s="1255"/>
      <c r="BV69" s="1255"/>
      <c r="BW69" s="1255"/>
      <c r="BX69" s="1255"/>
      <c r="BY69" s="1255"/>
      <c r="BZ69" s="1255"/>
      <c r="CA69" s="1255"/>
      <c r="CB69" s="1255"/>
      <c r="CC69" s="1255"/>
      <c r="CD69" s="494"/>
      <c r="CE69" s="497"/>
      <c r="CF69" s="1256"/>
      <c r="CG69" s="1238"/>
      <c r="CH69" s="1238"/>
      <c r="CI69" s="1238"/>
      <c r="CJ69" s="1238"/>
      <c r="CK69" s="494" t="s">
        <v>313</v>
      </c>
      <c r="CL69" s="1238"/>
      <c r="CM69" s="1238"/>
      <c r="CN69" s="1238"/>
      <c r="CO69" s="1238"/>
      <c r="CP69" s="494" t="s">
        <v>313</v>
      </c>
      <c r="CQ69" s="1238"/>
      <c r="CR69" s="1238"/>
      <c r="CS69" s="1238"/>
      <c r="CT69" s="1250"/>
      <c r="CU69" s="491"/>
      <c r="CV69" s="353"/>
      <c r="CW69" s="353"/>
      <c r="CX69" s="353"/>
      <c r="CY69" s="281"/>
      <c r="CZ69" s="281"/>
      <c r="DA69" s="281"/>
      <c r="DB69" s="281"/>
      <c r="DC69" s="281"/>
      <c r="DD69" s="281"/>
      <c r="DE69" s="281"/>
      <c r="DF69" s="281"/>
      <c r="DG69" s="281"/>
      <c r="DH69" s="281"/>
      <c r="DI69" s="281"/>
      <c r="DJ69" s="281"/>
      <c r="DK69" s="281"/>
      <c r="DL69" s="281"/>
      <c r="DM69" s="281"/>
      <c r="DN69" s="281"/>
      <c r="DO69" s="281"/>
      <c r="DP69" s="281"/>
      <c r="DQ69" s="281"/>
    </row>
    <row r="70" spans="1:121" ht="10.5" customHeight="1">
      <c r="A70" s="281"/>
      <c r="B70" s="1298"/>
      <c r="C70" s="383"/>
      <c r="D70" s="1251"/>
      <c r="E70" s="1251"/>
      <c r="F70" s="1251"/>
      <c r="G70" s="1251"/>
      <c r="H70" s="1251"/>
      <c r="I70" s="1251"/>
      <c r="J70" s="1251"/>
      <c r="K70" s="1251"/>
      <c r="L70" s="1251"/>
      <c r="M70" s="1251"/>
      <c r="N70" s="1251"/>
      <c r="O70" s="1251"/>
      <c r="P70" s="380"/>
      <c r="Q70" s="384"/>
      <c r="R70" s="384"/>
      <c r="S70" s="1253" t="str">
        <f>PHONETIC(S71)</f>
        <v/>
      </c>
      <c r="T70" s="1253"/>
      <c r="U70" s="1253"/>
      <c r="V70" s="1253"/>
      <c r="W70" s="1253"/>
      <c r="X70" s="1253"/>
      <c r="Y70" s="1253"/>
      <c r="Z70" s="1253"/>
      <c r="AA70" s="1253"/>
      <c r="AB70" s="1253"/>
      <c r="AC70" s="1253"/>
      <c r="AD70" s="1253"/>
      <c r="AE70" s="1253"/>
      <c r="AF70" s="1253"/>
      <c r="AG70" s="1253"/>
      <c r="AH70" s="384"/>
      <c r="AI70" s="384"/>
      <c r="AJ70" s="1254"/>
      <c r="AK70" s="1254"/>
      <c r="AL70" s="1254"/>
      <c r="AM70" s="1254"/>
      <c r="AN70" s="1254"/>
      <c r="AO70" s="1254"/>
      <c r="AP70" s="1254"/>
      <c r="AQ70" s="1254"/>
      <c r="AR70" s="1254"/>
      <c r="AS70" s="1254"/>
      <c r="AT70" s="380"/>
      <c r="AU70" s="380"/>
      <c r="AV70" s="380"/>
      <c r="AW70" s="380"/>
      <c r="AX70" s="380"/>
      <c r="AY70" s="492"/>
      <c r="AZ70" s="492"/>
      <c r="BA70" s="492"/>
      <c r="BB70" s="492"/>
      <c r="BC70" s="492"/>
      <c r="BD70" s="492"/>
      <c r="BE70" s="492"/>
      <c r="BF70" s="492"/>
      <c r="BG70" s="492"/>
      <c r="BH70" s="492"/>
      <c r="BI70" s="492"/>
      <c r="BJ70" s="492"/>
      <c r="BK70" s="492"/>
      <c r="BL70" s="492"/>
      <c r="BM70" s="492"/>
      <c r="BN70" s="492"/>
      <c r="BO70" s="492"/>
      <c r="BP70" s="492"/>
      <c r="BQ70" s="492"/>
      <c r="BR70" s="492"/>
      <c r="BS70" s="492"/>
      <c r="BT70" s="492"/>
      <c r="BU70" s="492"/>
      <c r="BV70" s="492"/>
      <c r="BW70" s="492"/>
      <c r="BX70" s="492"/>
      <c r="BY70" s="492"/>
      <c r="BZ70" s="492"/>
      <c r="CA70" s="492"/>
      <c r="CB70" s="492"/>
      <c r="CC70" s="492"/>
      <c r="CD70" s="492"/>
      <c r="CE70" s="492"/>
      <c r="CF70" s="492"/>
      <c r="CG70" s="492"/>
      <c r="CH70" s="492"/>
      <c r="CI70" s="492"/>
      <c r="CJ70" s="492"/>
      <c r="CK70" s="492"/>
      <c r="CL70" s="492"/>
      <c r="CM70" s="492"/>
      <c r="CN70" s="492"/>
      <c r="CO70" s="492"/>
      <c r="CP70" s="492"/>
      <c r="CQ70" s="492"/>
      <c r="CR70" s="492"/>
      <c r="CS70" s="492"/>
      <c r="CT70" s="385"/>
      <c r="CU70" s="491"/>
      <c r="CV70" s="353"/>
      <c r="CW70" s="353"/>
      <c r="CX70" s="353"/>
      <c r="CY70" s="281"/>
      <c r="CZ70" s="281"/>
      <c r="DA70" s="281"/>
      <c r="DB70" s="281"/>
      <c r="DC70" s="281"/>
      <c r="DD70" s="281"/>
      <c r="DE70" s="281"/>
      <c r="DF70" s="281"/>
      <c r="DG70" s="281"/>
      <c r="DH70" s="281"/>
      <c r="DI70" s="281"/>
      <c r="DJ70" s="281"/>
      <c r="DK70" s="281"/>
      <c r="DL70" s="281"/>
      <c r="DM70" s="281"/>
      <c r="DN70" s="281"/>
      <c r="DO70" s="281"/>
      <c r="DP70" s="281"/>
      <c r="DQ70" s="281"/>
    </row>
    <row r="71" spans="1:121" ht="21.75" customHeight="1">
      <c r="A71" s="281"/>
      <c r="B71" s="1299"/>
      <c r="C71" s="381"/>
      <c r="D71" s="1252"/>
      <c r="E71" s="1252"/>
      <c r="F71" s="1252"/>
      <c r="G71" s="1252"/>
      <c r="H71" s="1252"/>
      <c r="I71" s="1252"/>
      <c r="J71" s="1252"/>
      <c r="K71" s="1252"/>
      <c r="L71" s="1252"/>
      <c r="M71" s="1252"/>
      <c r="N71" s="1252"/>
      <c r="O71" s="1252"/>
      <c r="P71" s="382"/>
      <c r="Q71" s="538"/>
      <c r="R71" s="538"/>
      <c r="S71" s="1237"/>
      <c r="T71" s="1237"/>
      <c r="U71" s="1237"/>
      <c r="V71" s="1237"/>
      <c r="W71" s="1237"/>
      <c r="X71" s="1237"/>
      <c r="Y71" s="1237"/>
      <c r="Z71" s="1237"/>
      <c r="AA71" s="1237"/>
      <c r="AB71" s="1237"/>
      <c r="AC71" s="1237"/>
      <c r="AD71" s="1237"/>
      <c r="AE71" s="1237"/>
      <c r="AF71" s="1237"/>
      <c r="AG71" s="1237"/>
      <c r="AH71" s="538"/>
      <c r="AI71" s="538"/>
      <c r="AJ71" s="1238"/>
      <c r="AK71" s="1238"/>
      <c r="AL71" s="1238"/>
      <c r="AM71" s="1238"/>
      <c r="AN71" s="1238"/>
      <c r="AO71" s="386"/>
      <c r="AP71" s="1238"/>
      <c r="AQ71" s="1238"/>
      <c r="AR71" s="1238"/>
      <c r="AS71" s="1238"/>
      <c r="AT71" s="386"/>
      <c r="AU71" s="1238"/>
      <c r="AV71" s="1238"/>
      <c r="AW71" s="1238"/>
      <c r="AX71" s="1238"/>
      <c r="AY71" s="494"/>
      <c r="AZ71" s="494"/>
      <c r="BA71" s="494"/>
      <c r="BB71" s="494"/>
      <c r="BC71" s="494"/>
      <c r="BD71" s="494"/>
      <c r="BE71" s="494"/>
      <c r="BF71" s="494"/>
      <c r="BG71" s="494"/>
      <c r="BH71" s="494"/>
      <c r="BI71" s="494"/>
      <c r="BJ71" s="494"/>
      <c r="BK71" s="494"/>
      <c r="BL71" s="494"/>
      <c r="BM71" s="494"/>
      <c r="BN71" s="494"/>
      <c r="BO71" s="494"/>
      <c r="BP71" s="494"/>
      <c r="BQ71" s="494"/>
      <c r="BR71" s="493"/>
      <c r="BS71" s="493"/>
      <c r="BT71" s="493"/>
      <c r="BU71" s="493"/>
      <c r="BV71" s="493"/>
      <c r="BW71" s="494"/>
      <c r="BX71" s="494"/>
      <c r="BY71" s="494"/>
      <c r="BZ71" s="494"/>
      <c r="CA71" s="494"/>
      <c r="CB71" s="494"/>
      <c r="CC71" s="494"/>
      <c r="CD71" s="494"/>
      <c r="CE71" s="494"/>
      <c r="CF71" s="494"/>
      <c r="CG71" s="494"/>
      <c r="CH71" s="494"/>
      <c r="CI71" s="494"/>
      <c r="CJ71" s="494"/>
      <c r="CK71" s="494"/>
      <c r="CL71" s="494"/>
      <c r="CM71" s="494"/>
      <c r="CN71" s="494"/>
      <c r="CO71" s="494"/>
      <c r="CP71" s="494"/>
      <c r="CQ71" s="494"/>
      <c r="CR71" s="494"/>
      <c r="CS71" s="494"/>
      <c r="CT71" s="497"/>
      <c r="CU71" s="491"/>
      <c r="CV71" s="353"/>
      <c r="CW71" s="353"/>
      <c r="CX71" s="353"/>
      <c r="CY71" s="281"/>
      <c r="CZ71" s="281"/>
      <c r="DA71" s="281"/>
      <c r="DB71" s="281"/>
      <c r="DC71" s="281"/>
      <c r="DD71" s="281"/>
      <c r="DE71" s="281"/>
      <c r="DF71" s="281"/>
      <c r="DG71" s="281"/>
      <c r="DH71" s="281"/>
      <c r="DI71" s="281"/>
      <c r="DJ71" s="281"/>
      <c r="DK71" s="281"/>
      <c r="DL71" s="281"/>
      <c r="DM71" s="281"/>
      <c r="DN71" s="281"/>
      <c r="DO71" s="281"/>
      <c r="DP71" s="281"/>
      <c r="DQ71" s="281"/>
    </row>
    <row r="72" spans="1:121" s="260" customFormat="1" ht="23.25" customHeight="1">
      <c r="A72" s="281"/>
      <c r="B72" s="1239" t="s">
        <v>314</v>
      </c>
      <c r="C72" s="387"/>
      <c r="D72" s="388"/>
      <c r="E72" s="1241" t="s">
        <v>315</v>
      </c>
      <c r="F72" s="1242"/>
      <c r="G72" s="1242"/>
      <c r="H72" s="1242"/>
      <c r="I72" s="1242"/>
      <c r="J72" s="1242"/>
      <c r="K72" s="1242"/>
      <c r="L72" s="1242"/>
      <c r="M72" s="1242"/>
      <c r="N72" s="1242"/>
      <c r="O72" s="1242"/>
      <c r="P72" s="1242"/>
      <c r="Q72" s="1242"/>
      <c r="R72" s="1242"/>
      <c r="S72" s="1242"/>
      <c r="T72" s="1242"/>
      <c r="U72" s="1242"/>
      <c r="V72" s="1242"/>
      <c r="W72" s="1242"/>
      <c r="X72" s="1242"/>
      <c r="Y72" s="1242"/>
      <c r="Z72" s="1242"/>
      <c r="AA72" s="1242"/>
      <c r="AB72" s="1242"/>
      <c r="AC72" s="1242"/>
      <c r="AD72" s="1242"/>
      <c r="AE72" s="1242"/>
      <c r="AF72" s="1242"/>
      <c r="AG72" s="1242"/>
      <c r="AH72" s="1242"/>
      <c r="AI72" s="1242"/>
      <c r="AJ72" s="1242"/>
      <c r="AK72" s="1242"/>
      <c r="AL72" s="1242"/>
      <c r="AM72" s="1242"/>
      <c r="AN72" s="1242"/>
      <c r="AO72" s="1242"/>
      <c r="AP72" s="1242"/>
      <c r="AQ72" s="1242"/>
      <c r="AR72" s="1242"/>
      <c r="AS72" s="1242"/>
      <c r="AT72" s="1242"/>
      <c r="AU72" s="1242"/>
      <c r="AV72" s="1242"/>
      <c r="AW72" s="1242"/>
      <c r="AX72" s="388"/>
      <c r="AY72" s="388"/>
      <c r="AZ72" s="388"/>
      <c r="BA72" s="388"/>
      <c r="BB72" s="388"/>
      <c r="BC72" s="388"/>
      <c r="BD72" s="1235"/>
      <c r="BE72" s="1235"/>
      <c r="BF72" s="1235"/>
      <c r="BG72" s="1235"/>
      <c r="BH72" s="1235"/>
      <c r="BI72" s="1235"/>
      <c r="BJ72" s="1235"/>
      <c r="BK72" s="1236" t="s">
        <v>7</v>
      </c>
      <c r="BL72" s="1236"/>
      <c r="BM72" s="1235"/>
      <c r="BN72" s="1235"/>
      <c r="BO72" s="1235"/>
      <c r="BP72" s="1235"/>
      <c r="BQ72" s="1236" t="s">
        <v>37</v>
      </c>
      <c r="BR72" s="1236"/>
      <c r="BS72" s="1235"/>
      <c r="BT72" s="1235"/>
      <c r="BU72" s="1235"/>
      <c r="BV72" s="1235"/>
      <c r="BW72" s="1236" t="s">
        <v>9</v>
      </c>
      <c r="BX72" s="1236"/>
      <c r="BY72" s="388"/>
      <c r="BZ72" s="388"/>
      <c r="CA72" s="388"/>
      <c r="CB72" s="388"/>
      <c r="CC72" s="388"/>
      <c r="CD72" s="388"/>
      <c r="CE72" s="388"/>
      <c r="CF72" s="388"/>
      <c r="CG72" s="388"/>
      <c r="CH72" s="388"/>
      <c r="CI72" s="388"/>
      <c r="CJ72" s="388"/>
      <c r="CK72" s="388"/>
      <c r="CL72" s="388"/>
      <c r="CM72" s="388"/>
      <c r="CN72" s="388"/>
      <c r="CO72" s="388"/>
      <c r="CP72" s="388"/>
      <c r="CQ72" s="388"/>
      <c r="CR72" s="388"/>
      <c r="CS72" s="388"/>
      <c r="CT72" s="389"/>
      <c r="CV72" s="354"/>
      <c r="CW72" s="354"/>
      <c r="CX72" s="354"/>
      <c r="CY72" s="281"/>
      <c r="CZ72" s="281"/>
      <c r="DA72" s="281"/>
      <c r="DB72" s="281"/>
      <c r="DC72" s="281"/>
      <c r="DD72" s="281"/>
      <c r="DE72" s="281"/>
      <c r="DF72" s="281"/>
      <c r="DG72" s="281"/>
      <c r="DH72" s="281"/>
      <c r="DI72" s="281"/>
      <c r="DJ72" s="281"/>
      <c r="DK72" s="281"/>
      <c r="DL72" s="281"/>
      <c r="DM72" s="281"/>
      <c r="DN72" s="281"/>
      <c r="DO72" s="281"/>
      <c r="DP72" s="281"/>
      <c r="DQ72" s="281"/>
    </row>
    <row r="73" spans="1:121" s="491" customFormat="1" ht="12.75" customHeight="1">
      <c r="A73" s="281"/>
      <c r="B73" s="1239"/>
      <c r="C73" s="367"/>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c r="AM73" s="493"/>
      <c r="AN73" s="493"/>
      <c r="AO73" s="493"/>
      <c r="AP73" s="493"/>
      <c r="AQ73" s="493"/>
      <c r="AR73" s="493"/>
      <c r="AS73" s="493"/>
      <c r="AT73" s="493"/>
      <c r="AU73" s="493"/>
      <c r="AV73" s="493"/>
      <c r="AW73" s="493"/>
      <c r="AX73" s="493"/>
      <c r="AY73" s="493"/>
      <c r="AZ73" s="493"/>
      <c r="BA73" s="493"/>
      <c r="BB73" s="493"/>
      <c r="BC73" s="493"/>
      <c r="BD73" s="493"/>
      <c r="BE73" s="493"/>
      <c r="BF73" s="493"/>
      <c r="BG73" s="493"/>
      <c r="BH73" s="493"/>
      <c r="BI73" s="493"/>
      <c r="BJ73" s="493"/>
      <c r="BK73" s="493"/>
      <c r="BL73" s="493"/>
      <c r="BM73" s="493"/>
      <c r="BN73" s="493"/>
      <c r="BO73" s="493"/>
      <c r="BP73" s="493"/>
      <c r="BQ73" s="493"/>
      <c r="BR73" s="493"/>
      <c r="BS73" s="493"/>
      <c r="BT73" s="493"/>
      <c r="BU73" s="493"/>
      <c r="BV73" s="493"/>
      <c r="BW73" s="493"/>
      <c r="BX73" s="493"/>
      <c r="BY73" s="493"/>
      <c r="BZ73" s="493"/>
      <c r="CA73" s="493"/>
      <c r="CB73" s="493"/>
      <c r="CC73" s="493"/>
      <c r="CD73" s="493"/>
      <c r="CE73" s="493"/>
      <c r="CF73" s="493"/>
      <c r="CG73" s="493"/>
      <c r="CH73" s="493"/>
      <c r="CI73" s="493"/>
      <c r="CJ73" s="493"/>
      <c r="CK73" s="493"/>
      <c r="CL73" s="493"/>
      <c r="CM73" s="493"/>
      <c r="CN73" s="493"/>
      <c r="CO73" s="493"/>
      <c r="CP73" s="493"/>
      <c r="CQ73" s="493"/>
      <c r="CR73" s="493"/>
      <c r="CS73" s="493"/>
      <c r="CT73" s="390"/>
      <c r="CV73" s="355"/>
      <c r="CW73" s="355"/>
      <c r="CX73" s="355"/>
      <c r="CY73" s="281"/>
      <c r="CZ73" s="281"/>
      <c r="DA73" s="281"/>
      <c r="DB73" s="281"/>
      <c r="DC73" s="281"/>
      <c r="DD73" s="281"/>
      <c r="DE73" s="281"/>
      <c r="DF73" s="281"/>
      <c r="DG73" s="281"/>
      <c r="DH73" s="281"/>
      <c r="DI73" s="281"/>
      <c r="DJ73" s="281"/>
      <c r="DK73" s="281"/>
      <c r="DL73" s="281"/>
      <c r="DM73" s="281"/>
      <c r="DN73" s="281"/>
      <c r="DO73" s="281"/>
      <c r="DP73" s="281"/>
      <c r="DQ73" s="281"/>
    </row>
    <row r="74" spans="1:121" s="491" customFormat="1" ht="9.75" customHeight="1">
      <c r="A74" s="281"/>
      <c r="B74" s="1239"/>
      <c r="C74" s="367"/>
      <c r="D74" s="493"/>
      <c r="E74" s="1243" t="s">
        <v>75</v>
      </c>
      <c r="F74" s="1243"/>
      <c r="G74" s="1243"/>
      <c r="H74" s="1243"/>
      <c r="I74" s="1243"/>
      <c r="J74" s="1243"/>
      <c r="K74" s="1243"/>
      <c r="L74" s="1243"/>
      <c r="M74" s="1217"/>
      <c r="N74" s="1213"/>
      <c r="O74" s="1213"/>
      <c r="P74" s="1213"/>
      <c r="Q74" s="1213"/>
      <c r="R74" s="1213"/>
      <c r="S74" s="1213"/>
      <c r="T74" s="1213"/>
      <c r="U74" s="1213"/>
      <c r="V74" s="1213"/>
      <c r="W74" s="1213"/>
      <c r="X74" s="1213"/>
      <c r="Y74" s="1213"/>
      <c r="Z74" s="1213"/>
      <c r="AA74" s="1213"/>
      <c r="AB74" s="1213"/>
      <c r="AC74" s="1213"/>
      <c r="AD74" s="1213"/>
      <c r="AE74" s="1213"/>
      <c r="AF74" s="1213"/>
      <c r="AG74" s="1213"/>
      <c r="AH74" s="1213"/>
      <c r="AI74" s="1213"/>
      <c r="AJ74" s="1213"/>
      <c r="AK74" s="1213"/>
      <c r="AL74" s="1213"/>
      <c r="AM74" s="1213"/>
      <c r="AN74" s="1213"/>
      <c r="AO74" s="1213"/>
      <c r="AP74" s="1213"/>
      <c r="AQ74" s="1213"/>
      <c r="AR74" s="1213"/>
      <c r="AS74" s="1213"/>
      <c r="AT74" s="1213"/>
      <c r="AU74" s="1213"/>
      <c r="AV74" s="1213"/>
      <c r="AW74" s="493"/>
      <c r="AX74" s="493"/>
      <c r="AY74" s="493"/>
      <c r="AZ74" s="1207" t="s">
        <v>316</v>
      </c>
      <c r="BA74" s="1207"/>
      <c r="BB74" s="1207"/>
      <c r="BC74" s="1207"/>
      <c r="BD74" s="1207"/>
      <c r="BE74" s="1207"/>
      <c r="BF74" s="1207"/>
      <c r="BG74" s="1207"/>
      <c r="BH74" s="1207"/>
      <c r="BI74" s="1207"/>
      <c r="BJ74" s="493"/>
      <c r="BK74" s="1215" t="s">
        <v>93</v>
      </c>
      <c r="BL74" s="1215"/>
      <c r="BM74" s="1209"/>
      <c r="BN74" s="1207"/>
      <c r="BO74" s="1207"/>
      <c r="BP74" s="1207"/>
      <c r="BQ74" s="1207"/>
      <c r="BR74" s="1207"/>
      <c r="BS74" s="1207"/>
      <c r="BT74" s="1207"/>
      <c r="BU74" s="1207"/>
      <c r="BV74" s="1207"/>
      <c r="BW74" s="1217" t="s">
        <v>111</v>
      </c>
      <c r="BX74" s="1217"/>
      <c r="BY74" s="1209"/>
      <c r="BZ74" s="1207"/>
      <c r="CA74" s="1207"/>
      <c r="CB74" s="1207"/>
      <c r="CC74" s="1207"/>
      <c r="CD74" s="1207"/>
      <c r="CE74" s="1207"/>
      <c r="CF74" s="1207" t="s">
        <v>202</v>
      </c>
      <c r="CG74" s="1207"/>
      <c r="CH74" s="1209"/>
      <c r="CI74" s="1207"/>
      <c r="CJ74" s="1207"/>
      <c r="CK74" s="1207"/>
      <c r="CL74" s="1207"/>
      <c r="CM74" s="1207"/>
      <c r="CN74" s="1207"/>
      <c r="CO74" s="1207"/>
      <c r="CP74" s="1207"/>
      <c r="CQ74" s="1207"/>
      <c r="CR74" s="504"/>
      <c r="CS74" s="493"/>
      <c r="CT74" s="390"/>
      <c r="CV74" s="355"/>
      <c r="CW74" s="355"/>
      <c r="CX74" s="355"/>
      <c r="CY74" s="281"/>
      <c r="CZ74" s="281"/>
      <c r="DA74" s="281"/>
      <c r="DB74" s="281"/>
      <c r="DC74" s="281"/>
      <c r="DD74" s="281"/>
      <c r="DE74" s="281"/>
      <c r="DF74" s="281"/>
      <c r="DG74" s="281"/>
      <c r="DH74" s="281"/>
      <c r="DI74" s="281"/>
      <c r="DJ74" s="281"/>
      <c r="DK74" s="281"/>
      <c r="DL74" s="281"/>
      <c r="DM74" s="281"/>
      <c r="DN74" s="281"/>
      <c r="DO74" s="281"/>
      <c r="DP74" s="281"/>
      <c r="DQ74" s="281"/>
    </row>
    <row r="75" spans="1:121" s="491" customFormat="1" ht="9.75" customHeight="1">
      <c r="A75" s="281"/>
      <c r="B75" s="1239"/>
      <c r="C75" s="367"/>
      <c r="D75" s="391"/>
      <c r="E75" s="1243"/>
      <c r="F75" s="1243"/>
      <c r="G75" s="1243"/>
      <c r="H75" s="1243"/>
      <c r="I75" s="1243"/>
      <c r="J75" s="1243"/>
      <c r="K75" s="1243"/>
      <c r="L75" s="1243"/>
      <c r="M75" s="1217"/>
      <c r="N75" s="1214"/>
      <c r="O75" s="1214"/>
      <c r="P75" s="1214"/>
      <c r="Q75" s="1214"/>
      <c r="R75" s="1214"/>
      <c r="S75" s="1214"/>
      <c r="T75" s="1214"/>
      <c r="U75" s="1214"/>
      <c r="V75" s="1214"/>
      <c r="W75" s="1214"/>
      <c r="X75" s="1214"/>
      <c r="Y75" s="1214"/>
      <c r="Z75" s="1214"/>
      <c r="AA75" s="1214"/>
      <c r="AB75" s="1214"/>
      <c r="AC75" s="1214"/>
      <c r="AD75" s="1214"/>
      <c r="AE75" s="1214"/>
      <c r="AF75" s="1214"/>
      <c r="AG75" s="1214"/>
      <c r="AH75" s="1214"/>
      <c r="AI75" s="1214"/>
      <c r="AJ75" s="1214"/>
      <c r="AK75" s="1214"/>
      <c r="AL75" s="1214"/>
      <c r="AM75" s="1214"/>
      <c r="AN75" s="1214"/>
      <c r="AO75" s="1214"/>
      <c r="AP75" s="1214"/>
      <c r="AQ75" s="1214"/>
      <c r="AR75" s="1214"/>
      <c r="AS75" s="1214"/>
      <c r="AT75" s="1214"/>
      <c r="AU75" s="1214"/>
      <c r="AV75" s="1214"/>
      <c r="AW75" s="500"/>
      <c r="AX75" s="493"/>
      <c r="AY75" s="504"/>
      <c r="AZ75" s="1207"/>
      <c r="BA75" s="1207"/>
      <c r="BB75" s="1207"/>
      <c r="BC75" s="1207"/>
      <c r="BD75" s="1207"/>
      <c r="BE75" s="1207"/>
      <c r="BF75" s="1207"/>
      <c r="BG75" s="1207"/>
      <c r="BH75" s="1207"/>
      <c r="BI75" s="1207"/>
      <c r="BJ75" s="500"/>
      <c r="BK75" s="1216"/>
      <c r="BL75" s="1216"/>
      <c r="BM75" s="1208"/>
      <c r="BN75" s="1208"/>
      <c r="BO75" s="1208"/>
      <c r="BP75" s="1208"/>
      <c r="BQ75" s="1208"/>
      <c r="BR75" s="1208"/>
      <c r="BS75" s="1208"/>
      <c r="BT75" s="1208"/>
      <c r="BU75" s="1208"/>
      <c r="BV75" s="1208"/>
      <c r="BW75" s="1218"/>
      <c r="BX75" s="1218"/>
      <c r="BY75" s="1208"/>
      <c r="BZ75" s="1208"/>
      <c r="CA75" s="1208"/>
      <c r="CB75" s="1208"/>
      <c r="CC75" s="1208"/>
      <c r="CD75" s="1208"/>
      <c r="CE75" s="1208"/>
      <c r="CF75" s="1208"/>
      <c r="CG75" s="1208"/>
      <c r="CH75" s="1208"/>
      <c r="CI75" s="1208"/>
      <c r="CJ75" s="1208"/>
      <c r="CK75" s="1208"/>
      <c r="CL75" s="1208"/>
      <c r="CM75" s="1208"/>
      <c r="CN75" s="1208"/>
      <c r="CO75" s="1208"/>
      <c r="CP75" s="1208"/>
      <c r="CQ75" s="1208"/>
      <c r="CR75" s="504"/>
      <c r="CS75" s="493"/>
      <c r="CT75" s="390"/>
      <c r="CV75" s="355"/>
      <c r="CW75" s="355"/>
      <c r="CX75" s="355"/>
      <c r="CY75" s="281"/>
      <c r="CZ75" s="281"/>
      <c r="DA75" s="281"/>
      <c r="DB75" s="281"/>
      <c r="DC75" s="281"/>
      <c r="DD75" s="281"/>
      <c r="DE75" s="281"/>
      <c r="DF75" s="281"/>
      <c r="DG75" s="281"/>
      <c r="DH75" s="281"/>
      <c r="DI75" s="281"/>
      <c r="DJ75" s="281"/>
      <c r="DK75" s="281"/>
      <c r="DL75" s="281"/>
      <c r="DM75" s="281"/>
      <c r="DN75" s="281"/>
      <c r="DO75" s="281"/>
      <c r="DP75" s="281"/>
      <c r="DQ75" s="281"/>
    </row>
    <row r="76" spans="1:121" s="491" customFormat="1" ht="10.5" customHeight="1">
      <c r="A76" s="281"/>
      <c r="B76" s="1239"/>
      <c r="C76" s="367"/>
      <c r="D76" s="499"/>
      <c r="E76" s="499"/>
      <c r="F76" s="499"/>
      <c r="G76" s="499"/>
      <c r="H76" s="499"/>
      <c r="I76" s="499"/>
      <c r="J76" s="499"/>
      <c r="K76" s="499"/>
      <c r="L76" s="499"/>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493"/>
      <c r="AY76" s="499"/>
      <c r="AZ76" s="499"/>
      <c r="BA76" s="499"/>
      <c r="BB76" s="499"/>
      <c r="BC76" s="499"/>
      <c r="BD76" s="499"/>
      <c r="BE76" s="499"/>
      <c r="BF76" s="499"/>
      <c r="BG76" s="499"/>
      <c r="BH76" s="499"/>
      <c r="BI76" s="499"/>
      <c r="BJ76" s="493"/>
      <c r="BK76" s="498"/>
      <c r="BL76" s="498"/>
      <c r="BM76" s="493"/>
      <c r="BN76" s="493"/>
      <c r="BO76" s="493"/>
      <c r="BP76" s="493"/>
      <c r="BQ76" s="493"/>
      <c r="BR76" s="493"/>
      <c r="BS76" s="493"/>
      <c r="BT76" s="493"/>
      <c r="BU76" s="493"/>
      <c r="BV76" s="493"/>
      <c r="BW76" s="502"/>
      <c r="BX76" s="502"/>
      <c r="BY76" s="493"/>
      <c r="BZ76" s="493"/>
      <c r="CA76" s="493"/>
      <c r="CB76" s="493"/>
      <c r="CC76" s="493"/>
      <c r="CD76" s="493"/>
      <c r="CE76" s="493"/>
      <c r="CF76" s="493"/>
      <c r="CG76" s="493"/>
      <c r="CH76" s="493"/>
      <c r="CI76" s="493"/>
      <c r="CJ76" s="493"/>
      <c r="CK76" s="493"/>
      <c r="CL76" s="493"/>
      <c r="CM76" s="493"/>
      <c r="CN76" s="493"/>
      <c r="CO76" s="493"/>
      <c r="CP76" s="493"/>
      <c r="CQ76" s="493"/>
      <c r="CR76" s="493"/>
      <c r="CS76" s="493"/>
      <c r="CT76" s="390"/>
      <c r="CV76" s="355"/>
      <c r="CW76" s="355"/>
      <c r="CX76" s="355"/>
      <c r="CY76" s="281"/>
      <c r="CZ76" s="281"/>
      <c r="DA76" s="281"/>
      <c r="DB76" s="281"/>
      <c r="DC76" s="281"/>
      <c r="DD76" s="281"/>
      <c r="DE76" s="281"/>
      <c r="DF76" s="281"/>
      <c r="DG76" s="281"/>
      <c r="DH76" s="281"/>
      <c r="DI76" s="281"/>
      <c r="DJ76" s="281"/>
      <c r="DK76" s="281"/>
      <c r="DL76" s="281"/>
      <c r="DM76" s="281"/>
      <c r="DN76" s="281"/>
      <c r="DO76" s="281"/>
      <c r="DP76" s="281"/>
      <c r="DQ76" s="281"/>
    </row>
    <row r="77" spans="1:121" s="260" customFormat="1" ht="11.25" customHeight="1">
      <c r="A77" s="281"/>
      <c r="B77" s="1239"/>
      <c r="C77" s="392"/>
      <c r="D77" s="393"/>
      <c r="E77" s="1210" t="s">
        <v>320</v>
      </c>
      <c r="F77" s="1210"/>
      <c r="G77" s="1210"/>
      <c r="H77" s="1210"/>
      <c r="I77" s="1210"/>
      <c r="J77" s="1210"/>
      <c r="K77" s="1210"/>
      <c r="L77" s="1210"/>
      <c r="M77" s="393"/>
      <c r="N77" s="1244"/>
      <c r="O77" s="1244"/>
      <c r="P77" s="1244"/>
      <c r="Q77" s="1244"/>
      <c r="R77" s="1244"/>
      <c r="S77" s="1244"/>
      <c r="T77" s="1244"/>
      <c r="U77" s="1244"/>
      <c r="V77" s="1244"/>
      <c r="W77" s="1244"/>
      <c r="X77" s="1244"/>
      <c r="Y77" s="1244"/>
      <c r="Z77" s="1244"/>
      <c r="AA77" s="1244"/>
      <c r="AB77" s="1244"/>
      <c r="AC77" s="1244"/>
      <c r="AD77" s="1244"/>
      <c r="AE77" s="1244"/>
      <c r="AF77" s="1244"/>
      <c r="AG77" s="1244"/>
      <c r="AH77" s="1244"/>
      <c r="AI77" s="1244"/>
      <c r="AJ77" s="1244"/>
      <c r="AK77" s="1244"/>
      <c r="AL77" s="1244"/>
      <c r="AM77" s="1244"/>
      <c r="AN77" s="1244"/>
      <c r="AO77" s="1244"/>
      <c r="AP77" s="1244"/>
      <c r="AQ77" s="1244"/>
      <c r="AR77" s="1244"/>
      <c r="AS77" s="1244"/>
      <c r="AT77" s="1244"/>
      <c r="AU77" s="1244"/>
      <c r="AV77" s="1244"/>
      <c r="AW77" s="393"/>
      <c r="AX77" s="393"/>
      <c r="AY77" s="393"/>
      <c r="AZ77" s="393"/>
      <c r="BA77" s="393"/>
      <c r="BB77" s="393"/>
      <c r="BC77" s="393"/>
      <c r="BD77" s="393"/>
      <c r="BE77" s="393"/>
      <c r="BF77" s="393"/>
      <c r="BG77" s="393"/>
      <c r="BH77" s="393"/>
      <c r="BI77" s="393"/>
      <c r="BJ77" s="393"/>
      <c r="BK77" s="1245"/>
      <c r="BL77" s="1246"/>
      <c r="BM77" s="1246"/>
      <c r="BN77" s="1246"/>
      <c r="BO77" s="1246"/>
      <c r="BP77" s="1246"/>
      <c r="BQ77" s="1246"/>
      <c r="BR77" s="1246"/>
      <c r="BS77" s="1246"/>
      <c r="BT77" s="1246"/>
      <c r="BU77" s="1246"/>
      <c r="BV77" s="1246"/>
      <c r="BW77" s="1246"/>
      <c r="BX77" s="1246"/>
      <c r="BY77" s="1246"/>
      <c r="BZ77" s="1246"/>
      <c r="CA77" s="1246"/>
      <c r="CB77" s="1246"/>
      <c r="CC77" s="1246"/>
      <c r="CD77" s="503"/>
      <c r="CE77" s="503"/>
      <c r="CF77" s="503"/>
      <c r="CG77" s="503"/>
      <c r="CH77" s="393"/>
      <c r="CI77" s="393"/>
      <c r="CJ77" s="393"/>
      <c r="CK77" s="393"/>
      <c r="CL77" s="1211" t="s">
        <v>321</v>
      </c>
      <c r="CM77" s="1211"/>
      <c r="CN77" s="1211"/>
      <c r="CO77" s="1211"/>
      <c r="CP77" s="393"/>
      <c r="CQ77" s="393"/>
      <c r="CR77" s="393"/>
      <c r="CS77" s="393"/>
      <c r="CT77" s="394"/>
      <c r="CV77" s="354"/>
      <c r="CW77" s="354"/>
      <c r="CX77" s="354"/>
      <c r="CY77" s="281"/>
      <c r="CZ77" s="281"/>
      <c r="DA77" s="281"/>
      <c r="DB77" s="281"/>
      <c r="DC77" s="281"/>
      <c r="DD77" s="281"/>
      <c r="DE77" s="281"/>
      <c r="DF77" s="281"/>
      <c r="DG77" s="281"/>
      <c r="DH77" s="281"/>
      <c r="DI77" s="281"/>
      <c r="DJ77" s="281"/>
      <c r="DK77" s="281"/>
      <c r="DL77" s="281"/>
      <c r="DM77" s="281"/>
      <c r="DN77" s="281"/>
      <c r="DO77" s="281"/>
      <c r="DP77" s="281"/>
      <c r="DQ77" s="281"/>
    </row>
    <row r="78" spans="1:121" s="260" customFormat="1" ht="9.75" customHeight="1">
      <c r="A78" s="281"/>
      <c r="B78" s="1239"/>
      <c r="C78" s="392"/>
      <c r="D78" s="393"/>
      <c r="E78" s="1230" t="s">
        <v>292</v>
      </c>
      <c r="F78" s="1231"/>
      <c r="G78" s="1231"/>
      <c r="H78" s="1231"/>
      <c r="I78" s="1231"/>
      <c r="J78" s="1231"/>
      <c r="K78" s="1231"/>
      <c r="L78" s="1231"/>
      <c r="M78" s="393"/>
      <c r="N78" s="1233"/>
      <c r="O78" s="1233"/>
      <c r="P78" s="1233"/>
      <c r="Q78" s="1233"/>
      <c r="R78" s="1233"/>
      <c r="S78" s="1233"/>
      <c r="T78" s="1233"/>
      <c r="U78" s="1233"/>
      <c r="V78" s="1233"/>
      <c r="W78" s="1233"/>
      <c r="X78" s="1233"/>
      <c r="Y78" s="1233"/>
      <c r="Z78" s="1233"/>
      <c r="AA78" s="1233"/>
      <c r="AB78" s="1233"/>
      <c r="AC78" s="1233"/>
      <c r="AD78" s="1233"/>
      <c r="AE78" s="1233"/>
      <c r="AF78" s="1233"/>
      <c r="AG78" s="1233"/>
      <c r="AH78" s="1233"/>
      <c r="AI78" s="1233"/>
      <c r="AJ78" s="1233"/>
      <c r="AK78" s="1233"/>
      <c r="AL78" s="1233"/>
      <c r="AM78" s="1233"/>
      <c r="AN78" s="1233"/>
      <c r="AO78" s="1233"/>
      <c r="AP78" s="1233"/>
      <c r="AQ78" s="1233"/>
      <c r="AR78" s="1233"/>
      <c r="AS78" s="1233"/>
      <c r="AT78" s="1233"/>
      <c r="AU78" s="1233"/>
      <c r="AV78" s="1233"/>
      <c r="AW78" s="393"/>
      <c r="AX78" s="393"/>
      <c r="AY78" s="393"/>
      <c r="AZ78" s="1230" t="s">
        <v>322</v>
      </c>
      <c r="BA78" s="1231"/>
      <c r="BB78" s="1231"/>
      <c r="BC78" s="1231"/>
      <c r="BD78" s="1231"/>
      <c r="BE78" s="1231"/>
      <c r="BF78" s="1231"/>
      <c r="BG78" s="1231"/>
      <c r="BH78" s="504"/>
      <c r="BI78" s="393"/>
      <c r="BJ78" s="393"/>
      <c r="BK78" s="1246"/>
      <c r="BL78" s="1246"/>
      <c r="BM78" s="1246"/>
      <c r="BN78" s="1246"/>
      <c r="BO78" s="1246"/>
      <c r="BP78" s="1246"/>
      <c r="BQ78" s="1246"/>
      <c r="BR78" s="1246"/>
      <c r="BS78" s="1246"/>
      <c r="BT78" s="1246"/>
      <c r="BU78" s="1246"/>
      <c r="BV78" s="1246"/>
      <c r="BW78" s="1246"/>
      <c r="BX78" s="1246"/>
      <c r="BY78" s="1246"/>
      <c r="BZ78" s="1246"/>
      <c r="CA78" s="1246"/>
      <c r="CB78" s="1246"/>
      <c r="CC78" s="1246"/>
      <c r="CD78" s="503"/>
      <c r="CE78" s="503"/>
      <c r="CF78" s="503"/>
      <c r="CG78" s="503"/>
      <c r="CH78" s="393"/>
      <c r="CI78" s="393"/>
      <c r="CJ78" s="393"/>
      <c r="CK78" s="393"/>
      <c r="CL78" s="1211"/>
      <c r="CM78" s="1211"/>
      <c r="CN78" s="1211"/>
      <c r="CO78" s="1211"/>
      <c r="CP78" s="393"/>
      <c r="CQ78" s="393"/>
      <c r="CR78" s="393"/>
      <c r="CS78" s="393"/>
      <c r="CT78" s="394"/>
      <c r="CV78" s="354"/>
      <c r="CW78" s="354"/>
      <c r="CX78" s="354"/>
      <c r="CY78" s="281"/>
      <c r="CZ78" s="281"/>
      <c r="DA78" s="281"/>
      <c r="DB78" s="281"/>
      <c r="DC78" s="281"/>
      <c r="DD78" s="281"/>
      <c r="DE78" s="281"/>
      <c r="DF78" s="281"/>
      <c r="DG78" s="281"/>
      <c r="DH78" s="281"/>
      <c r="DI78" s="281"/>
      <c r="DJ78" s="281"/>
      <c r="DK78" s="281"/>
      <c r="DL78" s="281"/>
      <c r="DM78" s="281"/>
      <c r="DN78" s="281"/>
      <c r="DO78" s="281"/>
      <c r="DP78" s="281"/>
      <c r="DQ78" s="281"/>
    </row>
    <row r="79" spans="1:121" s="260" customFormat="1" ht="9.75" customHeight="1">
      <c r="A79" s="281"/>
      <c r="B79" s="1239"/>
      <c r="C79" s="392"/>
      <c r="D79" s="504"/>
      <c r="E79" s="1231"/>
      <c r="F79" s="1231"/>
      <c r="G79" s="1231"/>
      <c r="H79" s="1231"/>
      <c r="I79" s="1231"/>
      <c r="J79" s="1231"/>
      <c r="K79" s="1231"/>
      <c r="L79" s="1231"/>
      <c r="M79" s="393"/>
      <c r="N79" s="1234"/>
      <c r="O79" s="1234"/>
      <c r="P79" s="1234"/>
      <c r="Q79" s="1234"/>
      <c r="R79" s="1234"/>
      <c r="S79" s="1234"/>
      <c r="T79" s="1234"/>
      <c r="U79" s="1234"/>
      <c r="V79" s="1234"/>
      <c r="W79" s="1234"/>
      <c r="X79" s="1234"/>
      <c r="Y79" s="1234"/>
      <c r="Z79" s="1234"/>
      <c r="AA79" s="1234"/>
      <c r="AB79" s="1234"/>
      <c r="AC79" s="1234"/>
      <c r="AD79" s="1234"/>
      <c r="AE79" s="1234"/>
      <c r="AF79" s="1234"/>
      <c r="AG79" s="1234"/>
      <c r="AH79" s="1234"/>
      <c r="AI79" s="1234"/>
      <c r="AJ79" s="1234"/>
      <c r="AK79" s="1234"/>
      <c r="AL79" s="1234"/>
      <c r="AM79" s="1234"/>
      <c r="AN79" s="1234"/>
      <c r="AO79" s="1234"/>
      <c r="AP79" s="1234"/>
      <c r="AQ79" s="1234"/>
      <c r="AR79" s="1234"/>
      <c r="AS79" s="1234"/>
      <c r="AT79" s="1234"/>
      <c r="AU79" s="1234"/>
      <c r="AV79" s="1234"/>
      <c r="AW79" s="395"/>
      <c r="AX79" s="393"/>
      <c r="AY79" s="393"/>
      <c r="AZ79" s="1231"/>
      <c r="BA79" s="1231"/>
      <c r="BB79" s="1231"/>
      <c r="BC79" s="1231"/>
      <c r="BD79" s="1231"/>
      <c r="BE79" s="1231"/>
      <c r="BF79" s="1231"/>
      <c r="BG79" s="1231"/>
      <c r="BH79" s="504"/>
      <c r="BI79" s="395"/>
      <c r="BJ79" s="395"/>
      <c r="BK79" s="1247"/>
      <c r="BL79" s="1247"/>
      <c r="BM79" s="1247"/>
      <c r="BN79" s="1247"/>
      <c r="BO79" s="1247"/>
      <c r="BP79" s="1247"/>
      <c r="BQ79" s="1247"/>
      <c r="BR79" s="1247"/>
      <c r="BS79" s="1247"/>
      <c r="BT79" s="1247"/>
      <c r="BU79" s="1247"/>
      <c r="BV79" s="1247"/>
      <c r="BW79" s="1247"/>
      <c r="BX79" s="1247"/>
      <c r="BY79" s="1247"/>
      <c r="BZ79" s="1247"/>
      <c r="CA79" s="1247"/>
      <c r="CB79" s="1247"/>
      <c r="CC79" s="1247"/>
      <c r="CD79" s="396"/>
      <c r="CE79" s="396"/>
      <c r="CF79" s="396"/>
      <c r="CG79" s="396"/>
      <c r="CH79" s="395"/>
      <c r="CI79" s="395"/>
      <c r="CJ79" s="395"/>
      <c r="CK79" s="395"/>
      <c r="CL79" s="1212"/>
      <c r="CM79" s="1212"/>
      <c r="CN79" s="1212"/>
      <c r="CO79" s="1212"/>
      <c r="CP79" s="395"/>
      <c r="CQ79" s="395"/>
      <c r="CR79" s="393"/>
      <c r="CS79" s="393"/>
      <c r="CT79" s="394"/>
      <c r="CV79" s="354"/>
      <c r="CW79" s="354"/>
      <c r="CX79" s="354"/>
      <c r="CY79" s="281"/>
      <c r="CZ79" s="281"/>
      <c r="DA79" s="281"/>
      <c r="DB79" s="281"/>
      <c r="DC79" s="281"/>
      <c r="DD79" s="281"/>
      <c r="DE79" s="281"/>
      <c r="DF79" s="281"/>
      <c r="DG79" s="281"/>
      <c r="DH79" s="281"/>
      <c r="DI79" s="281"/>
      <c r="DJ79" s="281"/>
      <c r="DK79" s="281"/>
      <c r="DL79" s="281"/>
      <c r="DM79" s="281"/>
      <c r="DN79" s="281"/>
      <c r="DO79" s="281"/>
      <c r="DP79" s="281"/>
      <c r="DQ79" s="281"/>
    </row>
    <row r="80" spans="1:121" s="491" customFormat="1" ht="10.5" customHeight="1">
      <c r="A80" s="281"/>
      <c r="B80" s="1239"/>
      <c r="C80" s="496"/>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X80" s="494"/>
      <c r="BY80" s="494"/>
      <c r="BZ80" s="494"/>
      <c r="CA80" s="494"/>
      <c r="CB80" s="494"/>
      <c r="CC80" s="494"/>
      <c r="CD80" s="494"/>
      <c r="CE80" s="494"/>
      <c r="CF80" s="494"/>
      <c r="CG80" s="494"/>
      <c r="CH80" s="494"/>
      <c r="CI80" s="494"/>
      <c r="CJ80" s="494"/>
      <c r="CK80" s="494"/>
      <c r="CL80" s="494"/>
      <c r="CM80" s="494"/>
      <c r="CN80" s="494"/>
      <c r="CO80" s="494"/>
      <c r="CP80" s="494"/>
      <c r="CQ80" s="494"/>
      <c r="CR80" s="494"/>
      <c r="CS80" s="494"/>
      <c r="CT80" s="497"/>
      <c r="CV80" s="355"/>
      <c r="CW80" s="355"/>
      <c r="CX80" s="355"/>
      <c r="CY80" s="281"/>
      <c r="CZ80" s="281"/>
      <c r="DA80" s="281"/>
      <c r="DB80" s="281"/>
      <c r="DC80" s="281"/>
      <c r="DD80" s="281"/>
      <c r="DE80" s="281"/>
      <c r="DF80" s="281"/>
      <c r="DG80" s="281"/>
      <c r="DH80" s="281"/>
      <c r="DI80" s="281"/>
      <c r="DJ80" s="281"/>
      <c r="DK80" s="281"/>
      <c r="DL80" s="281"/>
      <c r="DM80" s="281"/>
      <c r="DN80" s="281"/>
      <c r="DO80" s="281"/>
      <c r="DP80" s="281"/>
      <c r="DQ80" s="281"/>
    </row>
    <row r="81" spans="1:121" ht="33" customHeight="1">
      <c r="A81" s="281"/>
      <c r="B81" s="1239"/>
      <c r="C81" s="1248" t="s">
        <v>323</v>
      </c>
      <c r="D81" s="1248"/>
      <c r="E81" s="1248"/>
      <c r="F81" s="1248"/>
      <c r="G81" s="1248"/>
      <c r="H81" s="1248"/>
      <c r="I81" s="1248"/>
      <c r="J81" s="1248"/>
      <c r="K81" s="1248"/>
      <c r="L81" s="1248"/>
      <c r="M81" s="1248"/>
      <c r="N81" s="1248"/>
      <c r="O81" s="1248"/>
      <c r="P81" s="1248"/>
      <c r="Q81" s="1248"/>
      <c r="R81" s="1248"/>
      <c r="S81" s="1248"/>
      <c r="T81" s="1248"/>
      <c r="U81" s="1248"/>
      <c r="V81" s="1248"/>
      <c r="W81" s="1248"/>
      <c r="X81" s="1248"/>
      <c r="Y81" s="1248"/>
      <c r="Z81" s="1248"/>
      <c r="AA81" s="1248"/>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1"/>
      <c r="BF81" s="501"/>
      <c r="BG81" s="501"/>
      <c r="BH81" s="501"/>
      <c r="BI81" s="501"/>
      <c r="BJ81" s="501"/>
      <c r="BK81" s="501"/>
      <c r="BL81" s="501"/>
      <c r="BM81" s="501"/>
      <c r="BN81" s="501"/>
      <c r="BO81" s="501"/>
      <c r="BP81" s="501"/>
      <c r="BQ81" s="501"/>
      <c r="BR81" s="501"/>
      <c r="BS81" s="501"/>
      <c r="BT81" s="501"/>
      <c r="BU81" s="501"/>
      <c r="BV81" s="501"/>
      <c r="BW81" s="501"/>
      <c r="BX81" s="501"/>
      <c r="BY81" s="501"/>
      <c r="BZ81" s="501"/>
      <c r="CA81" s="501"/>
      <c r="CB81" s="501"/>
      <c r="CC81" s="501"/>
      <c r="CD81" s="501"/>
      <c r="CE81" s="501"/>
      <c r="CF81" s="501"/>
      <c r="CG81" s="501"/>
      <c r="CH81" s="501"/>
      <c r="CI81" s="501"/>
      <c r="CJ81" s="501"/>
      <c r="CK81" s="501"/>
      <c r="CL81" s="501"/>
      <c r="CM81" s="501"/>
      <c r="CN81" s="501"/>
      <c r="CO81" s="501"/>
      <c r="CP81" s="501"/>
      <c r="CQ81" s="501"/>
      <c r="CR81" s="501"/>
      <c r="CS81" s="501"/>
      <c r="CT81" s="501"/>
      <c r="CU81" s="491"/>
      <c r="CV81" s="353"/>
      <c r="CW81" s="353"/>
      <c r="CX81" s="353"/>
      <c r="CY81" s="281"/>
      <c r="CZ81" s="281"/>
      <c r="DA81" s="281"/>
      <c r="DB81" s="281"/>
      <c r="DC81" s="281"/>
      <c r="DD81" s="281"/>
      <c r="DE81" s="281"/>
      <c r="DF81" s="281"/>
      <c r="DG81" s="281"/>
      <c r="DH81" s="281"/>
      <c r="DI81" s="281"/>
      <c r="DJ81" s="281"/>
      <c r="DK81" s="281"/>
      <c r="DL81" s="281"/>
      <c r="DM81" s="281"/>
      <c r="DN81" s="281"/>
      <c r="DO81" s="281"/>
      <c r="DP81" s="281"/>
      <c r="DQ81" s="281"/>
    </row>
    <row r="82" spans="1:121" s="260" customFormat="1" ht="22.5" customHeight="1">
      <c r="A82" s="281"/>
      <c r="B82" s="1239"/>
      <c r="C82" s="387"/>
      <c r="D82" s="388"/>
      <c r="E82" s="388"/>
      <c r="F82" s="1249" t="s">
        <v>324</v>
      </c>
      <c r="G82" s="1249"/>
      <c r="H82" s="1249"/>
      <c r="I82" s="1249"/>
      <c r="J82" s="1249"/>
      <c r="K82" s="1249"/>
      <c r="L82" s="1249"/>
      <c r="M82" s="1249"/>
      <c r="N82" s="1249" t="s">
        <v>325</v>
      </c>
      <c r="O82" s="1249"/>
      <c r="P82" s="1249"/>
      <c r="Q82" s="1249"/>
      <c r="R82" s="1249"/>
      <c r="S82" s="1249"/>
      <c r="T82" s="1249"/>
      <c r="U82" s="1249"/>
      <c r="V82" s="1249"/>
      <c r="W82" s="1249"/>
      <c r="X82" s="1249"/>
      <c r="Y82" s="1249"/>
      <c r="Z82" s="1249"/>
      <c r="AA82" s="1249"/>
      <c r="AB82" s="1249"/>
      <c r="AC82" s="1249"/>
      <c r="AD82" s="1249"/>
      <c r="AE82" s="1249"/>
      <c r="AF82" s="1249"/>
      <c r="AG82" s="388"/>
      <c r="AH82" s="388"/>
      <c r="AI82" s="388"/>
      <c r="AJ82" s="388"/>
      <c r="AK82" s="388"/>
      <c r="AL82" s="388"/>
      <c r="AM82" s="388"/>
      <c r="AN82" s="388"/>
      <c r="AO82" s="388"/>
      <c r="AP82" s="388"/>
      <c r="AQ82" s="388"/>
      <c r="AR82" s="388"/>
      <c r="AS82" s="388"/>
      <c r="AT82" s="388"/>
      <c r="AU82" s="388"/>
      <c r="AV82" s="388"/>
      <c r="AW82" s="388"/>
      <c r="AX82" s="388"/>
      <c r="AY82" s="388"/>
      <c r="AZ82" s="388"/>
      <c r="BA82" s="388"/>
      <c r="BB82" s="388"/>
      <c r="BC82" s="388"/>
      <c r="BD82" s="388"/>
      <c r="BE82" s="388"/>
      <c r="BF82" s="388"/>
      <c r="BG82" s="388"/>
      <c r="BH82" s="388"/>
      <c r="BI82" s="388"/>
      <c r="BJ82" s="388"/>
      <c r="BK82" s="388"/>
      <c r="BL82" s="388"/>
      <c r="BM82" s="388"/>
      <c r="BN82" s="388"/>
      <c r="BO82" s="388"/>
      <c r="BP82" s="388"/>
      <c r="BQ82" s="388"/>
      <c r="BR82" s="388"/>
      <c r="BS82" s="388"/>
      <c r="BT82" s="388"/>
      <c r="BU82" s="388"/>
      <c r="BV82" s="388"/>
      <c r="BW82" s="388"/>
      <c r="BX82" s="388"/>
      <c r="BY82" s="388"/>
      <c r="BZ82" s="388"/>
      <c r="CA82" s="388"/>
      <c r="CB82" s="388"/>
      <c r="CC82" s="388"/>
      <c r="CD82" s="388"/>
      <c r="CE82" s="388"/>
      <c r="CF82" s="388"/>
      <c r="CG82" s="388"/>
      <c r="CH82" s="388"/>
      <c r="CI82" s="388"/>
      <c r="CJ82" s="388"/>
      <c r="CK82" s="388"/>
      <c r="CL82" s="388"/>
      <c r="CM82" s="388"/>
      <c r="CN82" s="388"/>
      <c r="CO82" s="388"/>
      <c r="CP82" s="388"/>
      <c r="CQ82" s="388"/>
      <c r="CR82" s="388"/>
      <c r="CS82" s="388"/>
      <c r="CT82" s="389"/>
      <c r="CV82" s="354"/>
      <c r="CW82" s="354"/>
      <c r="CX82" s="354"/>
      <c r="CY82" s="281"/>
      <c r="CZ82" s="281"/>
      <c r="DA82" s="281"/>
      <c r="DB82" s="281"/>
      <c r="DC82" s="281"/>
      <c r="DD82" s="281"/>
      <c r="DE82" s="281"/>
      <c r="DF82" s="281"/>
      <c r="DG82" s="281"/>
      <c r="DH82" s="281"/>
      <c r="DI82" s="281"/>
      <c r="DJ82" s="281"/>
      <c r="DK82" s="281"/>
      <c r="DL82" s="281"/>
      <c r="DM82" s="281"/>
      <c r="DN82" s="281"/>
      <c r="DO82" s="281"/>
      <c r="DP82" s="281"/>
      <c r="DQ82" s="281"/>
    </row>
    <row r="83" spans="1:121" s="491" customFormat="1" ht="15.75" customHeight="1">
      <c r="A83" s="281"/>
      <c r="B83" s="1239"/>
      <c r="C83" s="367"/>
      <c r="D83" s="493"/>
      <c r="E83" s="493"/>
      <c r="F83" s="493"/>
      <c r="G83" s="505"/>
      <c r="H83" s="505"/>
      <c r="I83" s="505"/>
      <c r="J83" s="505"/>
      <c r="K83" s="505"/>
      <c r="L83" s="505"/>
      <c r="M83" s="505"/>
      <c r="N83" s="1229" t="s">
        <v>326</v>
      </c>
      <c r="O83" s="1229"/>
      <c r="P83" s="1229"/>
      <c r="Q83" s="1229"/>
      <c r="R83" s="1229"/>
      <c r="S83" s="1229"/>
      <c r="T83" s="1229"/>
      <c r="U83" s="1229"/>
      <c r="V83" s="1229"/>
      <c r="W83" s="1229"/>
      <c r="X83" s="1229"/>
      <c r="Y83" s="1229"/>
      <c r="Z83" s="1229"/>
      <c r="AA83" s="1229"/>
      <c r="AB83" s="1229"/>
      <c r="AC83" s="1229"/>
      <c r="AD83" s="1229"/>
      <c r="AE83" s="1229"/>
      <c r="AF83" s="1229"/>
      <c r="AG83" s="1229"/>
      <c r="AH83" s="1229"/>
      <c r="AI83" s="1229"/>
      <c r="AJ83" s="1229"/>
      <c r="AK83" s="1229"/>
      <c r="AL83" s="1229"/>
      <c r="AM83" s="1229"/>
      <c r="AN83" s="1229"/>
      <c r="AO83" s="493"/>
      <c r="AP83" s="493"/>
      <c r="AQ83" s="493"/>
      <c r="AR83" s="493"/>
      <c r="AS83" s="493"/>
      <c r="AT83" s="493"/>
      <c r="AU83" s="493"/>
      <c r="AV83" s="493"/>
      <c r="AW83" s="1230" t="s">
        <v>327</v>
      </c>
      <c r="AX83" s="1231"/>
      <c r="AY83" s="1231"/>
      <c r="AZ83" s="1231"/>
      <c r="BA83" s="1231"/>
      <c r="BB83" s="1231"/>
      <c r="BC83" s="1231"/>
      <c r="BD83" s="1231"/>
      <c r="BE83" s="504"/>
      <c r="BF83" s="493"/>
      <c r="BG83" s="493"/>
      <c r="BH83" s="493"/>
      <c r="BI83" s="493"/>
      <c r="BJ83" s="493"/>
      <c r="BK83" s="493"/>
      <c r="BL83" s="493"/>
      <c r="BM83" s="493"/>
      <c r="BN83" s="493"/>
      <c r="BO83" s="493"/>
      <c r="BP83" s="493"/>
      <c r="BQ83" s="493"/>
      <c r="BR83" s="493"/>
      <c r="BS83" s="493"/>
      <c r="BT83" s="493"/>
      <c r="BU83" s="493"/>
      <c r="BV83" s="493"/>
      <c r="BW83" s="493"/>
      <c r="BX83" s="493"/>
      <c r="BY83" s="493"/>
      <c r="BZ83" s="493"/>
      <c r="CA83" s="493"/>
      <c r="CB83" s="493"/>
      <c r="CC83" s="493"/>
      <c r="CD83" s="493"/>
      <c r="CE83" s="493"/>
      <c r="CF83" s="493"/>
      <c r="CG83" s="493"/>
      <c r="CH83" s="493"/>
      <c r="CI83" s="493"/>
      <c r="CJ83" s="493"/>
      <c r="CK83" s="493"/>
      <c r="CL83" s="493"/>
      <c r="CM83" s="493"/>
      <c r="CN83" s="493"/>
      <c r="CO83" s="493"/>
      <c r="CP83" s="493"/>
      <c r="CQ83" s="493"/>
      <c r="CR83" s="493"/>
      <c r="CS83" s="493"/>
      <c r="CT83" s="390"/>
      <c r="CV83" s="355"/>
      <c r="CW83" s="355"/>
      <c r="CX83" s="355"/>
      <c r="CY83" s="281"/>
      <c r="CZ83" s="281"/>
      <c r="DA83" s="281"/>
      <c r="DB83" s="281"/>
      <c r="DC83" s="281"/>
      <c r="DD83" s="281"/>
      <c r="DE83" s="281"/>
      <c r="DF83" s="281"/>
      <c r="DG83" s="281"/>
      <c r="DH83" s="281"/>
      <c r="DI83" s="281"/>
      <c r="DJ83" s="281"/>
      <c r="DK83" s="281"/>
      <c r="DL83" s="281"/>
      <c r="DM83" s="281"/>
      <c r="DN83" s="281"/>
      <c r="DO83" s="281"/>
      <c r="DP83" s="281"/>
      <c r="DQ83" s="281"/>
    </row>
    <row r="84" spans="1:121" s="491" customFormat="1" ht="9" customHeight="1">
      <c r="A84" s="281"/>
      <c r="B84" s="1239"/>
      <c r="C84" s="367"/>
      <c r="D84" s="493"/>
      <c r="E84" s="493"/>
      <c r="F84" s="493"/>
      <c r="G84" s="493"/>
      <c r="H84" s="493"/>
      <c r="I84" s="493"/>
      <c r="J84" s="493"/>
      <c r="K84" s="493"/>
      <c r="L84" s="493"/>
      <c r="M84" s="493"/>
      <c r="N84" s="1229"/>
      <c r="O84" s="1229"/>
      <c r="P84" s="1229"/>
      <c r="Q84" s="1229"/>
      <c r="R84" s="1229"/>
      <c r="S84" s="1229"/>
      <c r="T84" s="1229"/>
      <c r="U84" s="1229"/>
      <c r="V84" s="1229"/>
      <c r="W84" s="1229"/>
      <c r="X84" s="1229"/>
      <c r="Y84" s="1229"/>
      <c r="Z84" s="1229"/>
      <c r="AA84" s="1229"/>
      <c r="AB84" s="1229"/>
      <c r="AC84" s="1229"/>
      <c r="AD84" s="1229"/>
      <c r="AE84" s="1229"/>
      <c r="AF84" s="1229"/>
      <c r="AG84" s="1229"/>
      <c r="AH84" s="1229"/>
      <c r="AI84" s="1229"/>
      <c r="AJ84" s="1229"/>
      <c r="AK84" s="1229"/>
      <c r="AL84" s="1229"/>
      <c r="AM84" s="1229"/>
      <c r="AN84" s="1229"/>
      <c r="AO84" s="493"/>
      <c r="AP84" s="493"/>
      <c r="AQ84" s="493"/>
      <c r="AR84" s="493"/>
      <c r="AS84" s="493"/>
      <c r="AT84" s="493"/>
      <c r="AU84" s="493"/>
      <c r="AV84" s="504"/>
      <c r="AW84" s="504"/>
      <c r="AX84" s="504"/>
      <c r="AY84" s="504"/>
      <c r="AZ84" s="1232"/>
      <c r="BA84" s="1232"/>
      <c r="BB84" s="1232"/>
      <c r="BC84" s="1232"/>
      <c r="BD84" s="1232"/>
      <c r="BE84" s="1232"/>
      <c r="BF84" s="1232"/>
      <c r="BG84" s="1232"/>
      <c r="BH84" s="1232"/>
      <c r="BI84" s="1232"/>
      <c r="BJ84" s="1232"/>
      <c r="BK84" s="1232"/>
      <c r="BL84" s="1232"/>
      <c r="BM84" s="1232"/>
      <c r="BN84" s="1232"/>
      <c r="BO84" s="1232"/>
      <c r="BP84" s="1232"/>
      <c r="BQ84" s="1232"/>
      <c r="BR84" s="1232"/>
      <c r="BS84" s="1232"/>
      <c r="BT84" s="1232"/>
      <c r="BU84" s="1232"/>
      <c r="BV84" s="1232"/>
      <c r="BW84" s="1232"/>
      <c r="BX84" s="1232"/>
      <c r="BY84" s="1232"/>
      <c r="BZ84" s="1232"/>
      <c r="CA84" s="1232"/>
      <c r="CB84" s="1232"/>
      <c r="CC84" s="1232"/>
      <c r="CD84" s="1232"/>
      <c r="CE84" s="1232"/>
      <c r="CF84" s="493"/>
      <c r="CG84" s="493"/>
      <c r="CH84" s="493"/>
      <c r="CI84" s="493"/>
      <c r="CJ84" s="493"/>
      <c r="CK84" s="493"/>
      <c r="CL84" s="493"/>
      <c r="CM84" s="493"/>
      <c r="CN84" s="493"/>
      <c r="CO84" s="493"/>
      <c r="CP84" s="493"/>
      <c r="CQ84" s="493"/>
      <c r="CR84" s="493"/>
      <c r="CS84" s="493"/>
      <c r="CT84" s="390"/>
      <c r="CV84" s="355"/>
      <c r="CW84" s="355"/>
      <c r="CX84" s="355"/>
      <c r="CY84" s="281"/>
      <c r="CZ84" s="281"/>
      <c r="DA84" s="281"/>
      <c r="DB84" s="281"/>
      <c r="DC84" s="281"/>
      <c r="DD84" s="281"/>
      <c r="DE84" s="281"/>
      <c r="DF84" s="281"/>
      <c r="DG84" s="281"/>
      <c r="DH84" s="281"/>
      <c r="DI84" s="281"/>
      <c r="DJ84" s="281"/>
      <c r="DK84" s="281"/>
      <c r="DL84" s="281"/>
      <c r="DM84" s="281"/>
      <c r="DN84" s="281"/>
      <c r="DO84" s="281"/>
      <c r="DP84" s="281"/>
      <c r="DQ84" s="281"/>
    </row>
    <row r="85" spans="1:121" s="491" customFormat="1" ht="9.75" customHeight="1">
      <c r="A85" s="281"/>
      <c r="B85" s="1239"/>
      <c r="C85" s="367"/>
      <c r="D85" s="493"/>
      <c r="E85" s="493"/>
      <c r="F85" s="493"/>
      <c r="G85" s="493"/>
      <c r="H85" s="493"/>
      <c r="I85" s="493"/>
      <c r="J85" s="493"/>
      <c r="K85" s="493"/>
      <c r="L85" s="493"/>
      <c r="M85" s="493"/>
      <c r="N85" s="505"/>
      <c r="O85" s="1222"/>
      <c r="P85" s="1222"/>
      <c r="Q85" s="1222"/>
      <c r="R85" s="1222"/>
      <c r="S85" s="1222"/>
      <c r="T85" s="1222"/>
      <c r="U85" s="1222"/>
      <c r="V85" s="1223" t="s">
        <v>7</v>
      </c>
      <c r="W85" s="1223"/>
      <c r="X85" s="1222"/>
      <c r="Y85" s="1222"/>
      <c r="Z85" s="1222"/>
      <c r="AA85" s="1223" t="s">
        <v>37</v>
      </c>
      <c r="AB85" s="1223"/>
      <c r="AC85" s="1222"/>
      <c r="AD85" s="1222"/>
      <c r="AE85" s="1222"/>
      <c r="AF85" s="1223" t="s">
        <v>9</v>
      </c>
      <c r="AG85" s="1223"/>
      <c r="AH85" s="505"/>
      <c r="AI85" s="505"/>
      <c r="AJ85" s="505"/>
      <c r="AK85" s="505"/>
      <c r="AL85" s="505"/>
      <c r="AM85" s="505"/>
      <c r="AN85" s="505"/>
      <c r="AO85" s="493"/>
      <c r="AP85" s="493"/>
      <c r="AQ85" s="493"/>
      <c r="AR85" s="493"/>
      <c r="AS85" s="493"/>
      <c r="AT85" s="493"/>
      <c r="AU85" s="493"/>
      <c r="AV85" s="493"/>
      <c r="AW85" s="504"/>
      <c r="AX85" s="504"/>
      <c r="AY85" s="504"/>
      <c r="AZ85" s="1232"/>
      <c r="BA85" s="1232"/>
      <c r="BB85" s="1232"/>
      <c r="BC85" s="1232"/>
      <c r="BD85" s="1232"/>
      <c r="BE85" s="1232"/>
      <c r="BF85" s="1232"/>
      <c r="BG85" s="1232"/>
      <c r="BH85" s="1232"/>
      <c r="BI85" s="1232"/>
      <c r="BJ85" s="1232"/>
      <c r="BK85" s="1232"/>
      <c r="BL85" s="1232"/>
      <c r="BM85" s="1232"/>
      <c r="BN85" s="1232"/>
      <c r="BO85" s="1232"/>
      <c r="BP85" s="1232"/>
      <c r="BQ85" s="1232"/>
      <c r="BR85" s="1232"/>
      <c r="BS85" s="1232"/>
      <c r="BT85" s="1232"/>
      <c r="BU85" s="1232"/>
      <c r="BV85" s="1232"/>
      <c r="BW85" s="1232"/>
      <c r="BX85" s="1232"/>
      <c r="BY85" s="1232"/>
      <c r="BZ85" s="1232"/>
      <c r="CA85" s="1232"/>
      <c r="CB85" s="1232"/>
      <c r="CC85" s="1232"/>
      <c r="CD85" s="1232"/>
      <c r="CE85" s="1232"/>
      <c r="CF85" s="493"/>
      <c r="CG85" s="493"/>
      <c r="CH85" s="493"/>
      <c r="CI85" s="493"/>
      <c r="CJ85" s="493"/>
      <c r="CK85" s="493"/>
      <c r="CL85" s="1211" t="s">
        <v>328</v>
      </c>
      <c r="CM85" s="1211"/>
      <c r="CN85" s="1211"/>
      <c r="CO85" s="1211"/>
      <c r="CP85" s="493"/>
      <c r="CQ85" s="493"/>
      <c r="CR85" s="493"/>
      <c r="CS85" s="493"/>
      <c r="CT85" s="390"/>
      <c r="CV85" s="355"/>
      <c r="CW85" s="355"/>
      <c r="CX85" s="355"/>
      <c r="CY85" s="281"/>
      <c r="CZ85" s="281"/>
      <c r="DA85" s="281"/>
      <c r="DB85" s="281"/>
      <c r="DC85" s="281"/>
      <c r="DD85" s="281"/>
      <c r="DE85" s="281"/>
      <c r="DF85" s="281"/>
      <c r="DG85" s="281"/>
      <c r="DH85" s="281"/>
      <c r="DI85" s="281"/>
      <c r="DJ85" s="281"/>
      <c r="DK85" s="281"/>
      <c r="DL85" s="281"/>
      <c r="DM85" s="281"/>
      <c r="DN85" s="281"/>
      <c r="DO85" s="281"/>
      <c r="DP85" s="281"/>
      <c r="DQ85" s="281"/>
    </row>
    <row r="86" spans="1:121" s="491" customFormat="1" ht="9.75" customHeight="1">
      <c r="A86" s="281"/>
      <c r="B86" s="1239"/>
      <c r="C86" s="367"/>
      <c r="D86" s="493"/>
      <c r="E86" s="493"/>
      <c r="F86" s="493"/>
      <c r="G86" s="493"/>
      <c r="H86" s="493"/>
      <c r="I86" s="493"/>
      <c r="J86" s="493"/>
      <c r="K86" s="493"/>
      <c r="L86" s="493"/>
      <c r="M86" s="493"/>
      <c r="N86" s="505"/>
      <c r="O86" s="1222"/>
      <c r="P86" s="1222"/>
      <c r="Q86" s="1222"/>
      <c r="R86" s="1222"/>
      <c r="S86" s="1222"/>
      <c r="T86" s="1222"/>
      <c r="U86" s="1222"/>
      <c r="V86" s="1223"/>
      <c r="W86" s="1223"/>
      <c r="X86" s="1222"/>
      <c r="Y86" s="1222"/>
      <c r="Z86" s="1222"/>
      <c r="AA86" s="1223"/>
      <c r="AB86" s="1223"/>
      <c r="AC86" s="1222"/>
      <c r="AD86" s="1222"/>
      <c r="AE86" s="1222"/>
      <c r="AF86" s="1223"/>
      <c r="AG86" s="1223"/>
      <c r="AH86" s="505"/>
      <c r="AI86" s="505"/>
      <c r="AJ86" s="505"/>
      <c r="AK86" s="505"/>
      <c r="AL86" s="505"/>
      <c r="AM86" s="505"/>
      <c r="AN86" s="505"/>
      <c r="AO86" s="493"/>
      <c r="AP86" s="493"/>
      <c r="AQ86" s="493"/>
      <c r="AR86" s="493"/>
      <c r="AS86" s="493"/>
      <c r="AT86" s="493"/>
      <c r="AU86" s="493"/>
      <c r="AV86" s="493"/>
      <c r="AW86" s="504"/>
      <c r="AX86" s="504"/>
      <c r="AY86" s="504"/>
      <c r="AZ86" s="397"/>
      <c r="BA86" s="397"/>
      <c r="BB86" s="397"/>
      <c r="BC86" s="397"/>
      <c r="BD86" s="1224"/>
      <c r="BE86" s="1224"/>
      <c r="BF86" s="1224"/>
      <c r="BG86" s="1224"/>
      <c r="BH86" s="1224"/>
      <c r="BI86" s="1224"/>
      <c r="BJ86" s="1224"/>
      <c r="BK86" s="1224"/>
      <c r="BL86" s="1224"/>
      <c r="BM86" s="1224"/>
      <c r="BN86" s="1224"/>
      <c r="BO86" s="1224"/>
      <c r="BP86" s="1224"/>
      <c r="BQ86" s="1224"/>
      <c r="BR86" s="1224"/>
      <c r="BS86" s="1224"/>
      <c r="BT86" s="1224"/>
      <c r="BU86" s="1224"/>
      <c r="BV86" s="1224"/>
      <c r="BW86" s="1224"/>
      <c r="BX86" s="1224"/>
      <c r="BY86" s="1224"/>
      <c r="BZ86" s="1224"/>
      <c r="CA86" s="1224"/>
      <c r="CB86" s="1224"/>
      <c r="CC86" s="1224"/>
      <c r="CD86" s="1224"/>
      <c r="CE86" s="1224"/>
      <c r="CF86" s="493"/>
      <c r="CG86" s="493"/>
      <c r="CH86" s="493"/>
      <c r="CI86" s="493"/>
      <c r="CJ86" s="493"/>
      <c r="CK86" s="493"/>
      <c r="CL86" s="1211"/>
      <c r="CM86" s="1211"/>
      <c r="CN86" s="1211"/>
      <c r="CO86" s="1211"/>
      <c r="CP86" s="493"/>
      <c r="CQ86" s="493"/>
      <c r="CR86" s="493"/>
      <c r="CS86" s="493"/>
      <c r="CT86" s="390"/>
      <c r="CV86" s="355"/>
      <c r="CW86" s="355"/>
      <c r="CX86" s="355"/>
      <c r="CY86" s="281"/>
      <c r="CZ86" s="281"/>
      <c r="DA86" s="281"/>
      <c r="DB86" s="281"/>
      <c r="DC86" s="281"/>
      <c r="DD86" s="281"/>
      <c r="DE86" s="281"/>
      <c r="DF86" s="281"/>
      <c r="DG86" s="281"/>
      <c r="DH86" s="281"/>
      <c r="DI86" s="281"/>
      <c r="DJ86" s="281"/>
      <c r="DK86" s="281"/>
      <c r="DL86" s="281"/>
      <c r="DM86" s="281"/>
      <c r="DN86" s="281"/>
      <c r="DO86" s="281"/>
      <c r="DP86" s="281"/>
      <c r="DQ86" s="281"/>
    </row>
    <row r="87" spans="1:121" s="491" customFormat="1" ht="9.75" customHeight="1">
      <c r="A87" s="281"/>
      <c r="B87" s="1239"/>
      <c r="C87" s="367"/>
      <c r="D87" s="493"/>
      <c r="E87" s="493"/>
      <c r="F87" s="493"/>
      <c r="G87" s="493"/>
      <c r="H87" s="493"/>
      <c r="I87" s="493"/>
      <c r="J87" s="493"/>
      <c r="K87" s="493"/>
      <c r="L87" s="493"/>
      <c r="M87" s="398"/>
      <c r="N87" s="398"/>
      <c r="O87" s="1222"/>
      <c r="P87" s="1222"/>
      <c r="Q87" s="1222"/>
      <c r="R87" s="1222"/>
      <c r="S87" s="1222"/>
      <c r="T87" s="1222"/>
      <c r="U87" s="1222"/>
      <c r="V87" s="1223"/>
      <c r="W87" s="1223"/>
      <c r="X87" s="1222"/>
      <c r="Y87" s="1222"/>
      <c r="Z87" s="1222"/>
      <c r="AA87" s="1223"/>
      <c r="AB87" s="1223"/>
      <c r="AC87" s="1222"/>
      <c r="AD87" s="1222"/>
      <c r="AE87" s="1222"/>
      <c r="AF87" s="1223"/>
      <c r="AG87" s="1223"/>
      <c r="AH87" s="505"/>
      <c r="AI87" s="505"/>
      <c r="AJ87" s="505"/>
      <c r="AK87" s="505"/>
      <c r="AL87" s="505"/>
      <c r="AM87" s="505"/>
      <c r="AN87" s="505"/>
      <c r="AO87" s="493"/>
      <c r="AP87" s="493"/>
      <c r="AQ87" s="493"/>
      <c r="AR87" s="493"/>
      <c r="AS87" s="493"/>
      <c r="AT87" s="493"/>
      <c r="AU87" s="493"/>
      <c r="AV87" s="493"/>
      <c r="AW87" s="504"/>
      <c r="AX87" s="504"/>
      <c r="AY87" s="504"/>
      <c r="AZ87" s="399"/>
      <c r="BA87" s="399"/>
      <c r="BB87" s="399"/>
      <c r="BC87" s="399"/>
      <c r="BD87" s="1225"/>
      <c r="BE87" s="1225"/>
      <c r="BF87" s="1225"/>
      <c r="BG87" s="1225"/>
      <c r="BH87" s="1225"/>
      <c r="BI87" s="1225"/>
      <c r="BJ87" s="1225"/>
      <c r="BK87" s="1225"/>
      <c r="BL87" s="1225"/>
      <c r="BM87" s="1225"/>
      <c r="BN87" s="1225"/>
      <c r="BO87" s="1225"/>
      <c r="BP87" s="1225"/>
      <c r="BQ87" s="1225"/>
      <c r="BR87" s="1225"/>
      <c r="BS87" s="1225"/>
      <c r="BT87" s="1225"/>
      <c r="BU87" s="1225"/>
      <c r="BV87" s="1225"/>
      <c r="BW87" s="1225"/>
      <c r="BX87" s="1225"/>
      <c r="BY87" s="1225"/>
      <c r="BZ87" s="1225"/>
      <c r="CA87" s="1225"/>
      <c r="CB87" s="1225"/>
      <c r="CC87" s="1225"/>
      <c r="CD87" s="1225"/>
      <c r="CE87" s="1225"/>
      <c r="CF87" s="500"/>
      <c r="CG87" s="500"/>
      <c r="CH87" s="500"/>
      <c r="CI87" s="500"/>
      <c r="CJ87" s="500"/>
      <c r="CK87" s="500"/>
      <c r="CL87" s="1212"/>
      <c r="CM87" s="1212"/>
      <c r="CN87" s="1212"/>
      <c r="CO87" s="1212"/>
      <c r="CP87" s="500"/>
      <c r="CQ87" s="500"/>
      <c r="CR87" s="493"/>
      <c r="CS87" s="493"/>
      <c r="CT87" s="390"/>
      <c r="CV87" s="355"/>
      <c r="CW87" s="355"/>
      <c r="CX87" s="355"/>
      <c r="CY87" s="281"/>
      <c r="CZ87" s="281"/>
      <c r="DA87" s="281"/>
      <c r="DB87" s="281"/>
      <c r="DC87" s="281"/>
      <c r="DD87" s="281"/>
      <c r="DE87" s="281"/>
      <c r="DF87" s="281"/>
      <c r="DG87" s="281"/>
      <c r="DH87" s="281"/>
      <c r="DI87" s="281"/>
      <c r="DJ87" s="281"/>
      <c r="DK87" s="281"/>
      <c r="DL87" s="281"/>
      <c r="DM87" s="281"/>
      <c r="DN87" s="281"/>
      <c r="DO87" s="281"/>
      <c r="DP87" s="281"/>
      <c r="DQ87" s="281"/>
    </row>
    <row r="88" spans="1:121" s="491" customFormat="1" ht="10.5" customHeight="1">
      <c r="A88" s="281"/>
      <c r="B88" s="1239"/>
      <c r="C88" s="496"/>
      <c r="D88" s="494"/>
      <c r="E88" s="494"/>
      <c r="F88" s="494"/>
      <c r="G88" s="494"/>
      <c r="H88" s="494"/>
      <c r="I88" s="494"/>
      <c r="J88" s="494"/>
      <c r="K88" s="494"/>
      <c r="L88" s="494"/>
      <c r="M88" s="494"/>
      <c r="N88" s="494"/>
      <c r="O88" s="494"/>
      <c r="P88" s="494"/>
      <c r="Q88" s="494"/>
      <c r="R88" s="494"/>
      <c r="S88" s="494"/>
      <c r="T88" s="494"/>
      <c r="U88" s="494"/>
      <c r="V88" s="494"/>
      <c r="W88" s="494"/>
      <c r="X88" s="494"/>
      <c r="Y88" s="494"/>
      <c r="Z88" s="494"/>
      <c r="AA88" s="494"/>
      <c r="AB88" s="494"/>
      <c r="AC88" s="494"/>
      <c r="AD88" s="494"/>
      <c r="AE88" s="494"/>
      <c r="AF88" s="494"/>
      <c r="AG88" s="494"/>
      <c r="AH88" s="494"/>
      <c r="AI88" s="494"/>
      <c r="AJ88" s="494"/>
      <c r="AK88" s="494"/>
      <c r="AL88" s="494"/>
      <c r="AM88" s="494"/>
      <c r="AN88" s="494"/>
      <c r="AO88" s="494"/>
      <c r="AP88" s="494"/>
      <c r="AQ88" s="494"/>
      <c r="AR88" s="494"/>
      <c r="AS88" s="494"/>
      <c r="AT88" s="494"/>
      <c r="AU88" s="494"/>
      <c r="AV88" s="494"/>
      <c r="AW88" s="494"/>
      <c r="AX88" s="494"/>
      <c r="AY88" s="494"/>
      <c r="AZ88" s="494"/>
      <c r="BA88" s="494"/>
      <c r="BB88" s="494"/>
      <c r="BC88" s="494"/>
      <c r="BD88" s="494"/>
      <c r="BE88" s="494"/>
      <c r="BF88" s="494"/>
      <c r="BG88" s="494"/>
      <c r="BH88" s="494"/>
      <c r="BI88" s="494"/>
      <c r="BJ88" s="494"/>
      <c r="BK88" s="494"/>
      <c r="BL88" s="494"/>
      <c r="BM88" s="494"/>
      <c r="BN88" s="494"/>
      <c r="BO88" s="494"/>
      <c r="BP88" s="494"/>
      <c r="BQ88" s="494"/>
      <c r="BR88" s="494"/>
      <c r="BS88" s="494"/>
      <c r="BT88" s="494"/>
      <c r="BU88" s="494"/>
      <c r="BV88" s="494"/>
      <c r="BW88" s="494"/>
      <c r="BX88" s="494"/>
      <c r="BY88" s="494"/>
      <c r="BZ88" s="494"/>
      <c r="CA88" s="494"/>
      <c r="CB88" s="494"/>
      <c r="CC88" s="494"/>
      <c r="CD88" s="494"/>
      <c r="CE88" s="494"/>
      <c r="CF88" s="494"/>
      <c r="CG88" s="494"/>
      <c r="CH88" s="494"/>
      <c r="CI88" s="494"/>
      <c r="CJ88" s="494"/>
      <c r="CK88" s="494"/>
      <c r="CL88" s="494"/>
      <c r="CM88" s="494"/>
      <c r="CN88" s="494"/>
      <c r="CO88" s="494"/>
      <c r="CP88" s="494"/>
      <c r="CQ88" s="494"/>
      <c r="CR88" s="494"/>
      <c r="CS88" s="494"/>
      <c r="CT88" s="497"/>
      <c r="CV88" s="355"/>
      <c r="CW88" s="355"/>
      <c r="CX88" s="355"/>
      <c r="CY88" s="281"/>
      <c r="CZ88" s="281"/>
      <c r="DA88" s="281"/>
      <c r="DB88" s="281"/>
      <c r="DC88" s="281"/>
      <c r="DD88" s="281"/>
      <c r="DE88" s="281"/>
      <c r="DF88" s="281"/>
      <c r="DG88" s="281"/>
      <c r="DH88" s="281"/>
      <c r="DI88" s="281"/>
      <c r="DJ88" s="281"/>
      <c r="DK88" s="281"/>
      <c r="DL88" s="281"/>
      <c r="DM88" s="281"/>
      <c r="DN88" s="281"/>
      <c r="DO88" s="281"/>
      <c r="DP88" s="281"/>
      <c r="DQ88" s="281"/>
    </row>
    <row r="89" spans="1:121" s="491" customFormat="1" ht="10.5" customHeight="1">
      <c r="A89" s="281"/>
      <c r="B89" s="1240"/>
      <c r="C89" s="493"/>
      <c r="D89" s="493"/>
      <c r="E89" s="493"/>
      <c r="F89" s="493"/>
      <c r="G89" s="493"/>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493"/>
      <c r="AJ89" s="493"/>
      <c r="AK89" s="493"/>
      <c r="AL89" s="493"/>
      <c r="AM89" s="493"/>
      <c r="AN89" s="493"/>
      <c r="AO89" s="493"/>
      <c r="AP89" s="493"/>
      <c r="AQ89" s="493"/>
      <c r="AR89" s="493"/>
      <c r="AS89" s="493"/>
      <c r="AT89" s="493"/>
      <c r="AU89" s="493"/>
      <c r="AV89" s="493"/>
      <c r="AW89" s="493"/>
      <c r="AX89" s="493"/>
      <c r="AY89" s="493"/>
      <c r="AZ89" s="493"/>
      <c r="BA89" s="493"/>
      <c r="BB89" s="493"/>
      <c r="BC89" s="493"/>
      <c r="BD89" s="493"/>
      <c r="BE89" s="493"/>
      <c r="BF89" s="493"/>
      <c r="BG89" s="493"/>
      <c r="BH89" s="493"/>
      <c r="BI89" s="493"/>
      <c r="BJ89" s="493"/>
      <c r="BK89" s="493"/>
      <c r="BL89" s="493"/>
      <c r="BM89" s="493"/>
      <c r="BN89" s="493"/>
      <c r="BO89" s="493"/>
      <c r="BP89" s="493"/>
      <c r="BQ89" s="493"/>
      <c r="BR89" s="493"/>
      <c r="BS89" s="493"/>
      <c r="BT89" s="493"/>
      <c r="BU89" s="493"/>
      <c r="BV89" s="493"/>
      <c r="BW89" s="493"/>
      <c r="BX89" s="493"/>
      <c r="BY89" s="493"/>
      <c r="BZ89" s="493"/>
      <c r="CA89" s="493"/>
      <c r="CB89" s="493"/>
      <c r="CC89" s="493"/>
      <c r="CD89" s="493"/>
      <c r="CE89" s="493"/>
      <c r="CF89" s="493"/>
      <c r="CG89" s="493"/>
      <c r="CH89" s="493"/>
      <c r="CI89" s="493"/>
      <c r="CJ89" s="493"/>
      <c r="CK89" s="493"/>
      <c r="CL89" s="493"/>
      <c r="CM89" s="493"/>
      <c r="CN89" s="493"/>
      <c r="CO89" s="493"/>
      <c r="CP89" s="493"/>
      <c r="CQ89" s="493"/>
      <c r="CR89" s="493"/>
      <c r="CS89" s="493"/>
      <c r="CT89" s="493"/>
      <c r="CV89" s="355"/>
      <c r="CW89" s="355"/>
      <c r="CX89" s="355"/>
      <c r="CY89" s="281"/>
      <c r="CZ89" s="281"/>
      <c r="DA89" s="281"/>
      <c r="DB89" s="281"/>
      <c r="DC89" s="281"/>
      <c r="DD89" s="281"/>
      <c r="DE89" s="281"/>
      <c r="DF89" s="281"/>
      <c r="DG89" s="281"/>
      <c r="DH89" s="281"/>
      <c r="DI89" s="281"/>
      <c r="DJ89" s="281"/>
      <c r="DK89" s="281"/>
      <c r="DL89" s="281"/>
      <c r="DM89" s="281"/>
      <c r="DN89" s="281"/>
      <c r="DO89" s="281"/>
      <c r="DP89" s="281"/>
      <c r="DQ89" s="281"/>
    </row>
    <row r="90" spans="1:121" ht="15.75" customHeight="1">
      <c r="A90" s="281"/>
      <c r="B90" s="501"/>
      <c r="C90" s="501"/>
      <c r="D90" s="501"/>
      <c r="E90" s="501"/>
      <c r="F90" s="501"/>
      <c r="G90" s="501"/>
      <c r="H90" s="501"/>
      <c r="I90" s="501"/>
      <c r="J90" s="501"/>
      <c r="K90" s="501"/>
      <c r="L90" s="501"/>
      <c r="M90" s="501"/>
      <c r="N90" s="501"/>
      <c r="O90" s="501"/>
      <c r="P90" s="501"/>
      <c r="Q90" s="501"/>
      <c r="R90" s="501"/>
      <c r="S90" s="501"/>
      <c r="T90" s="1226" t="s">
        <v>329</v>
      </c>
      <c r="U90" s="1227"/>
      <c r="V90" s="1227"/>
      <c r="W90" s="1227"/>
      <c r="X90" s="1227"/>
      <c r="Y90" s="1227"/>
      <c r="Z90" s="1227"/>
      <c r="AA90" s="1227"/>
      <c r="AB90" s="1227"/>
      <c r="AC90" s="1227"/>
      <c r="AD90" s="1227"/>
      <c r="AE90" s="1227"/>
      <c r="AF90" s="1227"/>
      <c r="AG90" s="1227"/>
      <c r="AH90" s="1227"/>
      <c r="AI90" s="1227"/>
      <c r="AJ90" s="1227"/>
      <c r="AK90" s="1227"/>
      <c r="AL90" s="1227"/>
      <c r="AM90" s="1227"/>
      <c r="AN90" s="1227"/>
      <c r="AO90" s="1227"/>
      <c r="AP90" s="1227"/>
      <c r="AQ90" s="1227"/>
      <c r="AR90" s="1227"/>
      <c r="AS90" s="1227"/>
      <c r="AT90" s="1227"/>
      <c r="AU90" s="1227"/>
      <c r="AV90" s="1227"/>
      <c r="AW90" s="1227"/>
      <c r="AX90" s="1227"/>
      <c r="AY90" s="1227"/>
      <c r="AZ90" s="1227"/>
      <c r="BA90" s="1227"/>
      <c r="BB90" s="1227"/>
      <c r="BC90" s="1227"/>
      <c r="BD90" s="1227"/>
      <c r="BE90" s="1227"/>
      <c r="BF90" s="1227"/>
      <c r="BG90" s="1227"/>
      <c r="BH90" s="1227"/>
      <c r="BI90" s="1227"/>
      <c r="BJ90" s="1227"/>
      <c r="BK90" s="1227"/>
      <c r="BL90" s="1227"/>
      <c r="BM90" s="1227"/>
      <c r="BN90" s="1227"/>
      <c r="BO90" s="1227"/>
      <c r="BP90" s="1227"/>
      <c r="BQ90" s="1227"/>
      <c r="BR90" s="1227"/>
      <c r="BS90" s="1227"/>
      <c r="BT90" s="1227"/>
      <c r="BU90" s="1227"/>
      <c r="BV90" s="1227"/>
      <c r="BW90" s="1227"/>
      <c r="BX90" s="501"/>
      <c r="BY90" s="501"/>
      <c r="BZ90" s="501"/>
      <c r="CA90" s="501"/>
      <c r="CB90" s="1228" t="s">
        <v>330</v>
      </c>
      <c r="CC90" s="1228"/>
      <c r="CD90" s="1228"/>
      <c r="CE90" s="1228"/>
      <c r="CF90" s="1219"/>
      <c r="CG90" s="1219"/>
      <c r="CH90" s="1219"/>
      <c r="CI90" s="1219"/>
      <c r="CJ90" s="1219"/>
      <c r="CK90" s="1219"/>
      <c r="CL90" s="1219"/>
      <c r="CM90" s="1219"/>
      <c r="CN90" s="1219"/>
      <c r="CO90" s="1219"/>
      <c r="CP90" s="1219"/>
      <c r="CQ90" s="1219"/>
      <c r="CR90" s="1219"/>
      <c r="CS90" s="400"/>
      <c r="CT90" s="501"/>
      <c r="CU90" s="491"/>
      <c r="CV90" s="353"/>
      <c r="CW90" s="353"/>
      <c r="CX90" s="353"/>
      <c r="CY90" s="281"/>
      <c r="CZ90" s="281"/>
      <c r="DA90" s="281"/>
      <c r="DB90" s="281"/>
      <c r="DC90" s="281"/>
      <c r="DD90" s="281"/>
      <c r="DE90" s="281"/>
      <c r="DF90" s="281"/>
      <c r="DG90" s="281"/>
      <c r="DH90" s="281"/>
      <c r="DI90" s="281"/>
      <c r="DJ90" s="281"/>
      <c r="DK90" s="281"/>
      <c r="DL90" s="281"/>
      <c r="DM90" s="281"/>
      <c r="DN90" s="281"/>
      <c r="DO90" s="281"/>
      <c r="DP90" s="281"/>
      <c r="DQ90" s="281"/>
    </row>
    <row r="91" spans="1:121" ht="9.75" customHeight="1">
      <c r="A91" s="281"/>
      <c r="B91" s="501"/>
      <c r="C91" s="501"/>
      <c r="D91" s="501"/>
      <c r="E91" s="501"/>
      <c r="F91" s="501"/>
      <c r="G91" s="501"/>
      <c r="H91" s="501"/>
      <c r="I91" s="501"/>
      <c r="J91" s="501"/>
      <c r="K91" s="501"/>
      <c r="L91" s="501"/>
      <c r="M91" s="501"/>
      <c r="N91" s="501"/>
      <c r="O91" s="501"/>
      <c r="P91" s="501"/>
      <c r="Q91" s="501"/>
      <c r="R91" s="501"/>
      <c r="S91" s="501"/>
      <c r="T91" s="1227"/>
      <c r="U91" s="1227"/>
      <c r="V91" s="1227"/>
      <c r="W91" s="1227"/>
      <c r="X91" s="1227"/>
      <c r="Y91" s="1227"/>
      <c r="Z91" s="1227"/>
      <c r="AA91" s="1227"/>
      <c r="AB91" s="1227"/>
      <c r="AC91" s="1227"/>
      <c r="AD91" s="1227"/>
      <c r="AE91" s="1227"/>
      <c r="AF91" s="1227"/>
      <c r="AG91" s="1227"/>
      <c r="AH91" s="1227"/>
      <c r="AI91" s="1227"/>
      <c r="AJ91" s="1227"/>
      <c r="AK91" s="1227"/>
      <c r="AL91" s="1227"/>
      <c r="AM91" s="1227"/>
      <c r="AN91" s="1227"/>
      <c r="AO91" s="1227"/>
      <c r="AP91" s="1227"/>
      <c r="AQ91" s="1227"/>
      <c r="AR91" s="1227"/>
      <c r="AS91" s="1227"/>
      <c r="AT91" s="1227"/>
      <c r="AU91" s="1227"/>
      <c r="AV91" s="1227"/>
      <c r="AW91" s="1227"/>
      <c r="AX91" s="1227"/>
      <c r="AY91" s="1227"/>
      <c r="AZ91" s="1227"/>
      <c r="BA91" s="1227"/>
      <c r="BB91" s="1227"/>
      <c r="BC91" s="1227"/>
      <c r="BD91" s="1227"/>
      <c r="BE91" s="1227"/>
      <c r="BF91" s="1227"/>
      <c r="BG91" s="1227"/>
      <c r="BH91" s="1227"/>
      <c r="BI91" s="1227"/>
      <c r="BJ91" s="1227"/>
      <c r="BK91" s="1227"/>
      <c r="BL91" s="1227"/>
      <c r="BM91" s="1227"/>
      <c r="BN91" s="1227"/>
      <c r="BO91" s="1227"/>
      <c r="BP91" s="1227"/>
      <c r="BQ91" s="1227"/>
      <c r="BR91" s="1227"/>
      <c r="BS91" s="1227"/>
      <c r="BT91" s="1227"/>
      <c r="BU91" s="1227"/>
      <c r="BV91" s="1227"/>
      <c r="BW91" s="1227"/>
      <c r="BX91" s="501"/>
      <c r="BY91" s="501"/>
      <c r="BZ91" s="501"/>
      <c r="CA91" s="501"/>
      <c r="CB91" s="501"/>
      <c r="CC91" s="501"/>
      <c r="CD91" s="501"/>
      <c r="CE91" s="492"/>
      <c r="CF91" s="492"/>
      <c r="CG91" s="492"/>
      <c r="CH91" s="492"/>
      <c r="CI91" s="492"/>
      <c r="CJ91" s="492"/>
      <c r="CK91" s="492"/>
      <c r="CL91" s="492"/>
      <c r="CM91" s="492"/>
      <c r="CN91" s="492"/>
      <c r="CO91" s="492"/>
      <c r="CP91" s="492"/>
      <c r="CQ91" s="492"/>
      <c r="CR91" s="492"/>
      <c r="CS91" s="493"/>
      <c r="CT91" s="501"/>
      <c r="CU91" s="491"/>
      <c r="CV91" s="353"/>
      <c r="CW91" s="353"/>
      <c r="CX91" s="353"/>
      <c r="CY91" s="281"/>
      <c r="CZ91" s="281"/>
      <c r="DA91" s="281"/>
      <c r="DB91" s="281"/>
      <c r="DC91" s="281"/>
      <c r="DD91" s="281"/>
      <c r="DE91" s="281"/>
      <c r="DF91" s="281"/>
      <c r="DG91" s="281"/>
      <c r="DH91" s="281"/>
      <c r="DI91" s="281"/>
      <c r="DJ91" s="281"/>
      <c r="DK91" s="281"/>
      <c r="DL91" s="281"/>
      <c r="DM91" s="281"/>
      <c r="DN91" s="281"/>
      <c r="DO91" s="281"/>
      <c r="DP91" s="281"/>
      <c r="DQ91" s="281"/>
    </row>
    <row r="92" spans="1:121">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c r="CA92" s="281"/>
      <c r="CB92" s="281"/>
      <c r="CC92" s="281"/>
      <c r="CD92" s="281"/>
      <c r="CE92" s="281"/>
      <c r="CF92" s="281"/>
      <c r="CG92" s="281"/>
      <c r="CH92" s="281"/>
      <c r="CI92" s="281"/>
      <c r="CJ92" s="281"/>
      <c r="CK92" s="281"/>
      <c r="CL92" s="281"/>
      <c r="CM92" s="281"/>
      <c r="CN92" s="281"/>
      <c r="CO92" s="281"/>
      <c r="CP92" s="281"/>
      <c r="CQ92" s="281"/>
      <c r="CR92" s="281"/>
      <c r="CS92" s="281"/>
      <c r="CT92" s="281"/>
      <c r="CU92" s="281"/>
      <c r="CV92" s="281"/>
      <c r="CW92" s="281"/>
      <c r="CX92" s="281"/>
      <c r="CY92" s="281"/>
      <c r="CZ92" s="281"/>
      <c r="DA92" s="281"/>
      <c r="DB92" s="281"/>
      <c r="DC92" s="281"/>
      <c r="DD92" s="281"/>
      <c r="DE92" s="281"/>
      <c r="DF92" s="281"/>
      <c r="DG92" s="281"/>
      <c r="DH92" s="281"/>
      <c r="DI92" s="281"/>
      <c r="DJ92" s="281"/>
      <c r="DK92" s="281"/>
      <c r="DL92" s="281"/>
      <c r="DM92" s="281"/>
      <c r="DN92" s="281"/>
      <c r="DO92" s="281"/>
      <c r="DP92" s="281"/>
      <c r="DQ92" s="281"/>
    </row>
    <row r="93" spans="1:121">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c r="DH93" s="281"/>
      <c r="DI93" s="281"/>
      <c r="DJ93" s="281"/>
      <c r="DK93" s="281"/>
      <c r="DL93" s="281"/>
      <c r="DM93" s="281"/>
      <c r="DN93" s="281"/>
      <c r="DO93" s="281"/>
      <c r="DP93" s="281"/>
      <c r="DQ93" s="281"/>
    </row>
    <row r="94" spans="1:121">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c r="CA94" s="281"/>
      <c r="CB94" s="281"/>
      <c r="CC94" s="281"/>
      <c r="CD94" s="281"/>
      <c r="CE94" s="281"/>
      <c r="CF94" s="281"/>
      <c r="CG94" s="281"/>
      <c r="CH94" s="281"/>
      <c r="CI94" s="281"/>
      <c r="CJ94" s="281"/>
      <c r="CK94" s="281"/>
      <c r="CL94" s="281"/>
      <c r="CM94" s="281"/>
      <c r="CN94" s="281"/>
      <c r="CO94" s="281"/>
      <c r="CP94" s="281"/>
      <c r="CQ94" s="281"/>
      <c r="CR94" s="281"/>
      <c r="CS94" s="281"/>
      <c r="CT94" s="281"/>
      <c r="CU94" s="281"/>
      <c r="CV94" s="281"/>
      <c r="CW94" s="281"/>
      <c r="CX94" s="281"/>
      <c r="CY94" s="281"/>
      <c r="CZ94" s="281"/>
      <c r="DA94" s="281"/>
      <c r="DB94" s="281"/>
      <c r="DC94" s="281"/>
      <c r="DD94" s="281"/>
      <c r="DE94" s="281"/>
      <c r="DF94" s="281"/>
      <c r="DG94" s="281"/>
      <c r="DH94" s="281"/>
      <c r="DI94" s="281"/>
      <c r="DJ94" s="281"/>
      <c r="DK94" s="281"/>
      <c r="DL94" s="281"/>
      <c r="DM94" s="281"/>
      <c r="DN94" s="281"/>
      <c r="DO94" s="281"/>
      <c r="DP94" s="281"/>
      <c r="DQ94" s="281"/>
    </row>
    <row r="95" spans="1:121">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81"/>
      <c r="BM95" s="281"/>
      <c r="BN95" s="281"/>
      <c r="BO95" s="281"/>
      <c r="BP95" s="281"/>
      <c r="BQ95" s="281"/>
      <c r="BR95" s="281"/>
      <c r="BS95" s="281"/>
      <c r="BT95" s="281"/>
      <c r="BU95" s="281"/>
      <c r="BV95" s="281"/>
      <c r="BW95" s="281"/>
      <c r="BX95" s="281"/>
      <c r="BY95" s="281"/>
      <c r="BZ95" s="281"/>
      <c r="CA95" s="281"/>
      <c r="CB95" s="281"/>
      <c r="CC95" s="281"/>
      <c r="CD95" s="281"/>
      <c r="CE95" s="281"/>
      <c r="CF95" s="281"/>
      <c r="CG95" s="281"/>
      <c r="CH95" s="281"/>
      <c r="CI95" s="281"/>
      <c r="CJ95" s="281"/>
      <c r="CK95" s="281"/>
      <c r="CL95" s="281"/>
      <c r="CM95" s="281"/>
      <c r="CN95" s="281"/>
      <c r="CO95" s="281"/>
      <c r="CP95" s="281"/>
      <c r="CQ95" s="281"/>
      <c r="CR95" s="281"/>
      <c r="CS95" s="281"/>
      <c r="CT95" s="281"/>
      <c r="CU95" s="281"/>
      <c r="CV95" s="281"/>
      <c r="CW95" s="281"/>
      <c r="CX95" s="281"/>
      <c r="CY95" s="281"/>
      <c r="CZ95" s="281"/>
      <c r="DA95" s="281"/>
      <c r="DB95" s="281"/>
      <c r="DC95" s="281"/>
      <c r="DD95" s="281"/>
      <c r="DE95" s="281"/>
      <c r="DF95" s="281"/>
      <c r="DG95" s="281"/>
      <c r="DH95" s="281"/>
      <c r="DI95" s="281"/>
      <c r="DJ95" s="281"/>
      <c r="DK95" s="281"/>
      <c r="DL95" s="281"/>
      <c r="DM95" s="281"/>
      <c r="DN95" s="281"/>
      <c r="DO95" s="281"/>
      <c r="DP95" s="281"/>
      <c r="DQ95" s="281"/>
    </row>
    <row r="96" spans="1:121">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281"/>
      <c r="BR96" s="281"/>
      <c r="BS96" s="281"/>
      <c r="BT96" s="281"/>
      <c r="BU96" s="281"/>
      <c r="BV96" s="281"/>
      <c r="BW96" s="281"/>
      <c r="BX96" s="281"/>
      <c r="BY96" s="281"/>
      <c r="BZ96" s="281"/>
      <c r="CA96" s="281"/>
      <c r="CB96" s="281"/>
      <c r="CC96" s="281"/>
      <c r="CD96" s="281"/>
      <c r="CE96" s="281"/>
      <c r="CF96" s="281"/>
      <c r="CG96" s="281"/>
      <c r="CH96" s="281"/>
      <c r="CI96" s="281"/>
      <c r="CJ96" s="281"/>
      <c r="CK96" s="281"/>
      <c r="CL96" s="281"/>
      <c r="CM96" s="281"/>
      <c r="CN96" s="281"/>
      <c r="CO96" s="281"/>
      <c r="CP96" s="281"/>
      <c r="CQ96" s="281"/>
      <c r="CR96" s="281"/>
      <c r="CS96" s="281"/>
      <c r="CT96" s="281"/>
      <c r="CU96" s="281"/>
      <c r="CV96" s="281"/>
      <c r="CW96" s="281"/>
      <c r="CX96" s="281"/>
      <c r="CY96" s="281"/>
      <c r="CZ96" s="281"/>
      <c r="DA96" s="281"/>
      <c r="DB96" s="281"/>
      <c r="DC96" s="281"/>
      <c r="DD96" s="281"/>
      <c r="DE96" s="281"/>
      <c r="DF96" s="281"/>
      <c r="DG96" s="281"/>
      <c r="DH96" s="281"/>
      <c r="DI96" s="281"/>
      <c r="DJ96" s="281"/>
      <c r="DK96" s="281"/>
      <c r="DL96" s="281"/>
      <c r="DM96" s="281"/>
      <c r="DN96" s="281"/>
      <c r="DO96" s="281"/>
      <c r="DP96" s="281"/>
      <c r="DQ96" s="281"/>
    </row>
    <row r="97" spans="1:121">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81"/>
      <c r="BM97" s="281"/>
      <c r="BN97" s="281"/>
      <c r="BO97" s="281"/>
      <c r="BP97" s="281"/>
      <c r="BQ97" s="281"/>
      <c r="BR97" s="281"/>
      <c r="BS97" s="281"/>
      <c r="BT97" s="281"/>
      <c r="BU97" s="281"/>
      <c r="BV97" s="281"/>
      <c r="BW97" s="281"/>
      <c r="BX97" s="281"/>
      <c r="BY97" s="281"/>
      <c r="BZ97" s="281"/>
      <c r="CA97" s="281"/>
      <c r="CB97" s="281"/>
      <c r="CC97" s="281"/>
      <c r="CD97" s="281"/>
      <c r="CE97" s="281"/>
      <c r="CF97" s="281"/>
      <c r="CG97" s="281"/>
      <c r="CH97" s="281"/>
      <c r="CI97" s="281"/>
      <c r="CJ97" s="281"/>
      <c r="CK97" s="281"/>
      <c r="CL97" s="281"/>
      <c r="CM97" s="281"/>
      <c r="CN97" s="281"/>
      <c r="CO97" s="281"/>
      <c r="CP97" s="281"/>
      <c r="CQ97" s="281"/>
      <c r="CR97" s="281"/>
      <c r="CS97" s="281"/>
      <c r="CT97" s="281"/>
      <c r="CU97" s="281"/>
      <c r="CV97" s="281"/>
      <c r="CW97" s="281"/>
      <c r="CX97" s="281"/>
      <c r="CY97" s="281"/>
      <c r="CZ97" s="281"/>
      <c r="DA97" s="281"/>
      <c r="DB97" s="281"/>
      <c r="DC97" s="281"/>
      <c r="DD97" s="281"/>
      <c r="DE97" s="281"/>
      <c r="DF97" s="281"/>
      <c r="DG97" s="281"/>
      <c r="DH97" s="281"/>
      <c r="DI97" s="281"/>
      <c r="DJ97" s="281"/>
      <c r="DK97" s="281"/>
      <c r="DL97" s="281"/>
      <c r="DM97" s="281"/>
      <c r="DN97" s="281"/>
      <c r="DO97" s="281"/>
      <c r="DP97" s="281"/>
      <c r="DQ97" s="281"/>
    </row>
    <row r="98" spans="1:12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281"/>
      <c r="BV98" s="281"/>
      <c r="BW98" s="281"/>
      <c r="BX98" s="281"/>
      <c r="BY98" s="281"/>
      <c r="BZ98" s="281"/>
      <c r="CA98" s="281"/>
      <c r="CB98" s="281"/>
      <c r="CC98" s="281"/>
      <c r="CD98" s="281"/>
      <c r="CE98" s="281"/>
      <c r="CF98" s="281"/>
      <c r="CG98" s="281"/>
      <c r="CH98" s="281"/>
      <c r="CI98" s="281"/>
      <c r="CJ98" s="281"/>
      <c r="CK98" s="281"/>
      <c r="CL98" s="281"/>
      <c r="CM98" s="281"/>
      <c r="CN98" s="281"/>
      <c r="CO98" s="281"/>
      <c r="CP98" s="281"/>
      <c r="CQ98" s="281"/>
      <c r="CR98" s="281"/>
      <c r="CS98" s="281"/>
      <c r="CT98" s="281"/>
      <c r="CU98" s="281"/>
      <c r="CV98" s="281"/>
      <c r="CW98" s="281"/>
      <c r="CX98" s="281"/>
      <c r="CY98" s="281"/>
      <c r="CZ98" s="281"/>
      <c r="DA98" s="281"/>
      <c r="DB98" s="281"/>
      <c r="DC98" s="281"/>
      <c r="DD98" s="281"/>
      <c r="DE98" s="281"/>
      <c r="DF98" s="281"/>
      <c r="DG98" s="281"/>
      <c r="DH98" s="281"/>
      <c r="DI98" s="281"/>
      <c r="DJ98" s="281"/>
      <c r="DK98" s="281"/>
      <c r="DL98" s="281"/>
      <c r="DM98" s="281"/>
      <c r="DN98" s="281"/>
      <c r="DO98" s="281"/>
      <c r="DP98" s="281"/>
      <c r="DQ98" s="281"/>
    </row>
    <row r="99" spans="1:12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81"/>
      <c r="BS99" s="281"/>
      <c r="BT99" s="281"/>
      <c r="BU99" s="281"/>
      <c r="BV99" s="281"/>
      <c r="BW99" s="281"/>
      <c r="BX99" s="281"/>
      <c r="BY99" s="281"/>
      <c r="BZ99" s="281"/>
      <c r="CA99" s="281"/>
      <c r="CB99" s="281"/>
      <c r="CC99" s="281"/>
      <c r="CD99" s="281"/>
      <c r="CE99" s="281"/>
      <c r="CF99" s="281"/>
      <c r="CG99" s="281"/>
      <c r="CH99" s="281"/>
      <c r="CI99" s="281"/>
      <c r="CJ99" s="281"/>
      <c r="CK99" s="281"/>
      <c r="CL99" s="281"/>
      <c r="CM99" s="281"/>
      <c r="CN99" s="281"/>
      <c r="CO99" s="281"/>
      <c r="CP99" s="281"/>
      <c r="CQ99" s="281"/>
      <c r="CR99" s="281"/>
      <c r="CS99" s="281"/>
      <c r="CT99" s="281"/>
      <c r="CU99" s="281"/>
      <c r="CV99" s="281"/>
      <c r="CW99" s="281"/>
      <c r="CX99" s="281"/>
      <c r="CY99" s="281"/>
      <c r="CZ99" s="281"/>
      <c r="DA99" s="281"/>
      <c r="DB99" s="281"/>
      <c r="DC99" s="281"/>
      <c r="DD99" s="281"/>
      <c r="DE99" s="281"/>
      <c r="DF99" s="281"/>
      <c r="DG99" s="281"/>
      <c r="DH99" s="281"/>
      <c r="DI99" s="281"/>
      <c r="DJ99" s="281"/>
      <c r="DK99" s="281"/>
      <c r="DL99" s="281"/>
      <c r="DM99" s="281"/>
      <c r="DN99" s="281"/>
      <c r="DO99" s="281"/>
      <c r="DP99" s="281"/>
      <c r="DQ99" s="281"/>
    </row>
    <row r="100" spans="1:12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1"/>
      <c r="DB100" s="281"/>
      <c r="DC100" s="281"/>
      <c r="DD100" s="281"/>
      <c r="DE100" s="281"/>
      <c r="DF100" s="281"/>
      <c r="DG100" s="281"/>
      <c r="DH100" s="281"/>
      <c r="DI100" s="281"/>
      <c r="DJ100" s="281"/>
      <c r="DK100" s="281"/>
      <c r="DL100" s="281"/>
      <c r="DM100" s="281"/>
      <c r="DN100" s="281"/>
      <c r="DO100" s="281"/>
      <c r="DP100" s="281"/>
      <c r="DQ100" s="281"/>
    </row>
    <row r="101" spans="1:121">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S101" s="281"/>
      <c r="CT101" s="281"/>
      <c r="CU101" s="281"/>
      <c r="CV101" s="281"/>
      <c r="CW101" s="281"/>
      <c r="CX101" s="281"/>
      <c r="CY101" s="281"/>
      <c r="CZ101" s="281"/>
      <c r="DA101" s="281"/>
      <c r="DB101" s="281"/>
      <c r="DC101" s="281"/>
      <c r="DD101" s="281"/>
      <c r="DE101" s="281"/>
      <c r="DF101" s="281"/>
      <c r="DG101" s="281"/>
      <c r="DH101" s="281"/>
      <c r="DI101" s="281"/>
      <c r="DJ101" s="281"/>
      <c r="DK101" s="281"/>
      <c r="DL101" s="281"/>
      <c r="DM101" s="281"/>
      <c r="DN101" s="281"/>
      <c r="DO101" s="281"/>
      <c r="DP101" s="281"/>
      <c r="DQ101" s="281"/>
    </row>
    <row r="102" spans="1:121">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c r="CA102" s="281"/>
      <c r="CB102" s="281"/>
      <c r="CC102" s="281"/>
      <c r="CD102" s="281"/>
      <c r="CE102" s="281"/>
      <c r="CF102" s="281"/>
      <c r="CG102" s="281"/>
      <c r="CH102" s="281"/>
      <c r="CI102" s="281"/>
      <c r="CJ102" s="281"/>
      <c r="CK102" s="281"/>
      <c r="CL102" s="281"/>
      <c r="CM102" s="281"/>
      <c r="CN102" s="281"/>
      <c r="CO102" s="281"/>
      <c r="CP102" s="281"/>
      <c r="CQ102" s="281"/>
      <c r="CR102" s="281"/>
      <c r="CS102" s="281"/>
      <c r="CT102" s="281"/>
      <c r="CU102" s="281"/>
      <c r="CV102" s="281"/>
      <c r="CW102" s="281"/>
      <c r="CX102" s="281"/>
      <c r="CY102" s="281"/>
      <c r="CZ102" s="281"/>
      <c r="DA102" s="281"/>
      <c r="DB102" s="281"/>
      <c r="DC102" s="281"/>
      <c r="DD102" s="281"/>
      <c r="DE102" s="281"/>
      <c r="DF102" s="281"/>
      <c r="DG102" s="281"/>
      <c r="DH102" s="281"/>
      <c r="DI102" s="281"/>
      <c r="DJ102" s="281"/>
      <c r="DK102" s="281"/>
      <c r="DL102" s="281"/>
      <c r="DM102" s="281"/>
      <c r="DN102" s="281"/>
      <c r="DO102" s="281"/>
      <c r="DP102" s="281"/>
      <c r="DQ102" s="281"/>
    </row>
    <row r="103" spans="1:121">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c r="CA103" s="281"/>
      <c r="CB103" s="281"/>
      <c r="CC103" s="281"/>
      <c r="CD103" s="281"/>
      <c r="CE103" s="281"/>
      <c r="CF103" s="281"/>
      <c r="CG103" s="281"/>
      <c r="CH103" s="281"/>
      <c r="CI103" s="281"/>
      <c r="CJ103" s="281"/>
      <c r="CK103" s="281"/>
      <c r="CL103" s="281"/>
      <c r="CM103" s="281"/>
      <c r="CN103" s="281"/>
      <c r="CO103" s="281"/>
      <c r="CP103" s="281"/>
      <c r="CQ103" s="281"/>
      <c r="CR103" s="281"/>
      <c r="CS103" s="281"/>
      <c r="CT103" s="281"/>
      <c r="CU103" s="281"/>
      <c r="CV103" s="281"/>
      <c r="CW103" s="281"/>
      <c r="CX103" s="281"/>
      <c r="CY103" s="281"/>
      <c r="CZ103" s="281"/>
      <c r="DA103" s="281"/>
      <c r="DB103" s="281"/>
      <c r="DC103" s="281"/>
      <c r="DD103" s="281"/>
      <c r="DE103" s="281"/>
      <c r="DF103" s="281"/>
      <c r="DG103" s="281"/>
      <c r="DH103" s="281"/>
      <c r="DI103" s="281"/>
      <c r="DJ103" s="281"/>
      <c r="DK103" s="281"/>
      <c r="DL103" s="281"/>
      <c r="DM103" s="281"/>
      <c r="DN103" s="281"/>
      <c r="DO103" s="281"/>
      <c r="DP103" s="281"/>
      <c r="DQ103" s="281"/>
    </row>
    <row r="104" spans="1:121">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81"/>
      <c r="CA104" s="281"/>
      <c r="CB104" s="281"/>
      <c r="CC104" s="281"/>
      <c r="CD104" s="281"/>
      <c r="CE104" s="281"/>
      <c r="CF104" s="281"/>
      <c r="CG104" s="281"/>
      <c r="CH104" s="281"/>
      <c r="CI104" s="281"/>
      <c r="CJ104" s="281"/>
      <c r="CK104" s="281"/>
      <c r="CL104" s="281"/>
      <c r="CM104" s="281"/>
      <c r="CN104" s="281"/>
      <c r="CO104" s="281"/>
      <c r="CP104" s="281"/>
      <c r="CQ104" s="281"/>
      <c r="CR104" s="281"/>
      <c r="CS104" s="281"/>
      <c r="CT104" s="281"/>
      <c r="CU104" s="281"/>
      <c r="CV104" s="281"/>
      <c r="CW104" s="281"/>
      <c r="CX104" s="281"/>
      <c r="CY104" s="281"/>
      <c r="CZ104" s="281"/>
      <c r="DA104" s="281"/>
      <c r="DB104" s="281"/>
      <c r="DC104" s="281"/>
      <c r="DD104" s="281"/>
      <c r="DE104" s="281"/>
      <c r="DF104" s="281"/>
      <c r="DG104" s="281"/>
      <c r="DH104" s="281"/>
      <c r="DI104" s="281"/>
      <c r="DJ104" s="281"/>
      <c r="DK104" s="281"/>
      <c r="DL104" s="281"/>
      <c r="DM104" s="281"/>
      <c r="DN104" s="281"/>
      <c r="DO104" s="281"/>
      <c r="DP104" s="281"/>
      <c r="DQ104" s="281"/>
    </row>
    <row r="105" spans="1:121">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1"/>
      <c r="BG105" s="281"/>
      <c r="BH105" s="281"/>
      <c r="BI105" s="281"/>
      <c r="BJ105" s="281"/>
      <c r="BK105" s="281"/>
      <c r="BL105" s="281"/>
      <c r="BM105" s="281"/>
      <c r="BN105" s="281"/>
      <c r="BO105" s="281"/>
      <c r="BP105" s="281"/>
      <c r="BQ105" s="281"/>
      <c r="BR105" s="281"/>
      <c r="BS105" s="281"/>
      <c r="BT105" s="281"/>
      <c r="BU105" s="281"/>
      <c r="BV105" s="281"/>
      <c r="BW105" s="281"/>
      <c r="BX105" s="281"/>
      <c r="BY105" s="281"/>
      <c r="BZ105" s="281"/>
      <c r="CA105" s="281"/>
      <c r="CB105" s="281"/>
      <c r="CC105" s="281"/>
      <c r="CD105" s="281"/>
      <c r="CE105" s="281"/>
      <c r="CF105" s="281"/>
      <c r="CG105" s="281"/>
      <c r="CH105" s="281"/>
      <c r="CI105" s="281"/>
      <c r="CJ105" s="281"/>
      <c r="CK105" s="281"/>
      <c r="CL105" s="281"/>
      <c r="CM105" s="281"/>
      <c r="CN105" s="281"/>
      <c r="CO105" s="281"/>
      <c r="CP105" s="281"/>
      <c r="CQ105" s="281"/>
      <c r="CR105" s="281"/>
      <c r="CS105" s="281"/>
      <c r="CT105" s="281"/>
      <c r="CU105" s="281"/>
      <c r="CV105" s="281"/>
      <c r="CW105" s="281"/>
      <c r="CX105" s="281"/>
      <c r="CY105" s="281"/>
      <c r="CZ105" s="281"/>
      <c r="DA105" s="281"/>
      <c r="DB105" s="281"/>
      <c r="DC105" s="281"/>
      <c r="DD105" s="281"/>
      <c r="DE105" s="281"/>
      <c r="DF105" s="281"/>
      <c r="DG105" s="281"/>
      <c r="DH105" s="281"/>
      <c r="DI105" s="281"/>
      <c r="DJ105" s="281"/>
      <c r="DK105" s="281"/>
      <c r="DL105" s="281"/>
      <c r="DM105" s="281"/>
      <c r="DN105" s="281"/>
      <c r="DO105" s="281"/>
      <c r="DP105" s="281"/>
      <c r="DQ105" s="281"/>
    </row>
    <row r="106" spans="1:121">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281"/>
      <c r="BR106" s="281"/>
      <c r="BS106" s="281"/>
      <c r="BT106" s="281"/>
      <c r="BU106" s="281"/>
      <c r="BV106" s="281"/>
      <c r="BW106" s="281"/>
      <c r="BX106" s="281"/>
      <c r="BY106" s="281"/>
      <c r="BZ106" s="281"/>
      <c r="CA106" s="281"/>
      <c r="CB106" s="281"/>
      <c r="CC106" s="281"/>
      <c r="CD106" s="281"/>
      <c r="CE106" s="281"/>
      <c r="CF106" s="281"/>
      <c r="CG106" s="281"/>
      <c r="CH106" s="281"/>
      <c r="CI106" s="281"/>
      <c r="CJ106" s="281"/>
      <c r="CK106" s="281"/>
      <c r="CL106" s="281"/>
      <c r="CM106" s="281"/>
      <c r="CN106" s="281"/>
      <c r="CO106" s="281"/>
      <c r="CP106" s="281"/>
      <c r="CQ106" s="281"/>
      <c r="CR106" s="281"/>
      <c r="CS106" s="281"/>
      <c r="CT106" s="281"/>
      <c r="CU106" s="281"/>
      <c r="CV106" s="281"/>
      <c r="CW106" s="281"/>
      <c r="CX106" s="281"/>
      <c r="CY106" s="281"/>
      <c r="CZ106" s="281"/>
      <c r="DA106" s="281"/>
      <c r="DB106" s="281"/>
      <c r="DC106" s="281"/>
      <c r="DD106" s="281"/>
      <c r="DE106" s="281"/>
      <c r="DF106" s="281"/>
      <c r="DG106" s="281"/>
      <c r="DH106" s="281"/>
      <c r="DI106" s="281"/>
      <c r="DJ106" s="281"/>
      <c r="DK106" s="281"/>
      <c r="DL106" s="281"/>
      <c r="DM106" s="281"/>
      <c r="DN106" s="281"/>
      <c r="DO106" s="281"/>
      <c r="DP106" s="281"/>
      <c r="DQ106" s="281"/>
    </row>
    <row r="107" spans="1:121">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81"/>
      <c r="CA107" s="281"/>
      <c r="CB107" s="281"/>
      <c r="CC107" s="281"/>
      <c r="CD107" s="281"/>
      <c r="CE107" s="281"/>
      <c r="CF107" s="281"/>
      <c r="CG107" s="281"/>
      <c r="CH107" s="281"/>
      <c r="CI107" s="281"/>
      <c r="CJ107" s="281"/>
      <c r="CK107" s="281"/>
      <c r="CL107" s="281"/>
      <c r="CM107" s="281"/>
      <c r="CN107" s="281"/>
      <c r="CO107" s="281"/>
      <c r="CP107" s="281"/>
      <c r="CQ107" s="281"/>
      <c r="CR107" s="281"/>
      <c r="CS107" s="281"/>
      <c r="CT107" s="281"/>
      <c r="CU107" s="281"/>
      <c r="CV107" s="281"/>
      <c r="CW107" s="281"/>
      <c r="CX107" s="281"/>
      <c r="CY107" s="281"/>
      <c r="CZ107" s="281"/>
      <c r="DA107" s="281"/>
      <c r="DB107" s="281"/>
      <c r="DC107" s="281"/>
      <c r="DD107" s="281"/>
      <c r="DE107" s="281"/>
      <c r="DF107" s="281"/>
      <c r="DG107" s="281"/>
      <c r="DH107" s="281"/>
      <c r="DI107" s="281"/>
      <c r="DJ107" s="281"/>
      <c r="DK107" s="281"/>
      <c r="DL107" s="281"/>
      <c r="DM107" s="281"/>
      <c r="DN107" s="281"/>
      <c r="DO107" s="281"/>
      <c r="DP107" s="281"/>
      <c r="DQ107" s="281"/>
    </row>
    <row r="108" spans="1:121">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281"/>
      <c r="BV108" s="281"/>
      <c r="BW108" s="281"/>
      <c r="BX108" s="281"/>
      <c r="BY108" s="281"/>
      <c r="BZ108" s="281"/>
      <c r="CA108" s="281"/>
      <c r="CB108" s="281"/>
      <c r="CC108" s="281"/>
      <c r="CD108" s="281"/>
      <c r="CE108" s="281"/>
      <c r="CF108" s="281"/>
      <c r="CG108" s="281"/>
      <c r="CH108" s="281"/>
      <c r="CI108" s="281"/>
      <c r="CJ108" s="281"/>
      <c r="CK108" s="281"/>
      <c r="CL108" s="281"/>
      <c r="CM108" s="281"/>
      <c r="CN108" s="281"/>
      <c r="CO108" s="281"/>
      <c r="CP108" s="281"/>
      <c r="CQ108" s="281"/>
      <c r="CR108" s="281"/>
      <c r="CS108" s="281"/>
      <c r="CT108" s="281"/>
      <c r="CU108" s="281"/>
      <c r="CV108" s="281"/>
      <c r="CW108" s="281"/>
      <c r="CX108" s="281"/>
      <c r="CY108" s="281"/>
      <c r="CZ108" s="281"/>
      <c r="DA108" s="281"/>
      <c r="DB108" s="281"/>
      <c r="DC108" s="281"/>
      <c r="DD108" s="281"/>
      <c r="DE108" s="281"/>
      <c r="DF108" s="281"/>
      <c r="DG108" s="281"/>
      <c r="DH108" s="281"/>
      <c r="DI108" s="281"/>
      <c r="DJ108" s="281"/>
      <c r="DK108" s="281"/>
      <c r="DL108" s="281"/>
      <c r="DM108" s="281"/>
      <c r="DN108" s="281"/>
      <c r="DO108" s="281"/>
      <c r="DP108" s="281"/>
      <c r="DQ108" s="281"/>
    </row>
    <row r="109" spans="1:121">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1"/>
      <c r="BQ109" s="281"/>
      <c r="BR109" s="281"/>
      <c r="BS109" s="281"/>
      <c r="BT109" s="281"/>
      <c r="BU109" s="281"/>
      <c r="BV109" s="281"/>
      <c r="BW109" s="281"/>
      <c r="BX109" s="281"/>
      <c r="BY109" s="281"/>
      <c r="BZ109" s="281"/>
      <c r="CA109" s="281"/>
      <c r="CB109" s="281"/>
      <c r="CC109" s="281"/>
      <c r="CD109" s="281"/>
      <c r="CE109" s="281"/>
      <c r="CF109" s="281"/>
      <c r="CG109" s="281"/>
      <c r="CH109" s="281"/>
      <c r="CI109" s="281"/>
      <c r="CJ109" s="281"/>
      <c r="CK109" s="281"/>
      <c r="CL109" s="281"/>
      <c r="CM109" s="281"/>
      <c r="CN109" s="281"/>
      <c r="CO109" s="281"/>
      <c r="CP109" s="281"/>
      <c r="CQ109" s="281"/>
      <c r="CR109" s="281"/>
      <c r="CS109" s="281"/>
      <c r="CT109" s="281"/>
      <c r="CU109" s="281"/>
      <c r="CV109" s="281"/>
      <c r="CW109" s="281"/>
      <c r="CX109" s="281"/>
      <c r="CY109" s="281"/>
      <c r="CZ109" s="281"/>
      <c r="DA109" s="281"/>
      <c r="DB109" s="281"/>
      <c r="DC109" s="281"/>
      <c r="DD109" s="281"/>
      <c r="DE109" s="281"/>
      <c r="DF109" s="281"/>
      <c r="DG109" s="281"/>
      <c r="DH109" s="281"/>
      <c r="DI109" s="281"/>
      <c r="DJ109" s="281"/>
      <c r="DK109" s="281"/>
      <c r="DL109" s="281"/>
      <c r="DM109" s="281"/>
      <c r="DN109" s="281"/>
      <c r="DO109" s="281"/>
      <c r="DP109" s="281"/>
      <c r="DQ109" s="281"/>
    </row>
    <row r="110" spans="1:121">
      <c r="A110" s="281"/>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c r="CA110" s="281"/>
      <c r="CB110" s="281"/>
      <c r="CC110" s="281"/>
      <c r="CD110" s="281"/>
      <c r="CE110" s="281"/>
      <c r="CF110" s="281"/>
      <c r="CG110" s="281"/>
      <c r="CH110" s="281"/>
      <c r="CI110" s="281"/>
      <c r="CJ110" s="281"/>
      <c r="CK110" s="281"/>
      <c r="CL110" s="281"/>
      <c r="CM110" s="281"/>
      <c r="CN110" s="281"/>
      <c r="CO110" s="281"/>
      <c r="CP110" s="281"/>
      <c r="CQ110" s="281"/>
      <c r="CR110" s="281"/>
      <c r="CS110" s="281"/>
      <c r="CT110" s="281"/>
      <c r="CU110" s="281"/>
      <c r="CV110" s="281"/>
      <c r="CW110" s="281"/>
      <c r="CX110" s="281"/>
      <c r="CY110" s="281"/>
      <c r="CZ110" s="281"/>
      <c r="DA110" s="281"/>
      <c r="DB110" s="281"/>
      <c r="DC110" s="281"/>
      <c r="DD110" s="281"/>
      <c r="DE110" s="281"/>
      <c r="DF110" s="281"/>
      <c r="DG110" s="281"/>
      <c r="DH110" s="281"/>
      <c r="DI110" s="281"/>
      <c r="DJ110" s="281"/>
      <c r="DK110" s="281"/>
      <c r="DL110" s="281"/>
      <c r="DM110" s="281"/>
      <c r="DN110" s="281"/>
      <c r="DO110" s="281"/>
      <c r="DP110" s="281"/>
      <c r="DQ110" s="281"/>
    </row>
    <row r="111" spans="1:121">
      <c r="A111" s="281"/>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1"/>
      <c r="BR111" s="281"/>
      <c r="BS111" s="281"/>
      <c r="BT111" s="281"/>
      <c r="BU111" s="281"/>
      <c r="BV111" s="281"/>
      <c r="BW111" s="281"/>
      <c r="BX111" s="281"/>
      <c r="BY111" s="281"/>
      <c r="BZ111" s="281"/>
      <c r="CA111" s="281"/>
      <c r="CB111" s="281"/>
      <c r="CC111" s="281"/>
      <c r="CD111" s="281"/>
      <c r="CE111" s="281"/>
      <c r="CF111" s="281"/>
      <c r="CG111" s="281"/>
      <c r="CH111" s="281"/>
      <c r="CI111" s="281"/>
      <c r="CJ111" s="281"/>
      <c r="CK111" s="281"/>
      <c r="CL111" s="281"/>
      <c r="CM111" s="281"/>
      <c r="CN111" s="281"/>
      <c r="CO111" s="281"/>
      <c r="CP111" s="281"/>
      <c r="CQ111" s="281"/>
      <c r="CR111" s="281"/>
      <c r="CS111" s="281"/>
      <c r="CT111" s="281"/>
      <c r="CU111" s="281"/>
      <c r="CV111" s="281"/>
      <c r="CW111" s="281"/>
      <c r="CX111" s="281"/>
      <c r="CY111" s="281"/>
      <c r="CZ111" s="281"/>
      <c r="DA111" s="281"/>
      <c r="DB111" s="281"/>
      <c r="DC111" s="281"/>
      <c r="DD111" s="281"/>
      <c r="DE111" s="281"/>
      <c r="DF111" s="281"/>
      <c r="DG111" s="281"/>
      <c r="DH111" s="281"/>
      <c r="DI111" s="281"/>
      <c r="DJ111" s="281"/>
      <c r="DK111" s="281"/>
      <c r="DL111" s="281"/>
      <c r="DM111" s="281"/>
      <c r="DN111" s="281"/>
      <c r="DO111" s="281"/>
      <c r="DP111" s="281"/>
      <c r="DQ111" s="281"/>
    </row>
    <row r="112" spans="1:121">
      <c r="A112" s="281"/>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1"/>
      <c r="BT112" s="281"/>
      <c r="BU112" s="281"/>
      <c r="BV112" s="281"/>
      <c r="BW112" s="281"/>
      <c r="BX112" s="281"/>
      <c r="BY112" s="281"/>
      <c r="BZ112" s="281"/>
      <c r="CA112" s="281"/>
      <c r="CB112" s="281"/>
      <c r="CC112" s="281"/>
      <c r="CD112" s="281"/>
      <c r="CE112" s="281"/>
      <c r="CF112" s="281"/>
      <c r="CG112" s="281"/>
      <c r="CH112" s="281"/>
      <c r="CI112" s="281"/>
      <c r="CJ112" s="281"/>
      <c r="CK112" s="281"/>
      <c r="CL112" s="281"/>
      <c r="CM112" s="281"/>
      <c r="CN112" s="281"/>
      <c r="CO112" s="281"/>
      <c r="CP112" s="281"/>
      <c r="CQ112" s="281"/>
      <c r="CR112" s="281"/>
      <c r="CS112" s="281"/>
      <c r="CT112" s="281"/>
      <c r="CU112" s="281"/>
      <c r="CV112" s="281"/>
      <c r="CW112" s="281"/>
      <c r="CX112" s="281"/>
      <c r="CY112" s="281"/>
      <c r="CZ112" s="281"/>
      <c r="DA112" s="281"/>
      <c r="DB112" s="281"/>
      <c r="DC112" s="281"/>
      <c r="DD112" s="281"/>
      <c r="DE112" s="281"/>
      <c r="DF112" s="281"/>
      <c r="DG112" s="281"/>
      <c r="DH112" s="281"/>
      <c r="DI112" s="281"/>
      <c r="DJ112" s="281"/>
      <c r="DK112" s="281"/>
      <c r="DL112" s="281"/>
      <c r="DM112" s="281"/>
      <c r="DN112" s="281"/>
      <c r="DO112" s="281"/>
      <c r="DP112" s="281"/>
      <c r="DQ112" s="281"/>
    </row>
    <row r="113" spans="1:121">
      <c r="A113" s="281"/>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1"/>
      <c r="BT113" s="281"/>
      <c r="BU113" s="281"/>
      <c r="BV113" s="281"/>
      <c r="BW113" s="281"/>
      <c r="BX113" s="281"/>
      <c r="BY113" s="281"/>
      <c r="BZ113" s="281"/>
      <c r="CA113" s="281"/>
      <c r="CB113" s="281"/>
      <c r="CC113" s="281"/>
      <c r="CD113" s="281"/>
      <c r="CE113" s="281"/>
      <c r="CF113" s="281"/>
      <c r="CG113" s="281"/>
      <c r="CH113" s="281"/>
      <c r="CI113" s="281"/>
      <c r="CJ113" s="281"/>
      <c r="CK113" s="281"/>
      <c r="CL113" s="281"/>
      <c r="CM113" s="281"/>
      <c r="CN113" s="281"/>
      <c r="CO113" s="281"/>
      <c r="CP113" s="281"/>
      <c r="CQ113" s="281"/>
      <c r="CR113" s="281"/>
      <c r="CS113" s="281"/>
      <c r="CT113" s="281"/>
      <c r="CU113" s="281"/>
      <c r="CV113" s="281"/>
      <c r="CW113" s="281"/>
      <c r="CX113" s="281"/>
      <c r="CY113" s="281"/>
      <c r="CZ113" s="281"/>
      <c r="DA113" s="281"/>
      <c r="DB113" s="281"/>
      <c r="DC113" s="281"/>
      <c r="DD113" s="281"/>
      <c r="DE113" s="281"/>
      <c r="DF113" s="281"/>
      <c r="DG113" s="281"/>
      <c r="DH113" s="281"/>
      <c r="DI113" s="281"/>
      <c r="DJ113" s="281"/>
      <c r="DK113" s="281"/>
      <c r="DL113" s="281"/>
      <c r="DM113" s="281"/>
      <c r="DN113" s="281"/>
      <c r="DO113" s="281"/>
      <c r="DP113" s="281"/>
      <c r="DQ113" s="281"/>
    </row>
    <row r="114" spans="1:121">
      <c r="A114" s="281"/>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281"/>
      <c r="BV114" s="281"/>
      <c r="BW114" s="281"/>
      <c r="BX114" s="281"/>
      <c r="BY114" s="281"/>
      <c r="BZ114" s="281"/>
      <c r="CA114" s="281"/>
      <c r="CB114" s="281"/>
      <c r="CC114" s="281"/>
      <c r="CD114" s="281"/>
      <c r="CE114" s="281"/>
      <c r="CF114" s="281"/>
      <c r="CG114" s="281"/>
      <c r="CH114" s="281"/>
      <c r="CI114" s="281"/>
      <c r="CJ114" s="281"/>
      <c r="CK114" s="281"/>
      <c r="CL114" s="281"/>
      <c r="CM114" s="281"/>
      <c r="CN114" s="281"/>
      <c r="CO114" s="281"/>
      <c r="CP114" s="281"/>
      <c r="CQ114" s="281"/>
      <c r="CR114" s="281"/>
      <c r="CS114" s="281"/>
      <c r="CT114" s="281"/>
      <c r="CU114" s="281"/>
      <c r="CV114" s="281"/>
      <c r="CW114" s="281"/>
      <c r="CX114" s="281"/>
      <c r="CY114" s="281"/>
      <c r="CZ114" s="281"/>
      <c r="DA114" s="281"/>
      <c r="DB114" s="281"/>
      <c r="DC114" s="281"/>
      <c r="DD114" s="281"/>
      <c r="DE114" s="281"/>
      <c r="DF114" s="281"/>
      <c r="DG114" s="281"/>
      <c r="DH114" s="281"/>
      <c r="DI114" s="281"/>
      <c r="DJ114" s="281"/>
      <c r="DK114" s="281"/>
      <c r="DL114" s="281"/>
      <c r="DM114" s="281"/>
      <c r="DN114" s="281"/>
      <c r="DO114" s="281"/>
      <c r="DP114" s="281"/>
      <c r="DQ114" s="281"/>
    </row>
    <row r="115" spans="1:121">
      <c r="A115" s="281"/>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c r="CA115" s="281"/>
      <c r="CB115" s="281"/>
      <c r="CC115" s="281"/>
      <c r="CD115" s="281"/>
      <c r="CE115" s="281"/>
      <c r="CF115" s="281"/>
      <c r="CG115" s="281"/>
      <c r="CH115" s="281"/>
      <c r="CI115" s="281"/>
      <c r="CJ115" s="281"/>
      <c r="CK115" s="281"/>
      <c r="CL115" s="281"/>
      <c r="CM115" s="281"/>
      <c r="CN115" s="281"/>
      <c r="CO115" s="281"/>
      <c r="CP115" s="281"/>
      <c r="CQ115" s="281"/>
      <c r="CR115" s="281"/>
      <c r="CS115" s="281"/>
      <c r="CT115" s="281"/>
      <c r="CU115" s="281"/>
      <c r="CV115" s="281"/>
      <c r="CW115" s="281"/>
      <c r="CX115" s="281"/>
      <c r="CY115" s="281"/>
      <c r="CZ115" s="281"/>
      <c r="DA115" s="281"/>
      <c r="DB115" s="281"/>
      <c r="DC115" s="281"/>
      <c r="DD115" s="281"/>
      <c r="DE115" s="281"/>
      <c r="DF115" s="281"/>
      <c r="DG115" s="281"/>
      <c r="DH115" s="281"/>
      <c r="DI115" s="281"/>
      <c r="DJ115" s="281"/>
      <c r="DK115" s="281"/>
      <c r="DL115" s="281"/>
      <c r="DM115" s="281"/>
      <c r="DN115" s="281"/>
      <c r="DO115" s="281"/>
      <c r="DP115" s="281"/>
      <c r="DQ115" s="281"/>
    </row>
    <row r="116" spans="1:121">
      <c r="A116" s="281"/>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c r="BY116" s="281"/>
      <c r="BZ116" s="281"/>
      <c r="CA116" s="281"/>
      <c r="CB116" s="281"/>
      <c r="CC116" s="281"/>
      <c r="CD116" s="281"/>
      <c r="CE116" s="281"/>
      <c r="CF116" s="281"/>
      <c r="CG116" s="281"/>
      <c r="CH116" s="281"/>
      <c r="CI116" s="281"/>
      <c r="CJ116" s="281"/>
      <c r="CK116" s="281"/>
      <c r="CL116" s="281"/>
      <c r="CM116" s="281"/>
      <c r="CN116" s="281"/>
      <c r="CO116" s="281"/>
      <c r="CP116" s="281"/>
      <c r="CQ116" s="281"/>
      <c r="CR116" s="281"/>
      <c r="CS116" s="281"/>
      <c r="CT116" s="281"/>
      <c r="CU116" s="281"/>
      <c r="CV116" s="281"/>
      <c r="CW116" s="281"/>
      <c r="CX116" s="281"/>
      <c r="CY116" s="281"/>
      <c r="CZ116" s="281"/>
      <c r="DA116" s="281"/>
      <c r="DB116" s="281"/>
      <c r="DC116" s="281"/>
      <c r="DD116" s="281"/>
      <c r="DE116" s="281"/>
      <c r="DF116" s="281"/>
      <c r="DG116" s="281"/>
      <c r="DH116" s="281"/>
      <c r="DI116" s="281"/>
      <c r="DJ116" s="281"/>
      <c r="DK116" s="281"/>
      <c r="DL116" s="281"/>
      <c r="DM116" s="281"/>
      <c r="DN116" s="281"/>
      <c r="DO116" s="281"/>
      <c r="DP116" s="281"/>
      <c r="DQ116" s="281"/>
    </row>
    <row r="117" spans="1:121">
      <c r="A117" s="281"/>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81"/>
      <c r="BH117" s="281"/>
      <c r="BI117" s="281"/>
      <c r="BJ117" s="281"/>
      <c r="BK117" s="281"/>
      <c r="BL117" s="281"/>
      <c r="BM117" s="281"/>
      <c r="BN117" s="281"/>
      <c r="BO117" s="281"/>
      <c r="BP117" s="281"/>
      <c r="BQ117" s="281"/>
      <c r="BR117" s="281"/>
      <c r="BS117" s="281"/>
      <c r="BT117" s="281"/>
      <c r="BU117" s="281"/>
      <c r="BV117" s="281"/>
      <c r="BW117" s="281"/>
      <c r="BX117" s="281"/>
      <c r="BY117" s="281"/>
      <c r="BZ117" s="281"/>
      <c r="CA117" s="281"/>
      <c r="CB117" s="281"/>
      <c r="CC117" s="281"/>
      <c r="CD117" s="281"/>
      <c r="CE117" s="281"/>
      <c r="CF117" s="281"/>
      <c r="CG117" s="281"/>
      <c r="CH117" s="281"/>
      <c r="CI117" s="281"/>
      <c r="CJ117" s="281"/>
      <c r="CK117" s="281"/>
      <c r="CL117" s="281"/>
      <c r="CM117" s="281"/>
      <c r="CN117" s="281"/>
      <c r="CO117" s="281"/>
      <c r="CP117" s="281"/>
      <c r="CQ117" s="281"/>
      <c r="CR117" s="281"/>
      <c r="CS117" s="281"/>
      <c r="CT117" s="281"/>
      <c r="CU117" s="281"/>
      <c r="CV117" s="281"/>
      <c r="CW117" s="281"/>
      <c r="CX117" s="281"/>
      <c r="CY117" s="281"/>
      <c r="CZ117" s="281"/>
      <c r="DA117" s="281"/>
      <c r="DB117" s="281"/>
      <c r="DC117" s="281"/>
      <c r="DD117" s="281"/>
      <c r="DE117" s="281"/>
      <c r="DF117" s="281"/>
      <c r="DG117" s="281"/>
      <c r="DH117" s="281"/>
      <c r="DI117" s="281"/>
      <c r="DJ117" s="281"/>
      <c r="DK117" s="281"/>
      <c r="DL117" s="281"/>
      <c r="DM117" s="281"/>
      <c r="DN117" s="281"/>
      <c r="DO117" s="281"/>
      <c r="DP117" s="281"/>
      <c r="DQ117" s="281"/>
    </row>
    <row r="118" spans="1:121">
      <c r="A118" s="281"/>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1"/>
      <c r="BR118" s="281"/>
      <c r="BS118" s="281"/>
      <c r="BT118" s="281"/>
      <c r="BU118" s="281"/>
      <c r="BV118" s="281"/>
      <c r="BW118" s="281"/>
      <c r="BX118" s="281"/>
      <c r="BY118" s="281"/>
      <c r="BZ118" s="281"/>
      <c r="CA118" s="281"/>
      <c r="CB118" s="281"/>
      <c r="CC118" s="281"/>
      <c r="CD118" s="281"/>
      <c r="CE118" s="281"/>
      <c r="CF118" s="281"/>
      <c r="CG118" s="281"/>
      <c r="CH118" s="281"/>
      <c r="CI118" s="281"/>
      <c r="CJ118" s="281"/>
      <c r="CK118" s="281"/>
      <c r="CL118" s="281"/>
      <c r="CM118" s="281"/>
      <c r="CN118" s="281"/>
      <c r="CO118" s="281"/>
      <c r="CP118" s="281"/>
      <c r="CQ118" s="281"/>
      <c r="CR118" s="281"/>
      <c r="CS118" s="281"/>
      <c r="CT118" s="281"/>
      <c r="CU118" s="281"/>
      <c r="CV118" s="281"/>
      <c r="CW118" s="281"/>
      <c r="CX118" s="281"/>
      <c r="CY118" s="281"/>
      <c r="CZ118" s="281"/>
      <c r="DA118" s="281"/>
      <c r="DB118" s="281"/>
      <c r="DC118" s="281"/>
      <c r="DD118" s="281"/>
      <c r="DE118" s="281"/>
      <c r="DF118" s="281"/>
      <c r="DG118" s="281"/>
      <c r="DH118" s="281"/>
      <c r="DI118" s="281"/>
      <c r="DJ118" s="281"/>
      <c r="DK118" s="281"/>
      <c r="DL118" s="281"/>
      <c r="DM118" s="281"/>
      <c r="DN118" s="281"/>
      <c r="DO118" s="281"/>
      <c r="DP118" s="281"/>
      <c r="DQ118" s="281"/>
    </row>
    <row r="119" spans="1:121">
      <c r="A119" s="281"/>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1"/>
      <c r="BR119" s="281"/>
      <c r="BS119" s="281"/>
      <c r="BT119" s="281"/>
      <c r="BU119" s="281"/>
      <c r="BV119" s="281"/>
      <c r="BW119" s="281"/>
      <c r="BX119" s="281"/>
      <c r="BY119" s="281"/>
      <c r="BZ119" s="281"/>
      <c r="CA119" s="281"/>
      <c r="CB119" s="281"/>
      <c r="CC119" s="281"/>
      <c r="CD119" s="281"/>
      <c r="CE119" s="281"/>
      <c r="CF119" s="281"/>
      <c r="CG119" s="281"/>
      <c r="CH119" s="281"/>
      <c r="CI119" s="281"/>
      <c r="CJ119" s="281"/>
      <c r="CK119" s="281"/>
      <c r="CL119" s="281"/>
      <c r="CM119" s="281"/>
      <c r="CN119" s="281"/>
      <c r="CO119" s="281"/>
      <c r="CP119" s="281"/>
      <c r="CQ119" s="281"/>
      <c r="CR119" s="281"/>
      <c r="CS119" s="281"/>
      <c r="CT119" s="281"/>
      <c r="CU119" s="281"/>
      <c r="CV119" s="281"/>
      <c r="CW119" s="281"/>
      <c r="CX119" s="281"/>
      <c r="CY119" s="281"/>
      <c r="CZ119" s="281"/>
      <c r="DA119" s="281"/>
      <c r="DB119" s="281"/>
      <c r="DC119" s="281"/>
      <c r="DD119" s="281"/>
      <c r="DE119" s="281"/>
      <c r="DF119" s="281"/>
      <c r="DG119" s="281"/>
      <c r="DH119" s="281"/>
      <c r="DI119" s="281"/>
      <c r="DJ119" s="281"/>
      <c r="DK119" s="281"/>
      <c r="DL119" s="281"/>
      <c r="DM119" s="281"/>
      <c r="DN119" s="281"/>
      <c r="DO119" s="281"/>
      <c r="DP119" s="281"/>
      <c r="DQ119" s="281"/>
    </row>
    <row r="120" spans="1:121">
      <c r="A120" s="281"/>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c r="BJ120" s="281"/>
      <c r="BK120" s="281"/>
      <c r="BL120" s="281"/>
      <c r="BM120" s="281"/>
      <c r="BN120" s="281"/>
      <c r="BO120" s="281"/>
      <c r="BP120" s="281"/>
      <c r="BQ120" s="281"/>
      <c r="BR120" s="281"/>
      <c r="BS120" s="281"/>
      <c r="BT120" s="281"/>
      <c r="BU120" s="281"/>
      <c r="BV120" s="281"/>
      <c r="BW120" s="281"/>
      <c r="BX120" s="281"/>
      <c r="BY120" s="281"/>
      <c r="BZ120" s="281"/>
      <c r="CA120" s="281"/>
      <c r="CB120" s="281"/>
      <c r="CC120" s="281"/>
      <c r="CD120" s="281"/>
      <c r="CE120" s="281"/>
      <c r="CF120" s="281"/>
      <c r="CG120" s="281"/>
      <c r="CH120" s="281"/>
      <c r="CI120" s="281"/>
      <c r="CJ120" s="281"/>
      <c r="CK120" s="281"/>
      <c r="CL120" s="281"/>
      <c r="CM120" s="281"/>
      <c r="CN120" s="281"/>
      <c r="CO120" s="281"/>
      <c r="CP120" s="281"/>
      <c r="CQ120" s="281"/>
      <c r="CR120" s="281"/>
      <c r="CS120" s="281"/>
      <c r="CT120" s="281"/>
      <c r="CU120" s="281"/>
      <c r="CV120" s="281"/>
      <c r="CW120" s="281"/>
      <c r="CX120" s="281"/>
      <c r="CY120" s="281"/>
      <c r="CZ120" s="281"/>
      <c r="DA120" s="281"/>
      <c r="DB120" s="281"/>
      <c r="DC120" s="281"/>
      <c r="DD120" s="281"/>
      <c r="DE120" s="281"/>
      <c r="DF120" s="281"/>
      <c r="DG120" s="281"/>
      <c r="DH120" s="281"/>
      <c r="DI120" s="281"/>
      <c r="DJ120" s="281"/>
      <c r="DK120" s="281"/>
      <c r="DL120" s="281"/>
      <c r="DM120" s="281"/>
      <c r="DN120" s="281"/>
      <c r="DO120" s="281"/>
      <c r="DP120" s="281"/>
      <c r="DQ120" s="281"/>
    </row>
    <row r="121" spans="1:121">
      <c r="A121" s="281"/>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81"/>
      <c r="BY121" s="281"/>
      <c r="BZ121" s="281"/>
      <c r="CA121" s="281"/>
      <c r="CB121" s="281"/>
      <c r="CC121" s="281"/>
      <c r="CD121" s="281"/>
      <c r="CE121" s="281"/>
      <c r="CF121" s="281"/>
      <c r="CG121" s="281"/>
      <c r="CH121" s="281"/>
      <c r="CI121" s="281"/>
      <c r="CJ121" s="281"/>
      <c r="CK121" s="281"/>
      <c r="CL121" s="281"/>
      <c r="CM121" s="281"/>
      <c r="CN121" s="281"/>
      <c r="CO121" s="281"/>
      <c r="CP121" s="281"/>
      <c r="CQ121" s="281"/>
      <c r="CR121" s="281"/>
      <c r="CS121" s="281"/>
      <c r="CT121" s="281"/>
      <c r="CU121" s="281"/>
      <c r="CV121" s="281"/>
      <c r="CW121" s="281"/>
      <c r="CX121" s="281"/>
      <c r="CY121" s="281"/>
      <c r="CZ121" s="281"/>
      <c r="DA121" s="281"/>
      <c r="DB121" s="281"/>
      <c r="DC121" s="281"/>
      <c r="DD121" s="281"/>
      <c r="DE121" s="281"/>
      <c r="DF121" s="281"/>
      <c r="DG121" s="281"/>
      <c r="DH121" s="281"/>
      <c r="DI121" s="281"/>
      <c r="DJ121" s="281"/>
      <c r="DK121" s="281"/>
      <c r="DL121" s="281"/>
      <c r="DM121" s="281"/>
      <c r="DN121" s="281"/>
      <c r="DO121" s="281"/>
      <c r="DP121" s="281"/>
      <c r="DQ121" s="281"/>
    </row>
    <row r="122" spans="1:121">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81"/>
      <c r="BY122" s="281"/>
      <c r="BZ122" s="281"/>
      <c r="CA122" s="281"/>
      <c r="CB122" s="281"/>
      <c r="CC122" s="281"/>
      <c r="CD122" s="281"/>
      <c r="CE122" s="281"/>
      <c r="CF122" s="281"/>
      <c r="CG122" s="281"/>
      <c r="CH122" s="281"/>
      <c r="CI122" s="281"/>
      <c r="CJ122" s="281"/>
      <c r="CK122" s="281"/>
      <c r="CL122" s="281"/>
      <c r="CM122" s="281"/>
      <c r="CN122" s="281"/>
      <c r="CO122" s="281"/>
      <c r="CP122" s="281"/>
      <c r="CQ122" s="281"/>
      <c r="CR122" s="281"/>
      <c r="CS122" s="281"/>
      <c r="CT122" s="281"/>
      <c r="CU122" s="281"/>
      <c r="CV122" s="281"/>
      <c r="CW122" s="281"/>
      <c r="CX122" s="281"/>
      <c r="CY122" s="281"/>
      <c r="CZ122" s="281"/>
      <c r="DA122" s="281"/>
      <c r="DB122" s="281"/>
      <c r="DC122" s="281"/>
      <c r="DD122" s="281"/>
      <c r="DE122" s="281"/>
      <c r="DF122" s="281"/>
      <c r="DG122" s="281"/>
      <c r="DH122" s="281"/>
      <c r="DI122" s="281"/>
      <c r="DJ122" s="281"/>
      <c r="DK122" s="281"/>
      <c r="DL122" s="281"/>
      <c r="DM122" s="281"/>
      <c r="DN122" s="281"/>
      <c r="DO122" s="281"/>
      <c r="DP122" s="281"/>
      <c r="DQ122" s="281"/>
    </row>
    <row r="123" spans="1:121">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1"/>
      <c r="CG123" s="281"/>
      <c r="CH123" s="281"/>
      <c r="CI123" s="281"/>
      <c r="CJ123" s="281"/>
      <c r="CK123" s="281"/>
      <c r="CL123" s="281"/>
      <c r="CM123" s="281"/>
      <c r="CN123" s="281"/>
      <c r="CO123" s="281"/>
      <c r="CP123" s="281"/>
      <c r="CQ123" s="281"/>
      <c r="CR123" s="281"/>
      <c r="CS123" s="281"/>
      <c r="CT123" s="281"/>
      <c r="CU123" s="281"/>
      <c r="CV123" s="281"/>
      <c r="CW123" s="281"/>
      <c r="CX123" s="281"/>
      <c r="CY123" s="281"/>
      <c r="CZ123" s="281"/>
      <c r="DA123" s="281"/>
      <c r="DB123" s="281"/>
      <c r="DC123" s="281"/>
      <c r="DD123" s="281"/>
      <c r="DE123" s="281"/>
      <c r="DF123" s="281"/>
      <c r="DG123" s="281"/>
      <c r="DH123" s="281"/>
      <c r="DI123" s="281"/>
      <c r="DJ123" s="281"/>
      <c r="DK123" s="281"/>
      <c r="DL123" s="281"/>
      <c r="DM123" s="281"/>
      <c r="DN123" s="281"/>
      <c r="DO123" s="281"/>
      <c r="DP123" s="281"/>
      <c r="DQ123" s="281"/>
    </row>
    <row r="124" spans="1:121">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1"/>
      <c r="BT124" s="281"/>
      <c r="BU124" s="281"/>
      <c r="BV124" s="281"/>
      <c r="BW124" s="281"/>
      <c r="BX124" s="281"/>
      <c r="BY124" s="281"/>
      <c r="BZ124" s="281"/>
      <c r="CA124" s="281"/>
      <c r="CB124" s="281"/>
      <c r="CC124" s="281"/>
      <c r="CD124" s="281"/>
      <c r="CE124" s="281"/>
      <c r="CF124" s="281"/>
      <c r="CG124" s="281"/>
      <c r="CH124" s="281"/>
      <c r="CI124" s="281"/>
      <c r="CJ124" s="281"/>
      <c r="CK124" s="281"/>
      <c r="CL124" s="281"/>
      <c r="CM124" s="281"/>
      <c r="CN124" s="281"/>
      <c r="CO124" s="281"/>
      <c r="CP124" s="281"/>
      <c r="CQ124" s="281"/>
      <c r="CR124" s="281"/>
      <c r="CS124" s="281"/>
      <c r="CT124" s="281"/>
      <c r="CU124" s="281"/>
      <c r="CV124" s="281"/>
      <c r="CW124" s="281"/>
      <c r="CX124" s="281"/>
      <c r="CY124" s="281"/>
      <c r="CZ124" s="281"/>
      <c r="DA124" s="281"/>
      <c r="DB124" s="281"/>
      <c r="DC124" s="281"/>
      <c r="DD124" s="281"/>
      <c r="DE124" s="281"/>
      <c r="DF124" s="281"/>
      <c r="DG124" s="281"/>
      <c r="DH124" s="281"/>
      <c r="DI124" s="281"/>
      <c r="DJ124" s="281"/>
      <c r="DK124" s="281"/>
      <c r="DL124" s="281"/>
      <c r="DM124" s="281"/>
      <c r="DN124" s="281"/>
      <c r="DO124" s="281"/>
      <c r="DP124" s="281"/>
      <c r="DQ124" s="281"/>
    </row>
    <row r="125" spans="1:121">
      <c r="A125" s="281"/>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1"/>
      <c r="BT125" s="281"/>
      <c r="BU125" s="281"/>
      <c r="BV125" s="281"/>
      <c r="BW125" s="281"/>
      <c r="BX125" s="281"/>
      <c r="BY125" s="281"/>
      <c r="BZ125" s="281"/>
      <c r="CA125" s="281"/>
      <c r="CB125" s="281"/>
      <c r="CC125" s="281"/>
      <c r="CD125" s="281"/>
      <c r="CE125" s="281"/>
      <c r="CF125" s="281"/>
      <c r="CG125" s="281"/>
      <c r="CH125" s="281"/>
      <c r="CI125" s="281"/>
      <c r="CJ125" s="281"/>
      <c r="CK125" s="281"/>
      <c r="CL125" s="281"/>
      <c r="CM125" s="281"/>
      <c r="CN125" s="281"/>
      <c r="CO125" s="281"/>
      <c r="CP125" s="281"/>
      <c r="CQ125" s="281"/>
      <c r="CR125" s="281"/>
      <c r="CS125" s="281"/>
      <c r="CT125" s="281"/>
      <c r="CU125" s="281"/>
      <c r="CV125" s="281"/>
      <c r="CW125" s="281"/>
      <c r="CX125" s="281"/>
      <c r="CY125" s="281"/>
      <c r="CZ125" s="281"/>
      <c r="DA125" s="281"/>
      <c r="DB125" s="281"/>
      <c r="DC125" s="281"/>
      <c r="DD125" s="281"/>
      <c r="DE125" s="281"/>
      <c r="DF125" s="281"/>
      <c r="DG125" s="281"/>
      <c r="DH125" s="281"/>
      <c r="DI125" s="281"/>
      <c r="DJ125" s="281"/>
      <c r="DK125" s="281"/>
      <c r="DL125" s="281"/>
      <c r="DM125" s="281"/>
      <c r="DN125" s="281"/>
      <c r="DO125" s="281"/>
      <c r="DP125" s="281"/>
      <c r="DQ125" s="281"/>
    </row>
    <row r="126" spans="1:121">
      <c r="A126" s="281"/>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1"/>
      <c r="CE126" s="281"/>
      <c r="CF126" s="281"/>
      <c r="CG126" s="281"/>
      <c r="CH126" s="281"/>
      <c r="CI126" s="281"/>
      <c r="CJ126" s="281"/>
      <c r="CK126" s="281"/>
      <c r="CL126" s="281"/>
      <c r="CM126" s="281"/>
      <c r="CN126" s="281"/>
      <c r="CO126" s="281"/>
      <c r="CP126" s="281"/>
      <c r="CQ126" s="281"/>
      <c r="CR126" s="281"/>
      <c r="CS126" s="281"/>
      <c r="CT126" s="281"/>
      <c r="CU126" s="281"/>
      <c r="CV126" s="281"/>
      <c r="CW126" s="281"/>
      <c r="CX126" s="281"/>
      <c r="CY126" s="281"/>
      <c r="CZ126" s="281"/>
      <c r="DA126" s="281"/>
      <c r="DB126" s="281"/>
      <c r="DC126" s="281"/>
      <c r="DD126" s="281"/>
      <c r="DE126" s="281"/>
      <c r="DF126" s="281"/>
      <c r="DG126" s="281"/>
      <c r="DH126" s="281"/>
      <c r="DI126" s="281"/>
      <c r="DJ126" s="281"/>
      <c r="DK126" s="281"/>
      <c r="DL126" s="281"/>
      <c r="DM126" s="281"/>
      <c r="DN126" s="281"/>
      <c r="DO126" s="281"/>
      <c r="DP126" s="281"/>
      <c r="DQ126" s="281"/>
    </row>
    <row r="127" spans="1:121">
      <c r="A127" s="281"/>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1"/>
      <c r="CH127" s="281"/>
      <c r="CI127" s="281"/>
      <c r="CJ127" s="281"/>
      <c r="CK127" s="281"/>
      <c r="CL127" s="281"/>
      <c r="CM127" s="281"/>
      <c r="CN127" s="281"/>
      <c r="CO127" s="281"/>
      <c r="CP127" s="281"/>
      <c r="CQ127" s="281"/>
      <c r="CR127" s="281"/>
      <c r="CS127" s="281"/>
      <c r="CT127" s="281"/>
      <c r="CU127" s="281"/>
      <c r="CV127" s="281"/>
      <c r="CW127" s="281"/>
      <c r="CX127" s="281"/>
      <c r="CY127" s="281"/>
      <c r="CZ127" s="281"/>
      <c r="DA127" s="281"/>
      <c r="DB127" s="281"/>
      <c r="DC127" s="281"/>
      <c r="DD127" s="281"/>
      <c r="DE127" s="281"/>
      <c r="DF127" s="281"/>
      <c r="DG127" s="281"/>
      <c r="DH127" s="281"/>
      <c r="DI127" s="281"/>
      <c r="DJ127" s="281"/>
      <c r="DK127" s="281"/>
      <c r="DL127" s="281"/>
      <c r="DM127" s="281"/>
      <c r="DN127" s="281"/>
      <c r="DO127" s="281"/>
      <c r="DP127" s="281"/>
      <c r="DQ127" s="281"/>
    </row>
    <row r="128" spans="1:121">
      <c r="A128" s="281"/>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281"/>
      <c r="CD128" s="281"/>
      <c r="CE128" s="281"/>
      <c r="CF128" s="281"/>
      <c r="CG128" s="281"/>
      <c r="CH128" s="281"/>
      <c r="CI128" s="281"/>
      <c r="CJ128" s="281"/>
      <c r="CK128" s="281"/>
      <c r="CL128" s="281"/>
      <c r="CM128" s="281"/>
      <c r="CN128" s="281"/>
      <c r="CO128" s="281"/>
      <c r="CP128" s="281"/>
      <c r="CQ128" s="281"/>
      <c r="CR128" s="281"/>
      <c r="CS128" s="281"/>
      <c r="CT128" s="281"/>
      <c r="CU128" s="281"/>
      <c r="CV128" s="281"/>
      <c r="CW128" s="281"/>
      <c r="CX128" s="281"/>
      <c r="CY128" s="281"/>
      <c r="CZ128" s="281"/>
      <c r="DA128" s="281"/>
      <c r="DB128" s="281"/>
      <c r="DC128" s="281"/>
      <c r="DD128" s="281"/>
      <c r="DE128" s="281"/>
      <c r="DF128" s="281"/>
      <c r="DG128" s="281"/>
      <c r="DH128" s="281"/>
      <c r="DI128" s="281"/>
      <c r="DJ128" s="281"/>
      <c r="DK128" s="281"/>
      <c r="DL128" s="281"/>
      <c r="DM128" s="281"/>
      <c r="DN128" s="281"/>
      <c r="DO128" s="281"/>
      <c r="DP128" s="281"/>
      <c r="DQ128" s="281"/>
    </row>
    <row r="129" spans="1:121">
      <c r="A129" s="281"/>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81"/>
      <c r="BM129" s="281"/>
      <c r="BN129" s="281"/>
      <c r="BO129" s="281"/>
      <c r="BP129" s="281"/>
      <c r="BQ129" s="281"/>
      <c r="BR129" s="281"/>
      <c r="BS129" s="281"/>
      <c r="BT129" s="281"/>
      <c r="BU129" s="281"/>
      <c r="BV129" s="281"/>
      <c r="BW129" s="281"/>
      <c r="BX129" s="281"/>
      <c r="BY129" s="281"/>
      <c r="BZ129" s="281"/>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81"/>
      <c r="DQ129" s="281"/>
    </row>
    <row r="130" spans="1:121">
      <c r="A130" s="28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81"/>
      <c r="BM130" s="281"/>
      <c r="BN130" s="281"/>
      <c r="BO130" s="281"/>
      <c r="BP130" s="281"/>
      <c r="BQ130" s="281"/>
      <c r="BR130" s="281"/>
      <c r="BS130" s="281"/>
      <c r="BT130" s="281"/>
      <c r="BU130" s="281"/>
      <c r="BV130" s="281"/>
      <c r="BW130" s="281"/>
      <c r="BX130" s="281"/>
      <c r="BY130" s="281"/>
      <c r="BZ130" s="281"/>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81"/>
      <c r="DQ130" s="281"/>
    </row>
    <row r="131" spans="1:121">
      <c r="A131" s="281"/>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81"/>
      <c r="BM131" s="281"/>
      <c r="BN131" s="281"/>
      <c r="BO131" s="281"/>
      <c r="BP131" s="281"/>
      <c r="BQ131" s="281"/>
      <c r="BR131" s="281"/>
      <c r="BS131" s="281"/>
      <c r="BT131" s="281"/>
      <c r="BU131" s="281"/>
      <c r="BV131" s="281"/>
      <c r="BW131" s="281"/>
      <c r="BX131" s="281"/>
      <c r="BY131" s="281"/>
      <c r="BZ131" s="281"/>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81"/>
      <c r="DQ131" s="281"/>
    </row>
    <row r="132" spans="1:121">
      <c r="A132" s="281"/>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81"/>
      <c r="BM132" s="281"/>
      <c r="BN132" s="281"/>
      <c r="BO132" s="281"/>
      <c r="BP132" s="281"/>
      <c r="BQ132" s="281"/>
      <c r="BR132" s="281"/>
      <c r="BS132" s="281"/>
      <c r="BT132" s="281"/>
      <c r="BU132" s="281"/>
      <c r="BV132" s="281"/>
      <c r="BW132" s="281"/>
      <c r="BX132" s="281"/>
      <c r="BY132" s="281"/>
      <c r="BZ132" s="281"/>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81"/>
      <c r="DQ132" s="281"/>
    </row>
    <row r="133" spans="1:121">
      <c r="A133" s="281"/>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81"/>
      <c r="BM133" s="281"/>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81"/>
      <c r="DQ133" s="281"/>
    </row>
    <row r="134" spans="1:121">
      <c r="A134" s="28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81"/>
      <c r="BM134" s="281"/>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81"/>
      <c r="DQ134" s="281"/>
    </row>
    <row r="135" spans="1:121">
      <c r="A135" s="281"/>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81"/>
      <c r="BM135" s="281"/>
      <c r="BN135" s="281"/>
      <c r="BO135" s="281"/>
      <c r="BP135" s="281"/>
      <c r="BQ135" s="281"/>
      <c r="BR135" s="281"/>
      <c r="BS135" s="281"/>
      <c r="BT135" s="281"/>
      <c r="BU135" s="281"/>
      <c r="BV135" s="281"/>
      <c r="BW135" s="281"/>
      <c r="BX135" s="281"/>
      <c r="BY135" s="281"/>
      <c r="BZ135" s="281"/>
      <c r="CA135" s="281"/>
      <c r="CB135" s="281"/>
      <c r="CC135" s="281"/>
      <c r="CD135" s="281"/>
      <c r="CE135" s="281"/>
      <c r="CF135" s="281"/>
      <c r="CG135" s="281"/>
      <c r="CH135" s="281"/>
      <c r="CI135" s="281"/>
      <c r="CJ135" s="281"/>
      <c r="CK135" s="281"/>
      <c r="CL135" s="281"/>
      <c r="CM135" s="281"/>
      <c r="CN135" s="281"/>
      <c r="CO135" s="281"/>
      <c r="CP135" s="281"/>
      <c r="CQ135" s="281"/>
      <c r="CR135" s="281"/>
      <c r="CS135" s="281"/>
      <c r="CT135" s="281"/>
      <c r="CU135" s="281"/>
      <c r="CV135" s="281"/>
      <c r="CW135" s="281"/>
      <c r="CX135" s="281"/>
      <c r="CY135" s="281"/>
      <c r="CZ135" s="281"/>
      <c r="DA135" s="281"/>
      <c r="DB135" s="281"/>
      <c r="DC135" s="281"/>
      <c r="DD135" s="281"/>
      <c r="DE135" s="281"/>
      <c r="DF135" s="281"/>
      <c r="DG135" s="281"/>
      <c r="DH135" s="281"/>
      <c r="DI135" s="281"/>
      <c r="DJ135" s="281"/>
      <c r="DK135" s="281"/>
      <c r="DL135" s="281"/>
      <c r="DM135" s="281"/>
      <c r="DN135" s="281"/>
      <c r="DO135" s="281"/>
      <c r="DP135" s="281"/>
      <c r="DQ135" s="281"/>
    </row>
    <row r="136" spans="1:121">
      <c r="A136" s="281"/>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81"/>
      <c r="BM136" s="281"/>
      <c r="BN136" s="281"/>
      <c r="BO136" s="281"/>
      <c r="BP136" s="281"/>
      <c r="BQ136" s="281"/>
      <c r="BR136" s="281"/>
      <c r="BS136" s="281"/>
      <c r="BT136" s="281"/>
      <c r="BU136" s="281"/>
      <c r="BV136" s="281"/>
      <c r="BW136" s="281"/>
      <c r="BX136" s="281"/>
      <c r="BY136" s="281"/>
      <c r="BZ136" s="281"/>
      <c r="CA136" s="281"/>
      <c r="CB136" s="281"/>
      <c r="CC136" s="281"/>
      <c r="CD136" s="281"/>
      <c r="CE136" s="281"/>
      <c r="CF136" s="281"/>
      <c r="CG136" s="281"/>
      <c r="CH136" s="281"/>
      <c r="CI136" s="281"/>
      <c r="CJ136" s="281"/>
      <c r="CK136" s="281"/>
      <c r="CL136" s="281"/>
      <c r="CM136" s="281"/>
      <c r="CN136" s="281"/>
      <c r="CO136" s="281"/>
      <c r="CP136" s="281"/>
      <c r="CQ136" s="281"/>
      <c r="CR136" s="281"/>
      <c r="CS136" s="281"/>
      <c r="CT136" s="281"/>
      <c r="CU136" s="281"/>
      <c r="CV136" s="281"/>
      <c r="CW136" s="281"/>
      <c r="CX136" s="281"/>
      <c r="CY136" s="281"/>
      <c r="CZ136" s="281"/>
      <c r="DA136" s="281"/>
      <c r="DB136" s="281"/>
      <c r="DC136" s="281"/>
      <c r="DD136" s="281"/>
      <c r="DE136" s="281"/>
      <c r="DF136" s="281"/>
      <c r="DG136" s="281"/>
      <c r="DH136" s="281"/>
      <c r="DI136" s="281"/>
      <c r="DJ136" s="281"/>
      <c r="DK136" s="281"/>
      <c r="DL136" s="281"/>
      <c r="DM136" s="281"/>
      <c r="DN136" s="281"/>
      <c r="DO136" s="281"/>
      <c r="DP136" s="281"/>
      <c r="DQ136" s="281"/>
    </row>
    <row r="137" spans="1:121">
      <c r="A137" s="281"/>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81"/>
      <c r="BM137" s="281"/>
      <c r="BN137" s="281"/>
      <c r="BO137" s="281"/>
      <c r="BP137" s="281"/>
      <c r="BQ137" s="281"/>
      <c r="BR137" s="281"/>
      <c r="BS137" s="281"/>
      <c r="BT137" s="281"/>
      <c r="BU137" s="281"/>
      <c r="BV137" s="281"/>
      <c r="BW137" s="281"/>
      <c r="BX137" s="281"/>
      <c r="BY137" s="281"/>
      <c r="BZ137" s="281"/>
      <c r="CA137" s="281"/>
      <c r="CB137" s="281"/>
      <c r="CC137" s="281"/>
      <c r="CD137" s="281"/>
      <c r="CE137" s="281"/>
      <c r="CF137" s="281"/>
      <c r="CG137" s="281"/>
      <c r="CH137" s="281"/>
      <c r="CI137" s="281"/>
      <c r="CJ137" s="281"/>
      <c r="CK137" s="281"/>
      <c r="CL137" s="281"/>
      <c r="CM137" s="281"/>
      <c r="CN137" s="281"/>
      <c r="CO137" s="281"/>
      <c r="CP137" s="281"/>
      <c r="CQ137" s="281"/>
      <c r="CR137" s="281"/>
      <c r="CS137" s="281"/>
      <c r="CT137" s="281"/>
      <c r="CU137" s="281"/>
      <c r="CV137" s="281"/>
      <c r="CW137" s="281"/>
      <c r="CX137" s="281"/>
      <c r="CY137" s="281"/>
      <c r="CZ137" s="281"/>
      <c r="DA137" s="281"/>
      <c r="DB137" s="281"/>
      <c r="DC137" s="281"/>
      <c r="DD137" s="281"/>
      <c r="DE137" s="281"/>
      <c r="DF137" s="281"/>
      <c r="DG137" s="281"/>
      <c r="DH137" s="281"/>
      <c r="DI137" s="281"/>
      <c r="DJ137" s="281"/>
      <c r="DK137" s="281"/>
      <c r="DL137" s="281"/>
      <c r="DM137" s="281"/>
      <c r="DN137" s="281"/>
      <c r="DO137" s="281"/>
      <c r="DP137" s="281"/>
      <c r="DQ137" s="281"/>
    </row>
    <row r="138" spans="1:121">
      <c r="A138" s="281"/>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c r="BJ138" s="281"/>
      <c r="BK138" s="281"/>
      <c r="BL138" s="281"/>
      <c r="BM138" s="281"/>
      <c r="BN138" s="281"/>
      <c r="BO138" s="281"/>
      <c r="BP138" s="281"/>
      <c r="BQ138" s="281"/>
      <c r="BR138" s="281"/>
      <c r="BS138" s="281"/>
      <c r="BT138" s="281"/>
      <c r="BU138" s="281"/>
      <c r="BV138" s="281"/>
      <c r="BW138" s="281"/>
      <c r="BX138" s="281"/>
      <c r="BY138" s="281"/>
      <c r="BZ138" s="281"/>
      <c r="CA138" s="281"/>
      <c r="CB138" s="281"/>
      <c r="CC138" s="281"/>
      <c r="CD138" s="281"/>
      <c r="CE138" s="281"/>
      <c r="CF138" s="281"/>
      <c r="CG138" s="281"/>
      <c r="CH138" s="281"/>
      <c r="CI138" s="281"/>
      <c r="CJ138" s="281"/>
      <c r="CK138" s="281"/>
      <c r="CL138" s="281"/>
      <c r="CM138" s="281"/>
      <c r="CN138" s="281"/>
      <c r="CO138" s="281"/>
      <c r="CP138" s="281"/>
      <c r="CQ138" s="281"/>
      <c r="CR138" s="281"/>
      <c r="CS138" s="281"/>
      <c r="CT138" s="281"/>
      <c r="CU138" s="281"/>
      <c r="CV138" s="281"/>
      <c r="CW138" s="281"/>
      <c r="CX138" s="281"/>
      <c r="CY138" s="281"/>
      <c r="CZ138" s="281"/>
      <c r="DA138" s="281"/>
      <c r="DB138" s="281"/>
      <c r="DC138" s="281"/>
      <c r="DD138" s="281"/>
      <c r="DE138" s="281"/>
      <c r="DF138" s="281"/>
      <c r="DG138" s="281"/>
      <c r="DH138" s="281"/>
      <c r="DI138" s="281"/>
      <c r="DJ138" s="281"/>
      <c r="DK138" s="281"/>
      <c r="DL138" s="281"/>
      <c r="DM138" s="281"/>
      <c r="DN138" s="281"/>
      <c r="DO138" s="281"/>
      <c r="DP138" s="281"/>
      <c r="DQ138" s="281"/>
    </row>
    <row r="139" spans="1:121">
      <c r="A139" s="28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81"/>
      <c r="BM139" s="281"/>
      <c r="BN139" s="281"/>
      <c r="BO139" s="281"/>
      <c r="BP139" s="281"/>
      <c r="BQ139" s="281"/>
      <c r="BR139" s="281"/>
      <c r="BS139" s="281"/>
      <c r="BT139" s="281"/>
      <c r="BU139" s="281"/>
      <c r="BV139" s="281"/>
      <c r="BW139" s="281"/>
      <c r="BX139" s="281"/>
      <c r="BY139" s="281"/>
      <c r="BZ139" s="281"/>
      <c r="CA139" s="281"/>
      <c r="CB139" s="281"/>
      <c r="CC139" s="281"/>
      <c r="CD139" s="281"/>
      <c r="CE139" s="281"/>
      <c r="CF139" s="281"/>
      <c r="CG139" s="281"/>
      <c r="CH139" s="281"/>
      <c r="CI139" s="281"/>
      <c r="CJ139" s="281"/>
      <c r="CK139" s="281"/>
      <c r="CL139" s="281"/>
      <c r="CM139" s="281"/>
      <c r="CN139" s="281"/>
      <c r="CO139" s="281"/>
      <c r="CP139" s="281"/>
      <c r="CQ139" s="281"/>
      <c r="CR139" s="281"/>
      <c r="CS139" s="281"/>
      <c r="CT139" s="281"/>
      <c r="CU139" s="281"/>
      <c r="CV139" s="281"/>
      <c r="CW139" s="281"/>
      <c r="CX139" s="281"/>
      <c r="CY139" s="281"/>
      <c r="CZ139" s="281"/>
      <c r="DA139" s="281"/>
      <c r="DB139" s="281"/>
      <c r="DC139" s="281"/>
      <c r="DD139" s="281"/>
      <c r="DE139" s="281"/>
      <c r="DF139" s="281"/>
      <c r="DG139" s="281"/>
      <c r="DH139" s="281"/>
      <c r="DI139" s="281"/>
      <c r="DJ139" s="281"/>
      <c r="DK139" s="281"/>
      <c r="DL139" s="281"/>
      <c r="DM139" s="281"/>
      <c r="DN139" s="281"/>
      <c r="DO139" s="281"/>
      <c r="DP139" s="281"/>
      <c r="DQ139" s="281"/>
    </row>
    <row r="140" spans="1:121">
      <c r="A140" s="281"/>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81"/>
      <c r="BM140" s="281"/>
      <c r="BN140" s="281"/>
      <c r="BO140" s="281"/>
      <c r="BP140" s="281"/>
      <c r="BQ140" s="281"/>
      <c r="BR140" s="281"/>
      <c r="BS140" s="281"/>
      <c r="BT140" s="281"/>
      <c r="BU140" s="281"/>
      <c r="BV140" s="281"/>
      <c r="BW140" s="281"/>
      <c r="BX140" s="281"/>
      <c r="BY140" s="281"/>
      <c r="BZ140" s="281"/>
      <c r="CA140" s="281"/>
      <c r="CB140" s="281"/>
      <c r="CC140" s="281"/>
      <c r="CD140" s="281"/>
      <c r="CE140" s="281"/>
      <c r="CF140" s="281"/>
      <c r="CG140" s="281"/>
      <c r="CH140" s="281"/>
      <c r="CI140" s="281"/>
      <c r="CJ140" s="281"/>
      <c r="CK140" s="281"/>
      <c r="CL140" s="281"/>
      <c r="CM140" s="281"/>
      <c r="CN140" s="281"/>
      <c r="CO140" s="281"/>
      <c r="CP140" s="281"/>
      <c r="CQ140" s="281"/>
      <c r="CR140" s="281"/>
      <c r="CS140" s="281"/>
      <c r="CT140" s="281"/>
      <c r="CU140" s="281"/>
      <c r="CV140" s="281"/>
      <c r="CW140" s="281"/>
      <c r="CX140" s="281"/>
      <c r="CY140" s="281"/>
      <c r="CZ140" s="281"/>
      <c r="DA140" s="281"/>
      <c r="DB140" s="281"/>
      <c r="DC140" s="281"/>
      <c r="DD140" s="281"/>
      <c r="DE140" s="281"/>
      <c r="DF140" s="281"/>
      <c r="DG140" s="281"/>
      <c r="DH140" s="281"/>
      <c r="DI140" s="281"/>
      <c r="DJ140" s="281"/>
      <c r="DK140" s="281"/>
      <c r="DL140" s="281"/>
      <c r="DM140" s="281"/>
      <c r="DN140" s="281"/>
      <c r="DO140" s="281"/>
      <c r="DP140" s="281"/>
      <c r="DQ140" s="281"/>
    </row>
    <row r="141" spans="1:121">
      <c r="CY141" s="281"/>
      <c r="CZ141" s="281"/>
      <c r="DA141" s="281"/>
      <c r="DB141" s="281"/>
      <c r="DC141" s="281"/>
      <c r="DD141" s="281"/>
      <c r="DE141" s="281"/>
      <c r="DF141" s="281"/>
      <c r="DG141" s="281"/>
      <c r="DH141" s="281"/>
      <c r="DI141" s="281"/>
      <c r="DJ141" s="281"/>
      <c r="DK141" s="281"/>
      <c r="DL141" s="281"/>
      <c r="DM141" s="281"/>
      <c r="DN141" s="281"/>
      <c r="DO141" s="281"/>
      <c r="DP141" s="281"/>
      <c r="DQ141" s="281"/>
    </row>
    <row r="142" spans="1:121">
      <c r="CY142" s="281"/>
      <c r="CZ142" s="281"/>
      <c r="DA142" s="281"/>
      <c r="DB142" s="281"/>
      <c r="DC142" s="281"/>
      <c r="DD142" s="281"/>
      <c r="DE142" s="281"/>
      <c r="DF142" s="281"/>
      <c r="DG142" s="281"/>
      <c r="DH142" s="281"/>
      <c r="DI142" s="281"/>
      <c r="DJ142" s="281"/>
      <c r="DK142" s="281"/>
      <c r="DL142" s="281"/>
      <c r="DM142" s="281"/>
      <c r="DN142" s="281"/>
      <c r="DO142" s="281"/>
      <c r="DP142" s="281"/>
      <c r="DQ142" s="281"/>
    </row>
    <row r="143" spans="1:121">
      <c r="CY143" s="281"/>
      <c r="CZ143" s="281"/>
      <c r="DA143" s="281"/>
      <c r="DB143" s="281"/>
      <c r="DC143" s="281"/>
      <c r="DD143" s="281"/>
      <c r="DE143" s="281"/>
      <c r="DF143" s="281"/>
      <c r="DG143" s="281"/>
      <c r="DH143" s="281"/>
      <c r="DI143" s="281"/>
      <c r="DJ143" s="281"/>
      <c r="DK143" s="281"/>
      <c r="DL143" s="281"/>
      <c r="DM143" s="281"/>
      <c r="DN143" s="281"/>
      <c r="DO143" s="281"/>
      <c r="DP143" s="281"/>
      <c r="DQ143" s="281"/>
    </row>
    <row r="144" spans="1:121">
      <c r="CY144" s="281"/>
      <c r="CZ144" s="281"/>
      <c r="DA144" s="281"/>
      <c r="DB144" s="281"/>
      <c r="DC144" s="281"/>
      <c r="DD144" s="281"/>
      <c r="DE144" s="281"/>
      <c r="DF144" s="281"/>
      <c r="DG144" s="281"/>
      <c r="DH144" s="281"/>
      <c r="DI144" s="281"/>
      <c r="DJ144" s="281"/>
      <c r="DK144" s="281"/>
      <c r="DL144" s="281"/>
      <c r="DM144" s="281"/>
      <c r="DN144" s="281"/>
      <c r="DO144" s="281"/>
      <c r="DP144" s="281"/>
      <c r="DQ144" s="281"/>
    </row>
    <row r="145" spans="103:121">
      <c r="CY145" s="281"/>
      <c r="CZ145" s="281"/>
      <c r="DA145" s="281"/>
      <c r="DB145" s="281"/>
      <c r="DC145" s="281"/>
      <c r="DD145" s="281"/>
      <c r="DE145" s="281"/>
      <c r="DF145" s="281"/>
      <c r="DG145" s="281"/>
      <c r="DH145" s="281"/>
      <c r="DI145" s="281"/>
      <c r="DJ145" s="281"/>
      <c r="DK145" s="281"/>
      <c r="DL145" s="281"/>
      <c r="DM145" s="281"/>
      <c r="DN145" s="281"/>
      <c r="DO145" s="281"/>
      <c r="DP145" s="281"/>
      <c r="DQ145" s="281"/>
    </row>
    <row r="146" spans="103:121">
      <c r="CY146" s="281"/>
      <c r="CZ146" s="281"/>
      <c r="DA146" s="281"/>
      <c r="DB146" s="281"/>
      <c r="DC146" s="281"/>
      <c r="DD146" s="281"/>
      <c r="DE146" s="281"/>
      <c r="DF146" s="281"/>
      <c r="DG146" s="281"/>
      <c r="DH146" s="281"/>
      <c r="DI146" s="281"/>
      <c r="DJ146" s="281"/>
      <c r="DK146" s="281"/>
      <c r="DL146" s="281"/>
      <c r="DM146" s="281"/>
      <c r="DN146" s="281"/>
      <c r="DO146" s="281"/>
      <c r="DP146" s="281"/>
      <c r="DQ146" s="281"/>
    </row>
    <row r="148" spans="103:121" ht="9.75" customHeight="1"/>
  </sheetData>
  <sheetProtection insertHyperlinks="0"/>
  <mergeCells count="477">
    <mergeCell ref="BV8:BX10"/>
    <mergeCell ref="BY8:CA10"/>
    <mergeCell ref="BY14:CA16"/>
    <mergeCell ref="AK14:AN16"/>
    <mergeCell ref="B6:B20"/>
    <mergeCell ref="C6:G7"/>
    <mergeCell ref="K6:X6"/>
    <mergeCell ref="AA6:AD7"/>
    <mergeCell ref="C8:G10"/>
    <mergeCell ref="I8:Y8"/>
    <mergeCell ref="BS8:BU10"/>
    <mergeCell ref="C11:G13"/>
    <mergeCell ref="I11:Y11"/>
    <mergeCell ref="BY11:CA13"/>
    <mergeCell ref="AO14:AO16"/>
    <mergeCell ref="AP14:AS16"/>
    <mergeCell ref="AT14:AX16"/>
    <mergeCell ref="AY14:AY16"/>
    <mergeCell ref="AZ14:BC16"/>
    <mergeCell ref="C20:G22"/>
    <mergeCell ref="I18:Y19"/>
    <mergeCell ref="BJ17:BO19"/>
    <mergeCell ref="BP17:BR19"/>
    <mergeCell ref="C17:G19"/>
    <mergeCell ref="C3:AH5"/>
    <mergeCell ref="AV4:CD5"/>
    <mergeCell ref="AN5:AS5"/>
    <mergeCell ref="K7:X7"/>
    <mergeCell ref="AE7:AS7"/>
    <mergeCell ref="AT7:BC7"/>
    <mergeCell ref="AE6:AS6"/>
    <mergeCell ref="AT6:BC6"/>
    <mergeCell ref="BD6:BI6"/>
    <mergeCell ref="BJ6:BO6"/>
    <mergeCell ref="BP6:CA6"/>
    <mergeCell ref="CB6:CT7"/>
    <mergeCell ref="BD7:BI7"/>
    <mergeCell ref="BJ7:BO7"/>
    <mergeCell ref="BP7:CA7"/>
    <mergeCell ref="CC8:CS10"/>
    <mergeCell ref="CU8:CU46"/>
    <mergeCell ref="I9:Y10"/>
    <mergeCell ref="AT8:AX10"/>
    <mergeCell ref="AY8:AY10"/>
    <mergeCell ref="AZ8:BC10"/>
    <mergeCell ref="BD8:BI10"/>
    <mergeCell ref="BJ8:BO10"/>
    <mergeCell ref="BP8:BR10"/>
    <mergeCell ref="AA8:AD10"/>
    <mergeCell ref="AE8:AI10"/>
    <mergeCell ref="AJ8:AJ10"/>
    <mergeCell ref="AK8:AN10"/>
    <mergeCell ref="AO8:AO10"/>
    <mergeCell ref="AP8:AS10"/>
    <mergeCell ref="CC14:CS16"/>
    <mergeCell ref="I15:Y16"/>
    <mergeCell ref="BD14:BI16"/>
    <mergeCell ref="BJ14:BO16"/>
    <mergeCell ref="BP14:BR16"/>
    <mergeCell ref="BS14:BU16"/>
    <mergeCell ref="BV14:BX16"/>
    <mergeCell ref="BS11:BU13"/>
    <mergeCell ref="BV11:BX13"/>
    <mergeCell ref="CC11:CS13"/>
    <mergeCell ref="I12:Y13"/>
    <mergeCell ref="AT11:AX13"/>
    <mergeCell ref="AY11:AY13"/>
    <mergeCell ref="AZ11:BC13"/>
    <mergeCell ref="BD11:BI13"/>
    <mergeCell ref="BJ11:BO13"/>
    <mergeCell ref="BP11:BR13"/>
    <mergeCell ref="AA11:AD13"/>
    <mergeCell ref="AE11:AI13"/>
    <mergeCell ref="AJ11:AJ13"/>
    <mergeCell ref="AK11:AN13"/>
    <mergeCell ref="AO11:AO13"/>
    <mergeCell ref="AP11:AS13"/>
    <mergeCell ref="I17:Y17"/>
    <mergeCell ref="AA17:AD19"/>
    <mergeCell ref="AE17:AI19"/>
    <mergeCell ref="AJ17:AJ19"/>
    <mergeCell ref="AK17:AN19"/>
    <mergeCell ref="C14:G16"/>
    <mergeCell ref="I14:Y14"/>
    <mergeCell ref="AA14:AD16"/>
    <mergeCell ref="AE14:AI16"/>
    <mergeCell ref="AJ14:AJ16"/>
    <mergeCell ref="BS17:BU19"/>
    <mergeCell ref="BV17:BX19"/>
    <mergeCell ref="BY17:CA19"/>
    <mergeCell ref="CC17:CS19"/>
    <mergeCell ref="AO17:AO19"/>
    <mergeCell ref="AP17:AS19"/>
    <mergeCell ref="AT17:AX19"/>
    <mergeCell ref="AY17:AY19"/>
    <mergeCell ref="AZ17:BC19"/>
    <mergeCell ref="BD17:BI19"/>
    <mergeCell ref="BV20:BX22"/>
    <mergeCell ref="BY20:CA22"/>
    <mergeCell ref="CC20:CS22"/>
    <mergeCell ref="I21:Y22"/>
    <mergeCell ref="AP20:AS22"/>
    <mergeCell ref="AT20:AX22"/>
    <mergeCell ref="AY20:AY22"/>
    <mergeCell ref="AZ20:BC22"/>
    <mergeCell ref="BD20:BI22"/>
    <mergeCell ref="BJ20:BO22"/>
    <mergeCell ref="I20:Y20"/>
    <mergeCell ref="AA20:AD22"/>
    <mergeCell ref="AE20:AI22"/>
    <mergeCell ref="AJ20:AJ22"/>
    <mergeCell ref="AK20:AN22"/>
    <mergeCell ref="AO20:AO22"/>
    <mergeCell ref="CC23:CS25"/>
    <mergeCell ref="I24:Y25"/>
    <mergeCell ref="AP23:AS25"/>
    <mergeCell ref="AT23:AX25"/>
    <mergeCell ref="AY23:AY25"/>
    <mergeCell ref="AZ23:BC25"/>
    <mergeCell ref="BD23:BI25"/>
    <mergeCell ref="BJ23:BO25"/>
    <mergeCell ref="I23:Y23"/>
    <mergeCell ref="AA23:AD25"/>
    <mergeCell ref="AE23:AI25"/>
    <mergeCell ref="AJ23:AJ25"/>
    <mergeCell ref="AK23:AN25"/>
    <mergeCell ref="AO23:AO25"/>
    <mergeCell ref="C26:G28"/>
    <mergeCell ref="I26:Y26"/>
    <mergeCell ref="AA26:AD28"/>
    <mergeCell ref="AE26:AI28"/>
    <mergeCell ref="AJ26:AJ28"/>
    <mergeCell ref="BP23:BR25"/>
    <mergeCell ref="BS23:BU25"/>
    <mergeCell ref="BV23:BX25"/>
    <mergeCell ref="BY23:CA25"/>
    <mergeCell ref="C23:G25"/>
    <mergeCell ref="CC26:CS28"/>
    <mergeCell ref="I27:Y28"/>
    <mergeCell ref="BD26:BI28"/>
    <mergeCell ref="BJ26:BO28"/>
    <mergeCell ref="BP26:BR28"/>
    <mergeCell ref="BS26:BU28"/>
    <mergeCell ref="BV26:BX28"/>
    <mergeCell ref="BY26:CA28"/>
    <mergeCell ref="AK26:AN28"/>
    <mergeCell ref="AO26:AO28"/>
    <mergeCell ref="AP26:AS28"/>
    <mergeCell ref="AT26:AX28"/>
    <mergeCell ref="AY26:AY28"/>
    <mergeCell ref="AZ26:BC28"/>
    <mergeCell ref="C32:G34"/>
    <mergeCell ref="I30:Y31"/>
    <mergeCell ref="BJ29:BO31"/>
    <mergeCell ref="BP29:BR31"/>
    <mergeCell ref="BS29:BU31"/>
    <mergeCell ref="BV29:BX31"/>
    <mergeCell ref="BY29:CA31"/>
    <mergeCell ref="CC29:CS31"/>
    <mergeCell ref="AO29:AO31"/>
    <mergeCell ref="AP29:AS31"/>
    <mergeCell ref="AT29:AX31"/>
    <mergeCell ref="AY29:AY31"/>
    <mergeCell ref="AZ29:BC31"/>
    <mergeCell ref="BD29:BI31"/>
    <mergeCell ref="C29:G31"/>
    <mergeCell ref="I29:Y29"/>
    <mergeCell ref="AA29:AD31"/>
    <mergeCell ref="AE29:AI31"/>
    <mergeCell ref="AJ29:AJ31"/>
    <mergeCell ref="AK29:AN31"/>
    <mergeCell ref="BP32:BR34"/>
    <mergeCell ref="BS32:BU34"/>
    <mergeCell ref="BV32:BX34"/>
    <mergeCell ref="BY32:CA34"/>
    <mergeCell ref="CC32:CS34"/>
    <mergeCell ref="I33:Y34"/>
    <mergeCell ref="AP32:AS34"/>
    <mergeCell ref="AT32:AX34"/>
    <mergeCell ref="AY32:AY34"/>
    <mergeCell ref="AZ32:BC34"/>
    <mergeCell ref="BD32:BI34"/>
    <mergeCell ref="BJ32:BO34"/>
    <mergeCell ref="I32:Y32"/>
    <mergeCell ref="AA32:AD34"/>
    <mergeCell ref="AE32:AI34"/>
    <mergeCell ref="AJ32:AJ34"/>
    <mergeCell ref="AK32:AN34"/>
    <mergeCell ref="AO32:AO34"/>
    <mergeCell ref="CC35:CS37"/>
    <mergeCell ref="I36:Y37"/>
    <mergeCell ref="C37:G37"/>
    <mergeCell ref="BD35:BI37"/>
    <mergeCell ref="BJ35:BO37"/>
    <mergeCell ref="BP35:BR37"/>
    <mergeCell ref="BS35:BU37"/>
    <mergeCell ref="BV35:BX37"/>
    <mergeCell ref="BY35:CA37"/>
    <mergeCell ref="AK35:AN37"/>
    <mergeCell ref="AO35:AO37"/>
    <mergeCell ref="AP35:AS37"/>
    <mergeCell ref="AT35:AX37"/>
    <mergeCell ref="AY35:AY37"/>
    <mergeCell ref="AZ35:BC37"/>
    <mergeCell ref="C35:G36"/>
    <mergeCell ref="I35:Y35"/>
    <mergeCell ref="AA35:AD37"/>
    <mergeCell ref="AE35:AI37"/>
    <mergeCell ref="AJ35:AJ37"/>
    <mergeCell ref="CC38:CS40"/>
    <mergeCell ref="I39:Y40"/>
    <mergeCell ref="B40:B56"/>
    <mergeCell ref="C40:G40"/>
    <mergeCell ref="BD38:BI40"/>
    <mergeCell ref="BJ38:BO40"/>
    <mergeCell ref="BP38:BR40"/>
    <mergeCell ref="BS38:BU40"/>
    <mergeCell ref="BV38:BX40"/>
    <mergeCell ref="BY38:CA40"/>
    <mergeCell ref="AK38:AN40"/>
    <mergeCell ref="AO38:AO40"/>
    <mergeCell ref="AP38:AS40"/>
    <mergeCell ref="AT38:AX40"/>
    <mergeCell ref="AY38:AY40"/>
    <mergeCell ref="AZ38:BC40"/>
    <mergeCell ref="C38:G39"/>
    <mergeCell ref="I38:Y38"/>
    <mergeCell ref="AA38:AD40"/>
    <mergeCell ref="AE38:AI40"/>
    <mergeCell ref="AJ38:AJ40"/>
    <mergeCell ref="B22:B38"/>
    <mergeCell ref="BP20:BR22"/>
    <mergeCell ref="BS20:BU22"/>
    <mergeCell ref="BP41:BR43"/>
    <mergeCell ref="BS41:BU43"/>
    <mergeCell ref="BV41:BX43"/>
    <mergeCell ref="BY41:CA43"/>
    <mergeCell ref="CC41:CS43"/>
    <mergeCell ref="I42:Y43"/>
    <mergeCell ref="C43:G43"/>
    <mergeCell ref="AP41:AS43"/>
    <mergeCell ref="AT41:AX43"/>
    <mergeCell ref="AY41:AY43"/>
    <mergeCell ref="AZ41:BC43"/>
    <mergeCell ref="BD41:BI43"/>
    <mergeCell ref="BJ41:BO43"/>
    <mergeCell ref="I41:Y41"/>
    <mergeCell ref="AA41:AD43"/>
    <mergeCell ref="AE41:AI43"/>
    <mergeCell ref="AJ41:AJ43"/>
    <mergeCell ref="AK41:AN43"/>
    <mergeCell ref="AO41:AO43"/>
    <mergeCell ref="C41:G42"/>
    <mergeCell ref="CC44:CS46"/>
    <mergeCell ref="I45:Y46"/>
    <mergeCell ref="C46:G46"/>
    <mergeCell ref="BD44:BI46"/>
    <mergeCell ref="BJ44:BO46"/>
    <mergeCell ref="BP44:BR46"/>
    <mergeCell ref="BS44:BU46"/>
    <mergeCell ref="BV44:BX46"/>
    <mergeCell ref="BY44:CA46"/>
    <mergeCell ref="AK44:AN46"/>
    <mergeCell ref="AO44:AO46"/>
    <mergeCell ref="AP44:AS46"/>
    <mergeCell ref="AT44:AX46"/>
    <mergeCell ref="AY44:AY46"/>
    <mergeCell ref="AZ44:BC46"/>
    <mergeCell ref="C44:G45"/>
    <mergeCell ref="I44:Y44"/>
    <mergeCell ref="AA44:AD46"/>
    <mergeCell ref="AE44:AI46"/>
    <mergeCell ref="AJ44:AJ46"/>
    <mergeCell ref="CC47:CS49"/>
    <mergeCell ref="I48:Y49"/>
    <mergeCell ref="C49:G49"/>
    <mergeCell ref="BD47:BI49"/>
    <mergeCell ref="BJ47:BO49"/>
    <mergeCell ref="BP47:BR49"/>
    <mergeCell ref="BS47:BU49"/>
    <mergeCell ref="BV47:BX49"/>
    <mergeCell ref="BY47:CA49"/>
    <mergeCell ref="AK47:AN49"/>
    <mergeCell ref="AO47:AO49"/>
    <mergeCell ref="AP47:AS49"/>
    <mergeCell ref="AT47:AX49"/>
    <mergeCell ref="AY47:AY49"/>
    <mergeCell ref="AZ47:BC49"/>
    <mergeCell ref="C47:G48"/>
    <mergeCell ref="I47:Y47"/>
    <mergeCell ref="AA47:AD49"/>
    <mergeCell ref="AE47:AI49"/>
    <mergeCell ref="AJ47:AJ49"/>
    <mergeCell ref="CC50:CS52"/>
    <mergeCell ref="I51:Y52"/>
    <mergeCell ref="C52:G52"/>
    <mergeCell ref="BD50:BI52"/>
    <mergeCell ref="BJ50:BO52"/>
    <mergeCell ref="BP50:BR52"/>
    <mergeCell ref="BS50:BU52"/>
    <mergeCell ref="BV50:BX52"/>
    <mergeCell ref="BY50:CA52"/>
    <mergeCell ref="AK50:AN52"/>
    <mergeCell ref="AO50:AO52"/>
    <mergeCell ref="AP50:AS52"/>
    <mergeCell ref="AT50:AX52"/>
    <mergeCell ref="AY50:AY52"/>
    <mergeCell ref="AZ50:BC52"/>
    <mergeCell ref="C50:G51"/>
    <mergeCell ref="I50:Y50"/>
    <mergeCell ref="AA50:AD52"/>
    <mergeCell ref="AE50:AI52"/>
    <mergeCell ref="AJ50:AJ52"/>
    <mergeCell ref="CC53:CS55"/>
    <mergeCell ref="I54:Y55"/>
    <mergeCell ref="C55:G55"/>
    <mergeCell ref="BD53:BI55"/>
    <mergeCell ref="BJ53:BO55"/>
    <mergeCell ref="BP53:BR55"/>
    <mergeCell ref="BS53:BU55"/>
    <mergeCell ref="BV53:BX55"/>
    <mergeCell ref="BY53:CA55"/>
    <mergeCell ref="AK53:AN55"/>
    <mergeCell ref="AO53:AO55"/>
    <mergeCell ref="AP53:AS55"/>
    <mergeCell ref="AT53:AX55"/>
    <mergeCell ref="AY53:AY55"/>
    <mergeCell ref="AZ53:BC55"/>
    <mergeCell ref="C53:G54"/>
    <mergeCell ref="I53:Y53"/>
    <mergeCell ref="AA53:AD55"/>
    <mergeCell ref="AE53:AI55"/>
    <mergeCell ref="AJ53:AJ55"/>
    <mergeCell ref="CC56:CS58"/>
    <mergeCell ref="I57:Y58"/>
    <mergeCell ref="B58:B71"/>
    <mergeCell ref="C58:G58"/>
    <mergeCell ref="BD56:BI58"/>
    <mergeCell ref="BJ56:BO58"/>
    <mergeCell ref="BP56:BR58"/>
    <mergeCell ref="BS56:BU58"/>
    <mergeCell ref="BV56:BX58"/>
    <mergeCell ref="BY56:CA58"/>
    <mergeCell ref="AK56:AN58"/>
    <mergeCell ref="AO56:AO58"/>
    <mergeCell ref="AP56:AS58"/>
    <mergeCell ref="AT56:AX58"/>
    <mergeCell ref="AY56:AY58"/>
    <mergeCell ref="AZ56:BC58"/>
    <mergeCell ref="C56:G57"/>
    <mergeCell ref="I56:Y56"/>
    <mergeCell ref="AA56:AD58"/>
    <mergeCell ref="AE56:AI58"/>
    <mergeCell ref="AJ56:AJ58"/>
    <mergeCell ref="BP59:BR61"/>
    <mergeCell ref="BS59:BU61"/>
    <mergeCell ref="BV59:BX61"/>
    <mergeCell ref="BY59:CA61"/>
    <mergeCell ref="CC59:CS61"/>
    <mergeCell ref="I60:Y61"/>
    <mergeCell ref="C61:G61"/>
    <mergeCell ref="AP59:AS61"/>
    <mergeCell ref="AT59:AX61"/>
    <mergeCell ref="AY59:AY61"/>
    <mergeCell ref="AZ59:BC61"/>
    <mergeCell ref="BD59:BI61"/>
    <mergeCell ref="BJ59:BO61"/>
    <mergeCell ref="I59:Y59"/>
    <mergeCell ref="AA59:AD61"/>
    <mergeCell ref="AE59:AI61"/>
    <mergeCell ref="AJ59:AJ61"/>
    <mergeCell ref="AK59:AN61"/>
    <mergeCell ref="AO59:AO61"/>
    <mergeCell ref="C59:G60"/>
    <mergeCell ref="CC62:CS64"/>
    <mergeCell ref="I63:Y64"/>
    <mergeCell ref="C64:G64"/>
    <mergeCell ref="BD62:BI64"/>
    <mergeCell ref="BJ62:BO64"/>
    <mergeCell ref="BP62:BR64"/>
    <mergeCell ref="BS62:BU64"/>
    <mergeCell ref="BV62:BX64"/>
    <mergeCell ref="BY62:CA64"/>
    <mergeCell ref="AK62:AN64"/>
    <mergeCell ref="AO62:AO64"/>
    <mergeCell ref="AP62:AS64"/>
    <mergeCell ref="AT62:AX64"/>
    <mergeCell ref="AY62:AY64"/>
    <mergeCell ref="AZ62:BC64"/>
    <mergeCell ref="C62:G63"/>
    <mergeCell ref="I62:Y62"/>
    <mergeCell ref="AA62:AD64"/>
    <mergeCell ref="AE62:AI64"/>
    <mergeCell ref="AJ62:AJ64"/>
    <mergeCell ref="CC65:CS67"/>
    <mergeCell ref="I66:Y67"/>
    <mergeCell ref="C67:G67"/>
    <mergeCell ref="BD65:BI67"/>
    <mergeCell ref="BJ65:BO67"/>
    <mergeCell ref="BP65:BR67"/>
    <mergeCell ref="BS65:BU67"/>
    <mergeCell ref="BV65:BX67"/>
    <mergeCell ref="BY65:CA67"/>
    <mergeCell ref="AK65:AN67"/>
    <mergeCell ref="AO65:AO67"/>
    <mergeCell ref="AP65:AS67"/>
    <mergeCell ref="AT65:AX67"/>
    <mergeCell ref="AY65:AY67"/>
    <mergeCell ref="AZ65:BC67"/>
    <mergeCell ref="C65:G66"/>
    <mergeCell ref="I65:Y65"/>
    <mergeCell ref="AA65:AD67"/>
    <mergeCell ref="AE65:AI67"/>
    <mergeCell ref="AJ65:AJ67"/>
    <mergeCell ref="AU71:AX71"/>
    <mergeCell ref="CL69:CO69"/>
    <mergeCell ref="CQ69:CT69"/>
    <mergeCell ref="D70:O71"/>
    <mergeCell ref="S70:AG70"/>
    <mergeCell ref="AJ70:AS70"/>
    <mergeCell ref="S69:AG69"/>
    <mergeCell ref="AJ69:AN69"/>
    <mergeCell ref="D68:O69"/>
    <mergeCell ref="S68:AG68"/>
    <mergeCell ref="AJ68:AS68"/>
    <mergeCell ref="BA68:BJ69"/>
    <mergeCell ref="BO68:CC68"/>
    <mergeCell ref="CF68:CO68"/>
    <mergeCell ref="AP69:AS69"/>
    <mergeCell ref="AU69:AX69"/>
    <mergeCell ref="BO69:CC69"/>
    <mergeCell ref="CF69:CJ69"/>
    <mergeCell ref="B72:B89"/>
    <mergeCell ref="E72:AW72"/>
    <mergeCell ref="BD72:BJ72"/>
    <mergeCell ref="BK72:BL72"/>
    <mergeCell ref="E74:M75"/>
    <mergeCell ref="N77:AV77"/>
    <mergeCell ref="BK77:CC79"/>
    <mergeCell ref="AZ78:BG79"/>
    <mergeCell ref="C81:AA81"/>
    <mergeCell ref="F82:M82"/>
    <mergeCell ref="N82:AF82"/>
    <mergeCell ref="CF90:CR90"/>
    <mergeCell ref="L1:CL1"/>
    <mergeCell ref="AC85:AE87"/>
    <mergeCell ref="AF85:AG87"/>
    <mergeCell ref="CL85:CO87"/>
    <mergeCell ref="BD86:CE87"/>
    <mergeCell ref="T90:BW91"/>
    <mergeCell ref="CB90:CE90"/>
    <mergeCell ref="O85:U87"/>
    <mergeCell ref="V85:W87"/>
    <mergeCell ref="X85:Z87"/>
    <mergeCell ref="AA85:AB87"/>
    <mergeCell ref="N83:AN84"/>
    <mergeCell ref="AW83:BD83"/>
    <mergeCell ref="AZ84:CE85"/>
    <mergeCell ref="E78:L79"/>
    <mergeCell ref="N78:AV79"/>
    <mergeCell ref="BM72:BP72"/>
    <mergeCell ref="BQ72:BR72"/>
    <mergeCell ref="BS72:BV72"/>
    <mergeCell ref="BW72:BX72"/>
    <mergeCell ref="S71:AG71"/>
    <mergeCell ref="AJ71:AN71"/>
    <mergeCell ref="AP71:AS71"/>
    <mergeCell ref="CF74:CG75"/>
    <mergeCell ref="CH74:CQ75"/>
    <mergeCell ref="E77:L77"/>
    <mergeCell ref="CL77:CO79"/>
    <mergeCell ref="N74:AV75"/>
    <mergeCell ref="AZ74:BI75"/>
    <mergeCell ref="BK74:BL75"/>
    <mergeCell ref="BM74:BV75"/>
    <mergeCell ref="BW74:BX75"/>
    <mergeCell ref="BY74:CE75"/>
  </mergeCells>
  <phoneticPr fontId="3"/>
  <pageMargins left="0.31496062992125984" right="0.19685039370078741" top="0.62992125984251968" bottom="0" header="0.51181102362204722" footer="0.19685039370078741"/>
  <pageSetup paperSize="12" orientation="portrait" r:id="rId1"/>
  <headerFooter alignWithMargins="0">
    <oddHeader>&amp;C&amp;"ＭＳ ゴシック,標準"&amp;6▲</oddHeader>
  </headerFooter>
  <drawing r:id="rId2"/>
  <legacyDrawing r:id="rId3"/>
</worksheet>
</file>

<file path=xl/worksheets/sheet8.xml><?xml version="1.0" encoding="utf-8"?>
<worksheet xmlns="http://schemas.openxmlformats.org/spreadsheetml/2006/main" xmlns:r="http://schemas.openxmlformats.org/officeDocument/2006/relationships">
  <sheetPr codeName="Sheet5"/>
  <dimension ref="A1:BQ154"/>
  <sheetViews>
    <sheetView showZeros="0" topLeftCell="A7" zoomScale="90" workbookViewId="0">
      <selection activeCell="P16" sqref="P16:W16"/>
    </sheetView>
  </sheetViews>
  <sheetFormatPr defaultRowHeight="13.5"/>
  <cols>
    <col min="1" max="1" width="6" style="37" customWidth="1"/>
    <col min="2" max="2" width="5.75" customWidth="1"/>
    <col min="3" max="4" width="5" customWidth="1"/>
    <col min="5" max="9" width="3.75" customWidth="1"/>
    <col min="10" max="11" width="2.5" customWidth="1"/>
    <col min="12" max="13" width="3.75" customWidth="1"/>
    <col min="14" max="14" width="4.375" customWidth="1"/>
    <col min="15" max="15" width="3.125" customWidth="1"/>
    <col min="16" max="21" width="2.5" customWidth="1"/>
    <col min="22" max="23" width="5" customWidth="1"/>
    <col min="24" max="24" width="4.375" customWidth="1"/>
    <col min="25" max="25" width="3.125" customWidth="1"/>
    <col min="26" max="26" width="3.75" style="37" customWidth="1"/>
    <col min="27" max="69" width="9" style="37"/>
  </cols>
  <sheetData>
    <row r="1" spans="2:25">
      <c r="B1" s="37"/>
      <c r="C1" s="37"/>
      <c r="D1" s="37"/>
      <c r="E1" s="37"/>
      <c r="F1" s="37"/>
      <c r="G1" s="37"/>
      <c r="H1" s="37"/>
      <c r="I1" s="37"/>
      <c r="J1" s="37"/>
      <c r="K1" s="37"/>
      <c r="L1" s="37"/>
      <c r="M1" s="37"/>
      <c r="N1" s="37"/>
      <c r="O1" s="37"/>
      <c r="P1" s="37"/>
      <c r="Q1" s="37"/>
      <c r="R1" s="37"/>
      <c r="S1" s="37"/>
      <c r="T1" s="37"/>
      <c r="U1" s="37"/>
      <c r="V1" s="37"/>
      <c r="W1" s="37"/>
      <c r="X1" s="37"/>
      <c r="Y1" s="37"/>
    </row>
    <row r="2" spans="2:25" ht="8.25" customHeight="1">
      <c r="B2" s="37"/>
      <c r="C2" s="37"/>
      <c r="D2" s="37"/>
      <c r="E2" s="37"/>
      <c r="F2" s="37"/>
      <c r="G2" s="37"/>
      <c r="H2" s="56"/>
      <c r="I2" s="56"/>
      <c r="J2" s="56"/>
      <c r="K2" s="56"/>
      <c r="L2" s="56"/>
      <c r="M2" s="56"/>
      <c r="N2" s="56"/>
      <c r="O2" s="56"/>
      <c r="P2" s="56"/>
      <c r="Q2" s="56"/>
      <c r="R2" s="56"/>
      <c r="S2" s="37"/>
      <c r="T2" s="37"/>
      <c r="U2" s="37"/>
      <c r="V2" s="37"/>
      <c r="W2" s="37"/>
      <c r="X2" s="37"/>
      <c r="Y2" s="37"/>
    </row>
    <row r="3" spans="2:25" ht="8.25" customHeight="1">
      <c r="B3" s="37"/>
      <c r="C3" s="37"/>
      <c r="D3" s="37"/>
      <c r="E3" s="37"/>
      <c r="F3" s="37"/>
      <c r="G3" s="37"/>
      <c r="H3" s="56"/>
      <c r="I3" s="56"/>
      <c r="J3" s="56"/>
      <c r="K3" s="56"/>
      <c r="L3" s="56"/>
      <c r="M3" s="56"/>
      <c r="N3" s="56"/>
      <c r="O3" s="56"/>
      <c r="P3" s="56"/>
      <c r="Q3" s="56"/>
      <c r="R3" s="56"/>
      <c r="S3" s="37"/>
      <c r="T3" s="37"/>
      <c r="U3" s="37"/>
      <c r="V3" s="37"/>
      <c r="W3" s="37"/>
      <c r="X3" s="37"/>
      <c r="Y3" s="37"/>
    </row>
    <row r="4" spans="2:25" ht="8.25" customHeight="1">
      <c r="B4" s="37"/>
      <c r="C4" s="37"/>
      <c r="D4" s="37"/>
      <c r="E4" s="37"/>
      <c r="F4" s="37"/>
      <c r="G4" s="37"/>
      <c r="H4" s="56"/>
      <c r="I4" s="56"/>
      <c r="J4" s="56"/>
      <c r="K4" s="56"/>
      <c r="L4" s="56"/>
      <c r="M4" s="56"/>
      <c r="N4" s="56"/>
      <c r="O4" s="56"/>
      <c r="P4" s="56"/>
      <c r="Q4" s="56"/>
      <c r="R4" s="56"/>
      <c r="S4" s="37"/>
      <c r="T4" s="37"/>
      <c r="U4" s="37"/>
      <c r="V4" s="37"/>
      <c r="W4" s="37"/>
      <c r="X4" s="37"/>
      <c r="Y4" s="37"/>
    </row>
    <row r="5" spans="2:25">
      <c r="B5" s="37"/>
      <c r="C5" s="37"/>
      <c r="D5" s="37"/>
      <c r="E5" s="37"/>
      <c r="F5" s="37"/>
      <c r="G5" s="37"/>
      <c r="H5" s="37"/>
      <c r="I5" s="37"/>
      <c r="J5" s="37"/>
      <c r="K5" s="37"/>
      <c r="L5" s="37"/>
      <c r="M5" s="37"/>
      <c r="N5" s="37"/>
      <c r="O5" s="37"/>
      <c r="P5" s="37"/>
      <c r="Q5" s="37"/>
      <c r="R5" s="37"/>
      <c r="S5" s="37"/>
      <c r="T5" s="37"/>
      <c r="U5" s="37"/>
      <c r="V5" s="37"/>
      <c r="W5" s="37"/>
      <c r="X5" s="37"/>
      <c r="Y5" s="37"/>
    </row>
    <row r="6" spans="2:25" ht="27.75" customHeight="1">
      <c r="B6" s="73"/>
      <c r="C6" s="73"/>
      <c r="D6" s="73"/>
      <c r="E6" s="73"/>
      <c r="F6" s="73"/>
      <c r="G6" s="73"/>
      <c r="H6" s="73"/>
      <c r="I6" s="73"/>
      <c r="J6" s="73"/>
      <c r="K6" s="73"/>
      <c r="L6" s="73"/>
      <c r="M6" s="73"/>
      <c r="N6" s="73"/>
      <c r="O6" s="73"/>
      <c r="P6" s="73"/>
      <c r="Q6" s="1374">
        <f ca="1">IF(ﾃﾞｰﾀ入力!$D$8="",TODAY(),ﾃﾞｰﾀ入力!$D$8)</f>
        <v>42440</v>
      </c>
      <c r="R6" s="1374">
        <f ca="1">IF(ﾃﾞｰﾀ入力!$D$8="",TODAY(),ﾃﾞｰﾀ入力!$D$8)</f>
        <v>42440</v>
      </c>
      <c r="S6" s="1374"/>
      <c r="T6" s="1374">
        <f ca="1">IF(ﾃﾞｰﾀ入力!$D$8="",TODAY(),ﾃﾞｰﾀ入力!$D$8)</f>
        <v>42440</v>
      </c>
      <c r="U6" s="1374">
        <f ca="1">IF(ﾃﾞｰﾀ入力!$D$8="",TODAY(),ﾃﾞｰﾀ入力!$D$8)</f>
        <v>42440</v>
      </c>
      <c r="V6" s="1374">
        <f ca="1">IF(ﾃﾞｰﾀ入力!$D$8="",TODAY(),ﾃﾞｰﾀ入力!$D$8)</f>
        <v>42440</v>
      </c>
      <c r="W6" s="1374">
        <f ca="1">IF(ﾃﾞｰﾀ入力!$D$8="",TODAY(),ﾃﾞｰﾀ入力!$D$8)</f>
        <v>42440</v>
      </c>
      <c r="X6" s="1374">
        <f ca="1">IF(ﾃﾞｰﾀ入力!$D$8="",TODAY(),ﾃﾞｰﾀ入力!$D$8)</f>
        <v>42440</v>
      </c>
      <c r="Y6" s="1374">
        <f ca="1">IF(ﾃﾞｰﾀ入力!$D$8="",TODAY(),ﾃﾞｰﾀ入力!$D$8)</f>
        <v>42440</v>
      </c>
    </row>
    <row r="7" spans="2:25" ht="28.5" customHeight="1">
      <c r="B7" s="1384" t="s">
        <v>80</v>
      </c>
      <c r="C7" s="1384"/>
      <c r="D7" s="1384"/>
      <c r="E7" s="1384"/>
      <c r="F7" s="1384"/>
      <c r="G7" s="1384"/>
      <c r="H7" s="1384"/>
      <c r="I7" s="1385"/>
      <c r="J7" s="1385"/>
      <c r="K7" s="73"/>
      <c r="L7" s="73"/>
      <c r="M7" s="73"/>
      <c r="N7" s="73"/>
      <c r="O7" s="73"/>
      <c r="P7" s="73"/>
      <c r="Q7" s="73"/>
      <c r="R7" s="73"/>
      <c r="S7" s="73"/>
      <c r="T7" s="73"/>
      <c r="U7" s="73"/>
      <c r="V7" s="73"/>
      <c r="W7" s="73"/>
      <c r="X7" s="73"/>
      <c r="Y7" s="73"/>
    </row>
    <row r="8" spans="2:25" ht="28.5" customHeight="1">
      <c r="B8" s="73"/>
      <c r="C8" s="73"/>
      <c r="D8" s="73"/>
      <c r="E8" s="73"/>
      <c r="F8" s="73"/>
      <c r="G8" s="73"/>
      <c r="H8" s="73"/>
      <c r="I8" s="73"/>
      <c r="J8" s="73"/>
      <c r="K8" s="73"/>
      <c r="L8" s="73"/>
      <c r="M8" s="73"/>
      <c r="N8" s="73"/>
      <c r="O8" s="73"/>
      <c r="P8" s="73"/>
      <c r="Q8" s="1383" t="str">
        <f>ﾃﾞｰﾀ入力!$D$9</f>
        <v>長崎県立○○高等学校</v>
      </c>
      <c r="R8" s="1383"/>
      <c r="S8" s="1383"/>
      <c r="T8" s="1383"/>
      <c r="U8" s="1383"/>
      <c r="V8" s="1383"/>
      <c r="W8" s="1383"/>
      <c r="X8" s="1383"/>
      <c r="Y8" s="73"/>
    </row>
    <row r="9" spans="2:25" ht="29.25" customHeight="1">
      <c r="B9" s="73"/>
      <c r="C9" s="73"/>
      <c r="D9" s="73"/>
      <c r="E9" s="73"/>
      <c r="F9" s="73"/>
      <c r="G9" s="73"/>
      <c r="H9" s="73"/>
      <c r="I9" s="73"/>
      <c r="J9" s="73"/>
      <c r="K9" s="73"/>
      <c r="L9" s="73"/>
      <c r="M9" s="73"/>
      <c r="N9" s="73"/>
      <c r="O9" s="73"/>
      <c r="P9" s="73"/>
      <c r="Q9" s="1389" t="s">
        <v>70</v>
      </c>
      <c r="R9" s="1390"/>
      <c r="S9" s="1390"/>
      <c r="T9" s="137"/>
      <c r="U9" s="1391">
        <f>ﾃﾞｰﾀ入力!$D$16</f>
        <v>0</v>
      </c>
      <c r="V9" s="1391"/>
      <c r="W9" s="1391"/>
      <c r="X9" s="1391"/>
      <c r="Y9" s="138" t="s">
        <v>17</v>
      </c>
    </row>
    <row r="10" spans="2:25" ht="56.2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row>
    <row r="11" spans="2:25" ht="37.5" customHeight="1">
      <c r="B11" s="1375" t="s">
        <v>122</v>
      </c>
      <c r="C11" s="1375"/>
      <c r="D11" s="1375"/>
      <c r="E11" s="1375"/>
      <c r="F11" s="1375"/>
      <c r="G11" s="1375"/>
      <c r="H11" s="1375"/>
      <c r="I11" s="1375"/>
      <c r="J11" s="1375"/>
      <c r="K11" s="1375"/>
      <c r="L11" s="1375"/>
      <c r="M11" s="1375"/>
      <c r="N11" s="1375"/>
      <c r="O11" s="1375"/>
      <c r="P11" s="1375"/>
      <c r="Q11" s="1375"/>
      <c r="R11" s="1375"/>
      <c r="S11" s="1375"/>
      <c r="T11" s="1375"/>
      <c r="U11" s="1375"/>
      <c r="V11" s="1375"/>
      <c r="W11" s="1375"/>
      <c r="X11" s="1375"/>
      <c r="Y11" s="1375"/>
    </row>
    <row r="12" spans="2:25" ht="16.5" customHeight="1">
      <c r="B12" s="1376" t="s">
        <v>131</v>
      </c>
      <c r="C12" s="1377"/>
      <c r="D12" s="1377"/>
      <c r="E12" s="1378"/>
      <c r="F12" s="797" t="s">
        <v>129</v>
      </c>
      <c r="G12" s="797"/>
      <c r="H12" s="797"/>
      <c r="I12" s="797"/>
      <c r="J12" s="797"/>
      <c r="K12" s="797"/>
      <c r="L12" s="797"/>
      <c r="M12" s="797"/>
      <c r="N12" s="797"/>
      <c r="O12" s="798"/>
      <c r="P12" s="796" t="s">
        <v>130</v>
      </c>
      <c r="Q12" s="797"/>
      <c r="R12" s="797"/>
      <c r="S12" s="797"/>
      <c r="T12" s="797"/>
      <c r="U12" s="797"/>
      <c r="V12" s="797"/>
      <c r="W12" s="797"/>
      <c r="X12" s="797"/>
      <c r="Y12" s="798"/>
    </row>
    <row r="13" spans="2:25" ht="16.5" customHeight="1">
      <c r="B13" s="1379"/>
      <c r="C13" s="1380"/>
      <c r="D13" s="1380"/>
      <c r="E13" s="1380"/>
      <c r="F13" s="796" t="s">
        <v>136</v>
      </c>
      <c r="G13" s="797"/>
      <c r="H13" s="797"/>
      <c r="I13" s="797"/>
      <c r="J13" s="797"/>
      <c r="K13" s="797"/>
      <c r="L13" s="797"/>
      <c r="M13" s="798"/>
      <c r="N13" s="797" t="s">
        <v>132</v>
      </c>
      <c r="O13" s="798"/>
      <c r="P13" s="796" t="s">
        <v>226</v>
      </c>
      <c r="Q13" s="797"/>
      <c r="R13" s="797"/>
      <c r="S13" s="797"/>
      <c r="T13" s="797"/>
      <c r="U13" s="797"/>
      <c r="V13" s="797"/>
      <c r="W13" s="798"/>
      <c r="X13" s="796" t="s">
        <v>132</v>
      </c>
      <c r="Y13" s="798"/>
    </row>
    <row r="14" spans="2:25" ht="16.5" customHeight="1">
      <c r="B14" s="1381"/>
      <c r="C14" s="1382"/>
      <c r="D14" s="1382"/>
      <c r="E14" s="1382"/>
      <c r="F14" s="799" t="s">
        <v>142</v>
      </c>
      <c r="G14" s="800"/>
      <c r="H14" s="800"/>
      <c r="I14" s="800"/>
      <c r="J14" s="800"/>
      <c r="K14" s="800"/>
      <c r="L14" s="800"/>
      <c r="M14" s="801"/>
      <c r="N14" s="800"/>
      <c r="O14" s="801"/>
      <c r="P14" s="799" t="s">
        <v>142</v>
      </c>
      <c r="Q14" s="800"/>
      <c r="R14" s="800"/>
      <c r="S14" s="800"/>
      <c r="T14" s="800"/>
      <c r="U14" s="800"/>
      <c r="V14" s="800"/>
      <c r="W14" s="801"/>
      <c r="X14" s="799"/>
      <c r="Y14" s="801"/>
    </row>
    <row r="15" spans="2:25" ht="15" customHeight="1">
      <c r="B15" s="1367" t="s">
        <v>134</v>
      </c>
      <c r="C15" s="1368"/>
      <c r="D15" s="1368"/>
      <c r="E15" s="1368"/>
      <c r="F15" s="1370"/>
      <c r="G15" s="1371"/>
      <c r="H15" s="1371"/>
      <c r="I15" s="1371"/>
      <c r="J15" s="1371"/>
      <c r="K15" s="1371"/>
      <c r="L15" s="1371"/>
      <c r="M15" s="1372"/>
      <c r="N15" s="1335"/>
      <c r="O15" s="1365" t="s">
        <v>133</v>
      </c>
      <c r="P15" s="1370"/>
      <c r="Q15" s="1371"/>
      <c r="R15" s="1371"/>
      <c r="S15" s="1371"/>
      <c r="T15" s="1371"/>
      <c r="U15" s="1371"/>
      <c r="V15" s="1371"/>
      <c r="W15" s="1372"/>
      <c r="X15" s="1335"/>
      <c r="Y15" s="1365" t="s">
        <v>133</v>
      </c>
    </row>
    <row r="16" spans="2:25" ht="30" customHeight="1">
      <c r="B16" s="1369"/>
      <c r="C16" s="905"/>
      <c r="D16" s="905"/>
      <c r="E16" s="905"/>
      <c r="F16" s="1386"/>
      <c r="G16" s="1387"/>
      <c r="H16" s="1387"/>
      <c r="I16" s="1387"/>
      <c r="J16" s="1387"/>
      <c r="K16" s="1387"/>
      <c r="L16" s="1387"/>
      <c r="M16" s="1388"/>
      <c r="N16" s="1373"/>
      <c r="O16" s="1366"/>
      <c r="P16" s="1386"/>
      <c r="Q16" s="1387"/>
      <c r="R16" s="1387"/>
      <c r="S16" s="1387"/>
      <c r="T16" s="1387"/>
      <c r="U16" s="1387"/>
      <c r="V16" s="1387"/>
      <c r="W16" s="1388"/>
      <c r="X16" s="1373"/>
      <c r="Y16" s="1366"/>
    </row>
    <row r="17" spans="2:25" ht="15" customHeight="1">
      <c r="B17" s="1367" t="s">
        <v>135</v>
      </c>
      <c r="C17" s="1368"/>
      <c r="D17" s="1368"/>
      <c r="E17" s="806"/>
      <c r="F17" s="1370"/>
      <c r="G17" s="1371"/>
      <c r="H17" s="1371"/>
      <c r="I17" s="1371"/>
      <c r="J17" s="1371"/>
      <c r="K17" s="1371"/>
      <c r="L17" s="1371"/>
      <c r="M17" s="1372"/>
      <c r="N17" s="1335"/>
      <c r="O17" s="1365" t="s">
        <v>133</v>
      </c>
      <c r="P17" s="1370"/>
      <c r="Q17" s="1371"/>
      <c r="R17" s="1371"/>
      <c r="S17" s="1371"/>
      <c r="T17" s="1371"/>
      <c r="U17" s="1371"/>
      <c r="V17" s="1371"/>
      <c r="W17" s="1372"/>
      <c r="X17" s="1335"/>
      <c r="Y17" s="1365" t="s">
        <v>133</v>
      </c>
    </row>
    <row r="18" spans="2:25" ht="30" customHeight="1">
      <c r="B18" s="1369"/>
      <c r="C18" s="905"/>
      <c r="D18" s="905"/>
      <c r="E18" s="807"/>
      <c r="F18" s="1386"/>
      <c r="G18" s="1387"/>
      <c r="H18" s="1387"/>
      <c r="I18" s="1387"/>
      <c r="J18" s="1387"/>
      <c r="K18" s="1387"/>
      <c r="L18" s="1387"/>
      <c r="M18" s="1388"/>
      <c r="N18" s="1373"/>
      <c r="O18" s="1366"/>
      <c r="P18" s="1386"/>
      <c r="Q18" s="1387"/>
      <c r="R18" s="1387"/>
      <c r="S18" s="1387"/>
      <c r="T18" s="1387"/>
      <c r="U18" s="1387"/>
      <c r="V18" s="1387"/>
      <c r="W18" s="1388"/>
      <c r="X18" s="1373"/>
      <c r="Y18" s="1366"/>
    </row>
    <row r="19" spans="2:25">
      <c r="B19" s="73"/>
      <c r="C19" s="73"/>
      <c r="D19" s="73"/>
      <c r="E19" s="73"/>
      <c r="F19" s="73"/>
      <c r="G19" s="73"/>
      <c r="H19" s="73"/>
      <c r="I19" s="73"/>
      <c r="J19" s="73"/>
      <c r="K19" s="73"/>
      <c r="L19" s="73"/>
      <c r="M19" s="73"/>
      <c r="N19" s="73"/>
      <c r="O19" s="73"/>
      <c r="P19" s="73"/>
      <c r="Q19" s="73"/>
      <c r="R19" s="73"/>
      <c r="S19" s="73"/>
      <c r="T19" s="73"/>
      <c r="U19" s="73"/>
      <c r="V19" s="73"/>
      <c r="W19" s="73"/>
      <c r="X19" s="73"/>
      <c r="Y19" s="73"/>
    </row>
    <row r="20" spans="2:25">
      <c r="B20" s="73"/>
      <c r="C20" s="73"/>
      <c r="D20" s="73"/>
      <c r="E20" s="73"/>
      <c r="F20" s="73"/>
      <c r="G20" s="73"/>
      <c r="H20" s="73"/>
      <c r="I20" s="73"/>
      <c r="J20" s="73"/>
      <c r="K20" s="73"/>
      <c r="L20" s="73"/>
      <c r="M20" s="73"/>
      <c r="N20" s="73"/>
      <c r="O20" s="73"/>
      <c r="P20" s="73"/>
      <c r="Q20" s="73"/>
      <c r="R20" s="73"/>
      <c r="S20" s="73"/>
      <c r="T20" s="73"/>
      <c r="U20" s="73"/>
      <c r="V20" s="73"/>
      <c r="W20" s="73"/>
      <c r="X20" s="73"/>
      <c r="Y20" s="73"/>
    </row>
    <row r="21" spans="2:25" ht="17.25">
      <c r="B21" s="73"/>
      <c r="C21" s="73"/>
      <c r="D21" s="73"/>
      <c r="E21" s="73"/>
      <c r="F21" s="73"/>
      <c r="G21" s="73"/>
      <c r="H21" s="73"/>
      <c r="I21" s="844"/>
      <c r="J21" s="844"/>
      <c r="K21" s="73"/>
      <c r="L21" s="73"/>
      <c r="M21" s="73"/>
      <c r="N21" s="73"/>
      <c r="O21" s="73"/>
      <c r="P21" s="73"/>
      <c r="Q21" s="73"/>
      <c r="R21" s="73"/>
      <c r="S21" s="73"/>
      <c r="T21" s="73"/>
      <c r="U21" s="73"/>
      <c r="V21" s="73"/>
      <c r="W21" s="73"/>
      <c r="X21" s="73"/>
      <c r="Y21" s="73"/>
    </row>
    <row r="22" spans="2:25" ht="37.5" customHeight="1">
      <c r="B22" s="1375" t="s">
        <v>123</v>
      </c>
      <c r="C22" s="1375"/>
      <c r="D22" s="1375"/>
      <c r="E22" s="1375"/>
      <c r="F22" s="1375"/>
      <c r="G22" s="1375"/>
      <c r="H22" s="1375"/>
      <c r="I22" s="1375"/>
      <c r="J22" s="1375"/>
      <c r="K22" s="1375"/>
      <c r="L22" s="1375"/>
      <c r="M22" s="1375"/>
      <c r="N22" s="1375"/>
      <c r="O22" s="1375"/>
      <c r="P22" s="1375"/>
      <c r="Q22" s="1375"/>
      <c r="R22" s="1375"/>
      <c r="S22" s="1375"/>
      <c r="T22" s="1375"/>
      <c r="U22" s="1375"/>
      <c r="V22" s="1375"/>
      <c r="W22" s="1375"/>
      <c r="X22" s="1375"/>
      <c r="Y22" s="1375"/>
    </row>
    <row r="23" spans="2:25" ht="18.75" customHeight="1">
      <c r="B23" s="73"/>
      <c r="C23" s="796" t="s">
        <v>67</v>
      </c>
      <c r="D23" s="797"/>
      <c r="E23" s="796" t="s">
        <v>136</v>
      </c>
      <c r="F23" s="797"/>
      <c r="G23" s="797"/>
      <c r="H23" s="797"/>
      <c r="I23" s="798"/>
      <c r="J23" s="1363" t="s">
        <v>38</v>
      </c>
      <c r="K23" s="1363"/>
      <c r="L23" s="796" t="s">
        <v>1</v>
      </c>
      <c r="M23" s="797"/>
      <c r="N23" s="797"/>
      <c r="O23" s="798"/>
      <c r="P23" s="1363" t="s">
        <v>132</v>
      </c>
      <c r="Q23" s="1363"/>
      <c r="R23" s="796" t="s">
        <v>73</v>
      </c>
      <c r="S23" s="798"/>
      <c r="T23" s="796" t="s">
        <v>72</v>
      </c>
      <c r="U23" s="798"/>
      <c r="V23" s="797" t="s">
        <v>127</v>
      </c>
      <c r="W23" s="797"/>
      <c r="X23" s="798"/>
      <c r="Y23" s="73"/>
    </row>
    <row r="24" spans="2:25" ht="18.75" customHeight="1">
      <c r="B24" s="73"/>
      <c r="C24" s="799" t="s">
        <v>124</v>
      </c>
      <c r="D24" s="800"/>
      <c r="E24" s="799" t="s">
        <v>125</v>
      </c>
      <c r="F24" s="800"/>
      <c r="G24" s="800"/>
      <c r="H24" s="800"/>
      <c r="I24" s="801"/>
      <c r="J24" s="1364"/>
      <c r="K24" s="1364"/>
      <c r="L24" s="799" t="s">
        <v>126</v>
      </c>
      <c r="M24" s="800"/>
      <c r="N24" s="800"/>
      <c r="O24" s="801"/>
      <c r="P24" s="1364"/>
      <c r="Q24" s="1364"/>
      <c r="R24" s="799"/>
      <c r="S24" s="801"/>
      <c r="T24" s="799"/>
      <c r="U24" s="801"/>
      <c r="V24" s="800" t="s">
        <v>128</v>
      </c>
      <c r="W24" s="800"/>
      <c r="X24" s="801"/>
      <c r="Y24" s="73"/>
    </row>
    <row r="25" spans="2:25" ht="21" customHeight="1">
      <c r="B25" s="73"/>
      <c r="C25" s="1354"/>
      <c r="D25" s="1352"/>
      <c r="E25" s="1358"/>
      <c r="F25" s="1359"/>
      <c r="G25" s="1359"/>
      <c r="H25" s="1359"/>
      <c r="I25" s="1360"/>
      <c r="J25" s="1352"/>
      <c r="K25" s="1352"/>
      <c r="L25" s="1335" t="s">
        <v>227</v>
      </c>
      <c r="M25" s="1336"/>
      <c r="N25" s="1336"/>
      <c r="O25" s="1337"/>
      <c r="P25" s="1352"/>
      <c r="Q25" s="1352"/>
      <c r="R25" s="1326" t="s">
        <v>137</v>
      </c>
      <c r="S25" s="1327"/>
      <c r="T25" s="1326" t="s">
        <v>137</v>
      </c>
      <c r="U25" s="1327"/>
      <c r="V25" s="1392" t="s">
        <v>139</v>
      </c>
      <c r="W25" s="1392"/>
      <c r="X25" s="1393"/>
      <c r="Y25" s="73"/>
    </row>
    <row r="26" spans="2:25" ht="6" customHeight="1">
      <c r="B26" s="73"/>
      <c r="C26" s="1355"/>
      <c r="D26" s="1353"/>
      <c r="E26" s="1355"/>
      <c r="F26" s="1353"/>
      <c r="G26" s="1353"/>
      <c r="H26" s="1353"/>
      <c r="I26" s="1361"/>
      <c r="J26" s="1353"/>
      <c r="K26" s="1353"/>
      <c r="L26" s="1338"/>
      <c r="M26" s="1339"/>
      <c r="N26" s="1339"/>
      <c r="O26" s="1340"/>
      <c r="P26" s="1353"/>
      <c r="Q26" s="1353"/>
      <c r="R26" s="1328"/>
      <c r="S26" s="1329"/>
      <c r="T26" s="1328"/>
      <c r="U26" s="1329"/>
      <c r="V26" s="1394"/>
      <c r="W26" s="1394"/>
      <c r="X26" s="1395"/>
      <c r="Y26" s="73"/>
    </row>
    <row r="27" spans="2:25" ht="13.5" customHeight="1">
      <c r="B27" s="73"/>
      <c r="C27" s="1355"/>
      <c r="D27" s="1353"/>
      <c r="E27" s="1355"/>
      <c r="F27" s="1353"/>
      <c r="G27" s="1353"/>
      <c r="H27" s="1353"/>
      <c r="I27" s="1361"/>
      <c r="J27" s="1333" t="s">
        <v>7</v>
      </c>
      <c r="K27" s="1333"/>
      <c r="L27" s="1338"/>
      <c r="M27" s="1339"/>
      <c r="N27" s="1339"/>
      <c r="O27" s="1340"/>
      <c r="P27" s="1333" t="s">
        <v>138</v>
      </c>
      <c r="Q27" s="1333"/>
      <c r="R27" s="1328"/>
      <c r="S27" s="1329"/>
      <c r="T27" s="1328"/>
      <c r="U27" s="1329"/>
      <c r="V27" s="1353"/>
      <c r="W27" s="1353"/>
      <c r="X27" s="1361"/>
      <c r="Y27" s="73"/>
    </row>
    <row r="28" spans="2:25" ht="13.5" customHeight="1">
      <c r="B28" s="73"/>
      <c r="C28" s="1356"/>
      <c r="D28" s="1357"/>
      <c r="E28" s="1356"/>
      <c r="F28" s="1357"/>
      <c r="G28" s="1357"/>
      <c r="H28" s="1357"/>
      <c r="I28" s="1362"/>
      <c r="J28" s="1334"/>
      <c r="K28" s="1334"/>
      <c r="L28" s="1341"/>
      <c r="M28" s="1342"/>
      <c r="N28" s="1342"/>
      <c r="O28" s="1343"/>
      <c r="P28" s="1334"/>
      <c r="Q28" s="1334"/>
      <c r="R28" s="1330"/>
      <c r="S28" s="1331"/>
      <c r="T28" s="1330"/>
      <c r="U28" s="1331"/>
      <c r="V28" s="1357"/>
      <c r="W28" s="1357"/>
      <c r="X28" s="1362"/>
      <c r="Y28" s="73"/>
    </row>
    <row r="29" spans="2:25" ht="21" customHeight="1">
      <c r="B29" s="73"/>
      <c r="C29" s="1354"/>
      <c r="D29" s="1352"/>
      <c r="E29" s="1358"/>
      <c r="F29" s="1359"/>
      <c r="G29" s="1359"/>
      <c r="H29" s="1359"/>
      <c r="I29" s="1360"/>
      <c r="J29" s="1332"/>
      <c r="K29" s="1332"/>
      <c r="L29" s="1335" t="s">
        <v>227</v>
      </c>
      <c r="M29" s="1336"/>
      <c r="N29" s="1336"/>
      <c r="O29" s="1337"/>
      <c r="P29" s="1332"/>
      <c r="Q29" s="1332"/>
      <c r="R29" s="1326" t="s">
        <v>137</v>
      </c>
      <c r="S29" s="1327"/>
      <c r="T29" s="1326" t="s">
        <v>137</v>
      </c>
      <c r="U29" s="1327"/>
      <c r="V29" s="1344" t="s">
        <v>139</v>
      </c>
      <c r="W29" s="1344"/>
      <c r="X29" s="1345"/>
      <c r="Y29" s="73"/>
    </row>
    <row r="30" spans="2:25" ht="6" customHeight="1">
      <c r="B30" s="73"/>
      <c r="C30" s="1355"/>
      <c r="D30" s="1353"/>
      <c r="E30" s="1355"/>
      <c r="F30" s="1353"/>
      <c r="G30" s="1353"/>
      <c r="H30" s="1353"/>
      <c r="I30" s="1361"/>
      <c r="J30" s="1333"/>
      <c r="K30" s="1333"/>
      <c r="L30" s="1338"/>
      <c r="M30" s="1339"/>
      <c r="N30" s="1339"/>
      <c r="O30" s="1340"/>
      <c r="P30" s="1333"/>
      <c r="Q30" s="1333"/>
      <c r="R30" s="1328"/>
      <c r="S30" s="1329"/>
      <c r="T30" s="1328"/>
      <c r="U30" s="1329"/>
      <c r="V30" s="1346"/>
      <c r="W30" s="1346"/>
      <c r="X30" s="1347"/>
      <c r="Y30" s="73"/>
    </row>
    <row r="31" spans="2:25" ht="13.5" customHeight="1">
      <c r="B31" s="73"/>
      <c r="C31" s="1355"/>
      <c r="D31" s="1353"/>
      <c r="E31" s="1355"/>
      <c r="F31" s="1353"/>
      <c r="G31" s="1353"/>
      <c r="H31" s="1353"/>
      <c r="I31" s="1361"/>
      <c r="J31" s="1333" t="s">
        <v>7</v>
      </c>
      <c r="K31" s="1333"/>
      <c r="L31" s="1338"/>
      <c r="M31" s="1339"/>
      <c r="N31" s="1339"/>
      <c r="O31" s="1340"/>
      <c r="P31" s="1333" t="s">
        <v>138</v>
      </c>
      <c r="Q31" s="1333"/>
      <c r="R31" s="1328"/>
      <c r="S31" s="1329"/>
      <c r="T31" s="1328"/>
      <c r="U31" s="1329"/>
      <c r="V31" s="1348"/>
      <c r="W31" s="1348"/>
      <c r="X31" s="1349"/>
      <c r="Y31" s="73"/>
    </row>
    <row r="32" spans="2:25" ht="13.5" customHeight="1">
      <c r="B32" s="73"/>
      <c r="C32" s="1356"/>
      <c r="D32" s="1357"/>
      <c r="E32" s="1356"/>
      <c r="F32" s="1357"/>
      <c r="G32" s="1357"/>
      <c r="H32" s="1357"/>
      <c r="I32" s="1362"/>
      <c r="J32" s="1334"/>
      <c r="K32" s="1334"/>
      <c r="L32" s="1341"/>
      <c r="M32" s="1342"/>
      <c r="N32" s="1342"/>
      <c r="O32" s="1343"/>
      <c r="P32" s="1334"/>
      <c r="Q32" s="1334"/>
      <c r="R32" s="1330"/>
      <c r="S32" s="1331"/>
      <c r="T32" s="1330"/>
      <c r="U32" s="1331"/>
      <c r="V32" s="1350"/>
      <c r="W32" s="1350"/>
      <c r="X32" s="1351"/>
      <c r="Y32" s="73"/>
    </row>
    <row r="33" spans="2:25" ht="21" customHeight="1">
      <c r="B33" s="73"/>
      <c r="C33" s="1354"/>
      <c r="D33" s="1352"/>
      <c r="E33" s="1358"/>
      <c r="F33" s="1359"/>
      <c r="G33" s="1359"/>
      <c r="H33" s="1359"/>
      <c r="I33" s="1360"/>
      <c r="J33" s="1332"/>
      <c r="K33" s="1332"/>
      <c r="L33" s="1335" t="s">
        <v>227</v>
      </c>
      <c r="M33" s="1336"/>
      <c r="N33" s="1336"/>
      <c r="O33" s="1337"/>
      <c r="P33" s="1332"/>
      <c r="Q33" s="1332"/>
      <c r="R33" s="1326" t="s">
        <v>137</v>
      </c>
      <c r="S33" s="1327"/>
      <c r="T33" s="1326" t="s">
        <v>137</v>
      </c>
      <c r="U33" s="1327"/>
      <c r="V33" s="1344" t="s">
        <v>139</v>
      </c>
      <c r="W33" s="1344"/>
      <c r="X33" s="1345"/>
      <c r="Y33" s="73"/>
    </row>
    <row r="34" spans="2:25" ht="6" customHeight="1">
      <c r="B34" s="73"/>
      <c r="C34" s="1355"/>
      <c r="D34" s="1353"/>
      <c r="E34" s="1355"/>
      <c r="F34" s="1353"/>
      <c r="G34" s="1353"/>
      <c r="H34" s="1353"/>
      <c r="I34" s="1361"/>
      <c r="J34" s="1333"/>
      <c r="K34" s="1333"/>
      <c r="L34" s="1338"/>
      <c r="M34" s="1339"/>
      <c r="N34" s="1339"/>
      <c r="O34" s="1340"/>
      <c r="P34" s="1333"/>
      <c r="Q34" s="1333"/>
      <c r="R34" s="1328"/>
      <c r="S34" s="1329"/>
      <c r="T34" s="1328"/>
      <c r="U34" s="1329"/>
      <c r="V34" s="1346"/>
      <c r="W34" s="1346"/>
      <c r="X34" s="1347"/>
      <c r="Y34" s="73"/>
    </row>
    <row r="35" spans="2:25" ht="13.5" customHeight="1">
      <c r="B35" s="73"/>
      <c r="C35" s="1355"/>
      <c r="D35" s="1353"/>
      <c r="E35" s="1355"/>
      <c r="F35" s="1353"/>
      <c r="G35" s="1353"/>
      <c r="H35" s="1353"/>
      <c r="I35" s="1361"/>
      <c r="J35" s="1333" t="s">
        <v>7</v>
      </c>
      <c r="K35" s="1333"/>
      <c r="L35" s="1338"/>
      <c r="M35" s="1339"/>
      <c r="N35" s="1339"/>
      <c r="O35" s="1340"/>
      <c r="P35" s="1333" t="s">
        <v>138</v>
      </c>
      <c r="Q35" s="1333"/>
      <c r="R35" s="1328"/>
      <c r="S35" s="1329"/>
      <c r="T35" s="1328"/>
      <c r="U35" s="1329"/>
      <c r="V35" s="1348"/>
      <c r="W35" s="1348"/>
      <c r="X35" s="1349"/>
      <c r="Y35" s="73"/>
    </row>
    <row r="36" spans="2:25" ht="13.5" customHeight="1">
      <c r="B36" s="73"/>
      <c r="C36" s="1356"/>
      <c r="D36" s="1357"/>
      <c r="E36" s="1356"/>
      <c r="F36" s="1357"/>
      <c r="G36" s="1357"/>
      <c r="H36" s="1357"/>
      <c r="I36" s="1362"/>
      <c r="J36" s="1334"/>
      <c r="K36" s="1334"/>
      <c r="L36" s="1341"/>
      <c r="M36" s="1342"/>
      <c r="N36" s="1342"/>
      <c r="O36" s="1343"/>
      <c r="P36" s="1334"/>
      <c r="Q36" s="1334"/>
      <c r="R36" s="1330"/>
      <c r="S36" s="1331"/>
      <c r="T36" s="1330"/>
      <c r="U36" s="1331"/>
      <c r="V36" s="1350"/>
      <c r="W36" s="1350"/>
      <c r="X36" s="1351"/>
      <c r="Y36" s="73"/>
    </row>
    <row r="37" spans="2:25" ht="21" customHeight="1">
      <c r="B37" s="73"/>
      <c r="C37" s="1354"/>
      <c r="D37" s="1352"/>
      <c r="E37" s="1358"/>
      <c r="F37" s="1359"/>
      <c r="G37" s="1359"/>
      <c r="H37" s="1359"/>
      <c r="I37" s="1360"/>
      <c r="J37" s="1332"/>
      <c r="K37" s="1332"/>
      <c r="L37" s="1335" t="s">
        <v>227</v>
      </c>
      <c r="M37" s="1336"/>
      <c r="N37" s="1336"/>
      <c r="O37" s="1337"/>
      <c r="P37" s="1332"/>
      <c r="Q37" s="1332"/>
      <c r="R37" s="1326" t="s">
        <v>137</v>
      </c>
      <c r="S37" s="1327"/>
      <c r="T37" s="1326" t="s">
        <v>137</v>
      </c>
      <c r="U37" s="1327"/>
      <c r="V37" s="1344" t="s">
        <v>139</v>
      </c>
      <c r="W37" s="1344"/>
      <c r="X37" s="1345"/>
      <c r="Y37" s="73"/>
    </row>
    <row r="38" spans="2:25" ht="6" customHeight="1">
      <c r="B38" s="73"/>
      <c r="C38" s="1355"/>
      <c r="D38" s="1353"/>
      <c r="E38" s="1355"/>
      <c r="F38" s="1353"/>
      <c r="G38" s="1353"/>
      <c r="H38" s="1353"/>
      <c r="I38" s="1361"/>
      <c r="J38" s="1333"/>
      <c r="K38" s="1333"/>
      <c r="L38" s="1338"/>
      <c r="M38" s="1339"/>
      <c r="N38" s="1339"/>
      <c r="O38" s="1340"/>
      <c r="P38" s="1333"/>
      <c r="Q38" s="1333"/>
      <c r="R38" s="1328"/>
      <c r="S38" s="1329"/>
      <c r="T38" s="1328"/>
      <c r="U38" s="1329"/>
      <c r="V38" s="1346"/>
      <c r="W38" s="1346"/>
      <c r="X38" s="1347"/>
      <c r="Y38" s="73"/>
    </row>
    <row r="39" spans="2:25" ht="13.5" customHeight="1">
      <c r="B39" s="73"/>
      <c r="C39" s="1355"/>
      <c r="D39" s="1353"/>
      <c r="E39" s="1355"/>
      <c r="F39" s="1353"/>
      <c r="G39" s="1353"/>
      <c r="H39" s="1353"/>
      <c r="I39" s="1361"/>
      <c r="J39" s="1333" t="s">
        <v>7</v>
      </c>
      <c r="K39" s="1333"/>
      <c r="L39" s="1338"/>
      <c r="M39" s="1339"/>
      <c r="N39" s="1339"/>
      <c r="O39" s="1340"/>
      <c r="P39" s="1333" t="s">
        <v>138</v>
      </c>
      <c r="Q39" s="1333"/>
      <c r="R39" s="1328"/>
      <c r="S39" s="1329"/>
      <c r="T39" s="1328"/>
      <c r="U39" s="1329"/>
      <c r="V39" s="1348"/>
      <c r="W39" s="1348"/>
      <c r="X39" s="1349"/>
      <c r="Y39" s="73"/>
    </row>
    <row r="40" spans="2:25" ht="13.5" customHeight="1">
      <c r="B40" s="73"/>
      <c r="C40" s="1356"/>
      <c r="D40" s="1357"/>
      <c r="E40" s="1356"/>
      <c r="F40" s="1357"/>
      <c r="G40" s="1357"/>
      <c r="H40" s="1357"/>
      <c r="I40" s="1362"/>
      <c r="J40" s="1334"/>
      <c r="K40" s="1334"/>
      <c r="L40" s="1341"/>
      <c r="M40" s="1342"/>
      <c r="N40" s="1342"/>
      <c r="O40" s="1343"/>
      <c r="P40" s="1334"/>
      <c r="Q40" s="1334"/>
      <c r="R40" s="1330"/>
      <c r="S40" s="1331"/>
      <c r="T40" s="1330"/>
      <c r="U40" s="1331"/>
      <c r="V40" s="1350"/>
      <c r="W40" s="1350"/>
      <c r="X40" s="1351"/>
      <c r="Y40" s="73"/>
    </row>
    <row r="41" spans="2:25" ht="21" customHeight="1">
      <c r="B41" s="73"/>
      <c r="C41" s="1354"/>
      <c r="D41" s="1352"/>
      <c r="E41" s="1358"/>
      <c r="F41" s="1359"/>
      <c r="G41" s="1359"/>
      <c r="H41" s="1359"/>
      <c r="I41" s="1360"/>
      <c r="J41" s="1332"/>
      <c r="K41" s="1332"/>
      <c r="L41" s="1335" t="s">
        <v>227</v>
      </c>
      <c r="M41" s="1336"/>
      <c r="N41" s="1336"/>
      <c r="O41" s="1337"/>
      <c r="P41" s="1332"/>
      <c r="Q41" s="1332"/>
      <c r="R41" s="1326" t="s">
        <v>137</v>
      </c>
      <c r="S41" s="1327"/>
      <c r="T41" s="1326" t="s">
        <v>137</v>
      </c>
      <c r="U41" s="1327"/>
      <c r="V41" s="1344" t="s">
        <v>139</v>
      </c>
      <c r="W41" s="1344"/>
      <c r="X41" s="1345"/>
      <c r="Y41" s="73"/>
    </row>
    <row r="42" spans="2:25" ht="6" customHeight="1">
      <c r="B42" s="73"/>
      <c r="C42" s="1355"/>
      <c r="D42" s="1353"/>
      <c r="E42" s="1355"/>
      <c r="F42" s="1353"/>
      <c r="G42" s="1353"/>
      <c r="H42" s="1353"/>
      <c r="I42" s="1361"/>
      <c r="J42" s="1333"/>
      <c r="K42" s="1333"/>
      <c r="L42" s="1338"/>
      <c r="M42" s="1339"/>
      <c r="N42" s="1339"/>
      <c r="O42" s="1340"/>
      <c r="P42" s="1333"/>
      <c r="Q42" s="1333"/>
      <c r="R42" s="1328"/>
      <c r="S42" s="1329"/>
      <c r="T42" s="1328"/>
      <c r="U42" s="1329"/>
      <c r="V42" s="1346"/>
      <c r="W42" s="1346"/>
      <c r="X42" s="1347"/>
      <c r="Y42" s="73"/>
    </row>
    <row r="43" spans="2:25" ht="13.5" customHeight="1">
      <c r="B43" s="73"/>
      <c r="C43" s="1355"/>
      <c r="D43" s="1353"/>
      <c r="E43" s="1355"/>
      <c r="F43" s="1353"/>
      <c r="G43" s="1353"/>
      <c r="H43" s="1353"/>
      <c r="I43" s="1361"/>
      <c r="J43" s="1333" t="s">
        <v>7</v>
      </c>
      <c r="K43" s="1333"/>
      <c r="L43" s="1338"/>
      <c r="M43" s="1339"/>
      <c r="N43" s="1339"/>
      <c r="O43" s="1340"/>
      <c r="P43" s="1333" t="s">
        <v>138</v>
      </c>
      <c r="Q43" s="1333"/>
      <c r="R43" s="1328"/>
      <c r="S43" s="1329"/>
      <c r="T43" s="1328"/>
      <c r="U43" s="1329"/>
      <c r="V43" s="1348"/>
      <c r="W43" s="1348"/>
      <c r="X43" s="1349"/>
      <c r="Y43" s="73"/>
    </row>
    <row r="44" spans="2:25" ht="13.5" customHeight="1">
      <c r="B44" s="73"/>
      <c r="C44" s="1356"/>
      <c r="D44" s="1357"/>
      <c r="E44" s="1356"/>
      <c r="F44" s="1357"/>
      <c r="G44" s="1357"/>
      <c r="H44" s="1357"/>
      <c r="I44" s="1362"/>
      <c r="J44" s="1334"/>
      <c r="K44" s="1334"/>
      <c r="L44" s="1341"/>
      <c r="M44" s="1342"/>
      <c r="N44" s="1342"/>
      <c r="O44" s="1343"/>
      <c r="P44" s="1334"/>
      <c r="Q44" s="1334"/>
      <c r="R44" s="1330"/>
      <c r="S44" s="1331"/>
      <c r="T44" s="1330"/>
      <c r="U44" s="1331"/>
      <c r="V44" s="1350"/>
      <c r="W44" s="1350"/>
      <c r="X44" s="1351"/>
      <c r="Y44" s="73"/>
    </row>
    <row r="45" spans="2:25">
      <c r="B45" s="73"/>
      <c r="C45" s="73"/>
      <c r="D45" s="73"/>
      <c r="E45" s="73"/>
      <c r="F45" s="73"/>
      <c r="G45" s="73"/>
      <c r="H45" s="73"/>
      <c r="I45" s="73"/>
      <c r="J45" s="73"/>
      <c r="K45" s="73"/>
      <c r="L45" s="73"/>
      <c r="M45" s="73"/>
      <c r="N45" s="73"/>
      <c r="O45" s="73"/>
      <c r="P45" s="73"/>
      <c r="Q45" s="73"/>
      <c r="R45" s="73"/>
      <c r="S45" s="73"/>
      <c r="T45" s="73"/>
      <c r="U45" s="73"/>
      <c r="V45" s="73"/>
      <c r="W45" s="73"/>
      <c r="X45" s="73"/>
      <c r="Y45" s="73"/>
    </row>
    <row r="46" spans="2:25">
      <c r="B46" s="37"/>
      <c r="C46" s="37"/>
      <c r="D46" s="37"/>
      <c r="E46" s="37"/>
      <c r="F46" s="37"/>
      <c r="G46" s="37"/>
      <c r="H46" s="37"/>
      <c r="I46" s="37"/>
      <c r="J46" s="37"/>
      <c r="K46" s="37"/>
      <c r="L46" s="37"/>
      <c r="M46" s="37"/>
      <c r="N46" s="37"/>
      <c r="O46" s="37"/>
      <c r="P46" s="37"/>
      <c r="Q46" s="37"/>
      <c r="R46" s="37"/>
      <c r="S46" s="37"/>
      <c r="T46" s="37"/>
      <c r="U46" s="37"/>
      <c r="V46" s="37"/>
      <c r="W46" s="37"/>
      <c r="X46" s="37"/>
      <c r="Y46" s="37"/>
    </row>
    <row r="47" spans="2:25">
      <c r="B47" s="37"/>
      <c r="C47" s="37"/>
      <c r="D47" s="37"/>
      <c r="E47" s="37"/>
      <c r="F47" s="37"/>
      <c r="G47" s="37"/>
      <c r="H47" s="37"/>
      <c r="I47" s="37"/>
      <c r="J47" s="37"/>
      <c r="K47" s="37"/>
      <c r="L47" s="37"/>
      <c r="M47" s="37"/>
      <c r="N47" s="37"/>
      <c r="O47" s="37"/>
      <c r="P47" s="37"/>
      <c r="Q47" s="37"/>
      <c r="R47" s="37"/>
      <c r="S47" s="37"/>
      <c r="T47" s="37"/>
      <c r="U47" s="37"/>
      <c r="V47" s="37"/>
      <c r="W47" s="37"/>
      <c r="X47" s="37"/>
      <c r="Y47" s="37"/>
    </row>
    <row r="48" spans="2:25">
      <c r="B48" s="37"/>
      <c r="C48" s="37"/>
      <c r="D48" s="37"/>
      <c r="E48" s="37"/>
      <c r="F48" s="37"/>
      <c r="G48" s="37"/>
      <c r="H48" s="37"/>
      <c r="I48" s="37"/>
      <c r="J48" s="37"/>
      <c r="K48" s="37"/>
      <c r="L48" s="37"/>
      <c r="M48" s="37"/>
      <c r="N48" s="37"/>
      <c r="O48" s="37"/>
      <c r="P48" s="37"/>
      <c r="Q48" s="37"/>
      <c r="R48" s="37"/>
      <c r="S48" s="37"/>
      <c r="T48" s="37"/>
      <c r="U48" s="37"/>
      <c r="V48" s="37"/>
      <c r="W48" s="37"/>
      <c r="X48" s="37"/>
      <c r="Y48" s="37"/>
    </row>
    <row r="49" spans="2:25">
      <c r="B49" s="37"/>
      <c r="C49" s="37"/>
      <c r="D49" s="37"/>
      <c r="E49" s="37"/>
      <c r="F49" s="37"/>
      <c r="G49" s="37"/>
      <c r="H49" s="37"/>
      <c r="I49" s="37"/>
      <c r="J49" s="37"/>
      <c r="K49" s="37"/>
      <c r="L49" s="37"/>
      <c r="M49" s="37"/>
      <c r="N49" s="37"/>
      <c r="O49" s="37"/>
      <c r="P49" s="37"/>
      <c r="Q49" s="37"/>
      <c r="R49" s="37"/>
      <c r="S49" s="37"/>
      <c r="T49" s="37"/>
      <c r="U49" s="37"/>
      <c r="V49" s="37"/>
      <c r="W49" s="37"/>
      <c r="X49" s="37"/>
      <c r="Y49" s="37"/>
    </row>
    <row r="50" spans="2:25">
      <c r="B50" s="37"/>
      <c r="C50" s="37"/>
      <c r="D50" s="37"/>
      <c r="E50" s="37"/>
      <c r="F50" s="37"/>
      <c r="G50" s="37"/>
      <c r="H50" s="37"/>
      <c r="I50" s="37"/>
      <c r="J50" s="37"/>
      <c r="K50" s="37"/>
      <c r="L50" s="37"/>
      <c r="M50" s="37"/>
      <c r="N50" s="37"/>
      <c r="O50" s="37"/>
      <c r="P50" s="37"/>
      <c r="Q50" s="37"/>
      <c r="R50" s="37"/>
      <c r="S50" s="37"/>
      <c r="T50" s="37"/>
      <c r="U50" s="37"/>
      <c r="V50" s="37"/>
      <c r="W50" s="37"/>
      <c r="X50" s="37"/>
      <c r="Y50" s="37"/>
    </row>
    <row r="51" spans="2:25">
      <c r="B51" s="37"/>
      <c r="C51" s="37"/>
      <c r="D51" s="37"/>
      <c r="E51" s="37"/>
      <c r="F51" s="37"/>
      <c r="G51" s="37"/>
      <c r="H51" s="37"/>
      <c r="I51" s="37"/>
      <c r="J51" s="37"/>
      <c r="K51" s="37"/>
      <c r="L51" s="37"/>
      <c r="M51" s="37"/>
      <c r="N51" s="37"/>
      <c r="O51" s="37"/>
      <c r="P51" s="37"/>
      <c r="Q51" s="37"/>
      <c r="R51" s="37"/>
      <c r="S51" s="37"/>
      <c r="T51" s="37"/>
      <c r="U51" s="37"/>
      <c r="V51" s="37"/>
      <c r="W51" s="37"/>
      <c r="X51" s="37"/>
      <c r="Y51" s="37"/>
    </row>
    <row r="52" spans="2:25">
      <c r="B52" s="37"/>
      <c r="C52" s="37"/>
      <c r="D52" s="37"/>
      <c r="E52" s="37"/>
      <c r="F52" s="37"/>
      <c r="G52" s="37"/>
      <c r="H52" s="37"/>
      <c r="I52" s="37"/>
      <c r="J52" s="37"/>
      <c r="K52" s="37"/>
      <c r="L52" s="37"/>
      <c r="M52" s="37"/>
      <c r="N52" s="37"/>
      <c r="O52" s="37"/>
      <c r="P52" s="37"/>
      <c r="Q52" s="37"/>
      <c r="R52" s="37"/>
      <c r="S52" s="37"/>
      <c r="T52" s="37"/>
      <c r="U52" s="37"/>
      <c r="V52" s="37"/>
      <c r="W52" s="37"/>
      <c r="X52" s="37"/>
      <c r="Y52" s="37"/>
    </row>
    <row r="53" spans="2:25">
      <c r="B53" s="37"/>
      <c r="C53" s="37"/>
      <c r="D53" s="37"/>
      <c r="E53" s="37"/>
      <c r="F53" s="37"/>
      <c r="G53" s="37"/>
      <c r="H53" s="37"/>
      <c r="I53" s="37"/>
      <c r="J53" s="37"/>
      <c r="K53" s="37"/>
      <c r="L53" s="37"/>
      <c r="M53" s="37"/>
      <c r="N53" s="37"/>
      <c r="O53" s="37"/>
      <c r="P53" s="37"/>
      <c r="Q53" s="37"/>
      <c r="R53" s="37"/>
      <c r="S53" s="37"/>
      <c r="T53" s="37"/>
      <c r="U53" s="37"/>
      <c r="V53" s="37"/>
      <c r="W53" s="37"/>
      <c r="X53" s="37"/>
      <c r="Y53" s="37"/>
    </row>
    <row r="54" spans="2:25">
      <c r="B54" s="37"/>
      <c r="C54" s="37"/>
      <c r="D54" s="37"/>
      <c r="E54" s="37"/>
      <c r="F54" s="37"/>
      <c r="G54" s="37"/>
      <c r="H54" s="37"/>
      <c r="I54" s="37"/>
      <c r="J54" s="37"/>
      <c r="K54" s="37"/>
      <c r="L54" s="37"/>
      <c r="M54" s="37"/>
      <c r="N54" s="37"/>
      <c r="O54" s="37"/>
      <c r="P54" s="37"/>
      <c r="Q54" s="37"/>
      <c r="R54" s="37"/>
      <c r="S54" s="37"/>
      <c r="T54" s="37"/>
      <c r="U54" s="37"/>
      <c r="V54" s="37"/>
      <c r="W54" s="37"/>
      <c r="X54" s="37"/>
      <c r="Y54" s="37"/>
    </row>
    <row r="55" spans="2:25">
      <c r="B55" s="37"/>
      <c r="C55" s="37"/>
      <c r="D55" s="37"/>
      <c r="E55" s="37"/>
      <c r="F55" s="37"/>
      <c r="G55" s="37"/>
      <c r="H55" s="37"/>
      <c r="I55" s="37"/>
      <c r="J55" s="37"/>
      <c r="K55" s="37"/>
      <c r="L55" s="37"/>
      <c r="M55" s="37"/>
      <c r="N55" s="37"/>
      <c r="O55" s="37"/>
      <c r="P55" s="37"/>
      <c r="Q55" s="37"/>
      <c r="R55" s="37"/>
      <c r="S55" s="37"/>
      <c r="T55" s="37"/>
      <c r="U55" s="37"/>
      <c r="V55" s="37"/>
      <c r="W55" s="37"/>
      <c r="X55" s="37"/>
      <c r="Y55" s="37"/>
    </row>
    <row r="56" spans="2:25">
      <c r="B56" s="37"/>
      <c r="C56" s="37"/>
      <c r="D56" s="37"/>
      <c r="E56" s="37"/>
      <c r="F56" s="37"/>
      <c r="G56" s="37"/>
      <c r="H56" s="37"/>
      <c r="I56" s="37"/>
      <c r="J56" s="37"/>
      <c r="K56" s="37"/>
      <c r="L56" s="37"/>
      <c r="M56" s="37"/>
      <c r="N56" s="37"/>
      <c r="O56" s="37"/>
      <c r="P56" s="37"/>
      <c r="Q56" s="37"/>
      <c r="R56" s="37"/>
      <c r="S56" s="37"/>
      <c r="T56" s="37"/>
      <c r="U56" s="37"/>
      <c r="V56" s="37"/>
      <c r="W56" s="37"/>
      <c r="X56" s="37"/>
      <c r="Y56" s="37"/>
    </row>
    <row r="57" spans="2:25">
      <c r="B57" s="37"/>
      <c r="C57" s="37"/>
      <c r="D57" s="37"/>
      <c r="E57" s="37"/>
      <c r="F57" s="37"/>
      <c r="G57" s="37"/>
      <c r="H57" s="37"/>
      <c r="I57" s="37"/>
      <c r="J57" s="37"/>
      <c r="K57" s="37"/>
      <c r="L57" s="37"/>
      <c r="M57" s="37"/>
      <c r="N57" s="37"/>
      <c r="O57" s="37"/>
      <c r="P57" s="37"/>
      <c r="Q57" s="37"/>
      <c r="R57" s="37"/>
      <c r="S57" s="37"/>
      <c r="T57" s="37"/>
      <c r="U57" s="37"/>
      <c r="V57" s="37"/>
      <c r="W57" s="37"/>
      <c r="X57" s="37"/>
      <c r="Y57" s="37"/>
    </row>
    <row r="58" spans="2:25">
      <c r="B58" s="37"/>
      <c r="C58" s="37"/>
      <c r="D58" s="37"/>
      <c r="E58" s="37"/>
      <c r="F58" s="37"/>
      <c r="G58" s="37"/>
      <c r="H58" s="37"/>
      <c r="I58" s="37"/>
      <c r="J58" s="37"/>
      <c r="K58" s="37"/>
      <c r="L58" s="37"/>
      <c r="M58" s="37"/>
      <c r="N58" s="37"/>
      <c r="O58" s="37"/>
      <c r="P58" s="37"/>
      <c r="Q58" s="37"/>
      <c r="R58" s="37"/>
      <c r="S58" s="37"/>
      <c r="T58" s="37"/>
      <c r="U58" s="37"/>
      <c r="V58" s="37"/>
      <c r="W58" s="37"/>
      <c r="X58" s="37"/>
      <c r="Y58" s="37"/>
    </row>
    <row r="59" spans="2:25">
      <c r="B59" s="37"/>
      <c r="C59" s="37"/>
      <c r="D59" s="37"/>
      <c r="E59" s="37"/>
      <c r="F59" s="37"/>
      <c r="G59" s="37"/>
      <c r="H59" s="37"/>
      <c r="I59" s="37"/>
      <c r="J59" s="37"/>
      <c r="K59" s="37"/>
      <c r="L59" s="37"/>
      <c r="M59" s="37"/>
      <c r="N59" s="37"/>
      <c r="O59" s="37"/>
      <c r="P59" s="37"/>
      <c r="Q59" s="37"/>
      <c r="R59" s="37"/>
      <c r="S59" s="37"/>
      <c r="T59" s="37"/>
      <c r="U59" s="37"/>
      <c r="V59" s="37"/>
      <c r="W59" s="37"/>
      <c r="X59" s="37"/>
      <c r="Y59" s="37"/>
    </row>
    <row r="60" spans="2:25">
      <c r="B60" s="37"/>
      <c r="C60" s="37"/>
      <c r="D60" s="37"/>
      <c r="E60" s="37"/>
      <c r="F60" s="37"/>
      <c r="G60" s="37"/>
      <c r="H60" s="37"/>
      <c r="I60" s="37"/>
      <c r="J60" s="37"/>
      <c r="K60" s="37"/>
      <c r="L60" s="37"/>
      <c r="M60" s="37"/>
      <c r="N60" s="37"/>
      <c r="O60" s="37"/>
      <c r="P60" s="37"/>
      <c r="Q60" s="37"/>
      <c r="R60" s="37"/>
      <c r="S60" s="37"/>
      <c r="T60" s="37"/>
      <c r="U60" s="37"/>
      <c r="V60" s="37"/>
      <c r="W60" s="37"/>
      <c r="X60" s="37"/>
      <c r="Y60" s="37"/>
    </row>
    <row r="61" spans="2:25">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2:25">
      <c r="B62" s="37"/>
      <c r="C62" s="37"/>
      <c r="D62" s="37"/>
      <c r="E62" s="37"/>
      <c r="F62" s="37"/>
      <c r="G62" s="37"/>
      <c r="H62" s="37"/>
      <c r="I62" s="37"/>
      <c r="J62" s="37"/>
      <c r="K62" s="37"/>
      <c r="L62" s="37"/>
      <c r="M62" s="37"/>
      <c r="N62" s="37"/>
      <c r="O62" s="37"/>
      <c r="P62" s="37"/>
      <c r="Q62" s="37"/>
      <c r="R62" s="37"/>
      <c r="S62" s="37"/>
      <c r="T62" s="37"/>
      <c r="U62" s="37"/>
      <c r="V62" s="37"/>
      <c r="W62" s="37"/>
      <c r="X62" s="37"/>
      <c r="Y62" s="37"/>
    </row>
    <row r="63" spans="2:25">
      <c r="B63" s="37"/>
      <c r="C63" s="37"/>
      <c r="D63" s="37"/>
      <c r="E63" s="37"/>
      <c r="F63" s="37"/>
      <c r="G63" s="37"/>
      <c r="H63" s="37"/>
      <c r="I63" s="37"/>
      <c r="J63" s="37"/>
      <c r="K63" s="37"/>
      <c r="L63" s="37"/>
      <c r="M63" s="37"/>
      <c r="N63" s="37"/>
      <c r="O63" s="37"/>
      <c r="P63" s="37"/>
      <c r="Q63" s="37"/>
      <c r="R63" s="37"/>
      <c r="S63" s="37"/>
      <c r="T63" s="37"/>
      <c r="U63" s="37"/>
      <c r="V63" s="37"/>
      <c r="W63" s="37"/>
      <c r="X63" s="37"/>
      <c r="Y63" s="37"/>
    </row>
    <row r="64" spans="2:25">
      <c r="B64" s="37"/>
      <c r="C64" s="37"/>
      <c r="D64" s="37"/>
      <c r="E64" s="37"/>
      <c r="F64" s="37"/>
      <c r="G64" s="37"/>
      <c r="H64" s="37"/>
      <c r="I64" s="37"/>
      <c r="J64" s="37"/>
      <c r="K64" s="37"/>
      <c r="L64" s="37"/>
      <c r="M64" s="37"/>
      <c r="N64" s="37"/>
      <c r="O64" s="37"/>
      <c r="P64" s="37"/>
      <c r="Q64" s="37"/>
      <c r="R64" s="37"/>
      <c r="S64" s="37"/>
      <c r="T64" s="37"/>
      <c r="U64" s="37"/>
      <c r="V64" s="37"/>
      <c r="W64" s="37"/>
      <c r="X64" s="37"/>
      <c r="Y64" s="37"/>
    </row>
    <row r="65" spans="2:25">
      <c r="B65" s="37"/>
      <c r="C65" s="37"/>
      <c r="D65" s="37"/>
      <c r="E65" s="37"/>
      <c r="F65" s="37"/>
      <c r="G65" s="37"/>
      <c r="H65" s="37"/>
      <c r="I65" s="37"/>
      <c r="J65" s="37"/>
      <c r="K65" s="37"/>
      <c r="L65" s="37"/>
      <c r="M65" s="37"/>
      <c r="N65" s="37"/>
      <c r="O65" s="37"/>
      <c r="P65" s="37"/>
      <c r="Q65" s="37"/>
      <c r="R65" s="37"/>
      <c r="S65" s="37"/>
      <c r="T65" s="37"/>
      <c r="U65" s="37"/>
      <c r="V65" s="37"/>
      <c r="W65" s="37"/>
      <c r="X65" s="37"/>
      <c r="Y65" s="37"/>
    </row>
    <row r="66" spans="2:25">
      <c r="B66" s="37"/>
      <c r="C66" s="37"/>
      <c r="D66" s="37"/>
      <c r="E66" s="37"/>
      <c r="F66" s="37"/>
      <c r="G66" s="37"/>
      <c r="H66" s="37"/>
      <c r="I66" s="37"/>
      <c r="J66" s="37"/>
      <c r="K66" s="37"/>
      <c r="L66" s="37"/>
      <c r="M66" s="37"/>
      <c r="N66" s="37"/>
      <c r="O66" s="37"/>
      <c r="P66" s="37"/>
      <c r="Q66" s="37"/>
      <c r="R66" s="37"/>
      <c r="S66" s="37"/>
      <c r="T66" s="37"/>
      <c r="U66" s="37"/>
      <c r="V66" s="37"/>
      <c r="W66" s="37"/>
      <c r="X66" s="37"/>
      <c r="Y66" s="37"/>
    </row>
    <row r="67" spans="2:25">
      <c r="B67" s="37"/>
      <c r="C67" s="37"/>
      <c r="D67" s="37"/>
      <c r="E67" s="37"/>
      <c r="F67" s="37"/>
      <c r="G67" s="37"/>
      <c r="H67" s="37"/>
      <c r="I67" s="37"/>
      <c r="J67" s="37"/>
      <c r="K67" s="37"/>
      <c r="L67" s="37"/>
      <c r="M67" s="37"/>
      <c r="N67" s="37"/>
      <c r="O67" s="37"/>
      <c r="P67" s="37"/>
      <c r="Q67" s="37"/>
      <c r="R67" s="37"/>
      <c r="S67" s="37"/>
      <c r="T67" s="37"/>
      <c r="U67" s="37"/>
      <c r="V67" s="37"/>
      <c r="W67" s="37"/>
      <c r="X67" s="37"/>
      <c r="Y67" s="37"/>
    </row>
    <row r="68" spans="2:25">
      <c r="B68" s="37"/>
      <c r="C68" s="37"/>
      <c r="D68" s="37"/>
      <c r="E68" s="37"/>
      <c r="F68" s="37"/>
      <c r="G68" s="37"/>
      <c r="H68" s="37"/>
      <c r="I68" s="37"/>
      <c r="J68" s="37"/>
      <c r="K68" s="37"/>
      <c r="L68" s="37"/>
      <c r="M68" s="37"/>
      <c r="N68" s="37"/>
      <c r="O68" s="37"/>
      <c r="P68" s="37"/>
      <c r="Q68" s="37"/>
      <c r="R68" s="37"/>
      <c r="S68" s="37"/>
      <c r="T68" s="37"/>
      <c r="U68" s="37"/>
      <c r="V68" s="37"/>
      <c r="W68" s="37"/>
      <c r="X68" s="37"/>
      <c r="Y68" s="37"/>
    </row>
    <row r="69" spans="2:25">
      <c r="B69" s="37"/>
      <c r="C69" s="37"/>
      <c r="D69" s="37"/>
      <c r="E69" s="37"/>
      <c r="F69" s="37"/>
      <c r="G69" s="37"/>
      <c r="H69" s="37"/>
      <c r="I69" s="37"/>
      <c r="J69" s="37"/>
      <c r="K69" s="37"/>
      <c r="L69" s="37"/>
      <c r="M69" s="37"/>
      <c r="N69" s="37"/>
      <c r="O69" s="37"/>
      <c r="P69" s="37"/>
      <c r="Q69" s="37"/>
      <c r="R69" s="37"/>
      <c r="S69" s="37"/>
      <c r="T69" s="37"/>
      <c r="U69" s="37"/>
      <c r="V69" s="37"/>
      <c r="W69" s="37"/>
      <c r="X69" s="37"/>
      <c r="Y69" s="37"/>
    </row>
    <row r="70" spans="2:25">
      <c r="B70" s="37"/>
      <c r="C70" s="37"/>
      <c r="D70" s="37"/>
      <c r="E70" s="37"/>
      <c r="F70" s="37"/>
      <c r="G70" s="37"/>
      <c r="H70" s="37"/>
      <c r="I70" s="37"/>
      <c r="J70" s="37"/>
      <c r="K70" s="37"/>
      <c r="L70" s="37"/>
      <c r="M70" s="37"/>
      <c r="N70" s="37"/>
      <c r="O70" s="37"/>
      <c r="P70" s="37"/>
      <c r="Q70" s="37"/>
      <c r="R70" s="37"/>
      <c r="S70" s="37"/>
      <c r="T70" s="37"/>
      <c r="U70" s="37"/>
      <c r="V70" s="37"/>
      <c r="W70" s="37"/>
      <c r="X70" s="37"/>
      <c r="Y70" s="37"/>
    </row>
    <row r="71" spans="2:25">
      <c r="B71" s="37"/>
      <c r="C71" s="37"/>
      <c r="D71" s="37"/>
      <c r="E71" s="37"/>
      <c r="F71" s="37"/>
      <c r="G71" s="37"/>
      <c r="H71" s="37"/>
      <c r="I71" s="37"/>
      <c r="J71" s="37"/>
      <c r="K71" s="37"/>
      <c r="L71" s="37"/>
      <c r="M71" s="37"/>
      <c r="N71" s="37"/>
      <c r="O71" s="37"/>
      <c r="P71" s="37"/>
      <c r="Q71" s="37"/>
      <c r="R71" s="37"/>
      <c r="S71" s="37"/>
      <c r="T71" s="37"/>
      <c r="U71" s="37"/>
      <c r="V71" s="37"/>
      <c r="W71" s="37"/>
      <c r="X71" s="37"/>
      <c r="Y71" s="37"/>
    </row>
    <row r="72" spans="2:25">
      <c r="B72" s="37"/>
      <c r="C72" s="37"/>
      <c r="D72" s="37"/>
      <c r="E72" s="37"/>
      <c r="F72" s="37"/>
      <c r="G72" s="37"/>
      <c r="H72" s="37"/>
      <c r="I72" s="37"/>
      <c r="J72" s="37"/>
      <c r="K72" s="37"/>
      <c r="L72" s="37"/>
      <c r="M72" s="37"/>
      <c r="N72" s="37"/>
      <c r="O72" s="37"/>
      <c r="P72" s="37"/>
      <c r="Q72" s="37"/>
      <c r="R72" s="37"/>
      <c r="S72" s="37"/>
      <c r="T72" s="37"/>
      <c r="U72" s="37"/>
      <c r="V72" s="37"/>
      <c r="W72" s="37"/>
      <c r="X72" s="37"/>
      <c r="Y72" s="37"/>
    </row>
    <row r="73" spans="2:25">
      <c r="B73" s="37"/>
      <c r="C73" s="37"/>
      <c r="D73" s="37"/>
      <c r="E73" s="37"/>
      <c r="F73" s="37"/>
      <c r="G73" s="37"/>
      <c r="H73" s="37"/>
      <c r="I73" s="37"/>
      <c r="J73" s="37"/>
      <c r="K73" s="37"/>
      <c r="L73" s="37"/>
      <c r="M73" s="37"/>
      <c r="N73" s="37"/>
      <c r="O73" s="37"/>
      <c r="P73" s="37"/>
      <c r="Q73" s="37"/>
      <c r="R73" s="37"/>
      <c r="S73" s="37"/>
      <c r="T73" s="37"/>
      <c r="U73" s="37"/>
      <c r="V73" s="37"/>
      <c r="W73" s="37"/>
      <c r="X73" s="37"/>
      <c r="Y73" s="37"/>
    </row>
    <row r="74" spans="2:25">
      <c r="B74" s="37"/>
      <c r="C74" s="37"/>
      <c r="D74" s="37"/>
      <c r="E74" s="37"/>
      <c r="F74" s="37"/>
      <c r="G74" s="37"/>
      <c r="H74" s="37"/>
      <c r="I74" s="37"/>
      <c r="J74" s="37"/>
      <c r="K74" s="37"/>
      <c r="L74" s="37"/>
      <c r="M74" s="37"/>
      <c r="N74" s="37"/>
      <c r="O74" s="37"/>
      <c r="P74" s="37"/>
      <c r="Q74" s="37"/>
      <c r="R74" s="37"/>
      <c r="S74" s="37"/>
      <c r="T74" s="37"/>
      <c r="U74" s="37"/>
      <c r="V74" s="37"/>
      <c r="W74" s="37"/>
      <c r="X74" s="37"/>
      <c r="Y74" s="37"/>
    </row>
    <row r="75" spans="2:25">
      <c r="B75" s="37"/>
      <c r="C75" s="37"/>
      <c r="D75" s="37"/>
      <c r="E75" s="37"/>
      <c r="F75" s="37"/>
      <c r="G75" s="37"/>
      <c r="H75" s="37"/>
      <c r="I75" s="37"/>
      <c r="J75" s="37"/>
      <c r="K75" s="37"/>
      <c r="L75" s="37"/>
      <c r="M75" s="37"/>
      <c r="N75" s="37"/>
      <c r="O75" s="37"/>
      <c r="P75" s="37"/>
      <c r="Q75" s="37"/>
      <c r="R75" s="37"/>
      <c r="S75" s="37"/>
      <c r="T75" s="37"/>
      <c r="U75" s="37"/>
      <c r="V75" s="37"/>
      <c r="W75" s="37"/>
      <c r="X75" s="37"/>
      <c r="Y75" s="37"/>
    </row>
    <row r="76" spans="2:25">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2:25">
      <c r="B77" s="37"/>
      <c r="C77" s="37"/>
      <c r="D77" s="37"/>
      <c r="E77" s="37"/>
      <c r="F77" s="37"/>
      <c r="G77" s="37"/>
      <c r="H77" s="37"/>
      <c r="I77" s="37"/>
      <c r="J77" s="37"/>
      <c r="K77" s="37"/>
      <c r="L77" s="37"/>
      <c r="M77" s="37"/>
      <c r="N77" s="37"/>
      <c r="O77" s="37"/>
      <c r="P77" s="37"/>
      <c r="Q77" s="37"/>
      <c r="R77" s="37"/>
      <c r="S77" s="37"/>
      <c r="T77" s="37"/>
      <c r="U77" s="37"/>
      <c r="V77" s="37"/>
      <c r="W77" s="37"/>
      <c r="X77" s="37"/>
      <c r="Y77" s="37"/>
    </row>
    <row r="78" spans="2:25">
      <c r="B78" s="37"/>
      <c r="C78" s="37"/>
      <c r="D78" s="37"/>
      <c r="E78" s="37"/>
      <c r="F78" s="37"/>
      <c r="G78" s="37"/>
      <c r="H78" s="37"/>
      <c r="I78" s="37"/>
      <c r="J78" s="37"/>
      <c r="K78" s="37"/>
      <c r="L78" s="37"/>
      <c r="M78" s="37"/>
      <c r="N78" s="37"/>
      <c r="O78" s="37"/>
      <c r="P78" s="37"/>
      <c r="Q78" s="37"/>
      <c r="R78" s="37"/>
      <c r="S78" s="37"/>
      <c r="T78" s="37"/>
      <c r="U78" s="37"/>
      <c r="V78" s="37"/>
      <c r="W78" s="37"/>
      <c r="X78" s="37"/>
      <c r="Y78" s="37"/>
    </row>
    <row r="79" spans="2:25">
      <c r="B79" s="37"/>
      <c r="C79" s="37"/>
      <c r="D79" s="37"/>
      <c r="E79" s="37"/>
      <c r="F79" s="37"/>
      <c r="G79" s="37"/>
      <c r="H79" s="37"/>
      <c r="I79" s="37"/>
      <c r="J79" s="37"/>
      <c r="K79" s="37"/>
      <c r="L79" s="37"/>
      <c r="M79" s="37"/>
      <c r="N79" s="37"/>
      <c r="O79" s="37"/>
      <c r="P79" s="37"/>
      <c r="Q79" s="37"/>
      <c r="R79" s="37"/>
      <c r="S79" s="37"/>
      <c r="T79" s="37"/>
      <c r="U79" s="37"/>
      <c r="V79" s="37"/>
      <c r="W79" s="37"/>
      <c r="X79" s="37"/>
      <c r="Y79" s="37"/>
    </row>
    <row r="80" spans="2:25">
      <c r="B80" s="37"/>
      <c r="C80" s="37"/>
      <c r="D80" s="37"/>
      <c r="E80" s="37"/>
      <c r="F80" s="37"/>
      <c r="G80" s="37"/>
      <c r="H80" s="37"/>
      <c r="I80" s="37"/>
      <c r="J80" s="37"/>
      <c r="K80" s="37"/>
      <c r="L80" s="37"/>
      <c r="M80" s="37"/>
      <c r="N80" s="37"/>
      <c r="O80" s="37"/>
      <c r="P80" s="37"/>
      <c r="Q80" s="37"/>
      <c r="R80" s="37"/>
      <c r="S80" s="37"/>
      <c r="T80" s="37"/>
      <c r="U80" s="37"/>
      <c r="V80" s="37"/>
      <c r="W80" s="37"/>
      <c r="X80" s="37"/>
      <c r="Y80" s="37"/>
    </row>
    <row r="81" spans="2:25">
      <c r="B81" s="37"/>
      <c r="C81" s="37"/>
      <c r="D81" s="37"/>
      <c r="E81" s="37"/>
      <c r="F81" s="37"/>
      <c r="G81" s="37"/>
      <c r="H81" s="37"/>
      <c r="I81" s="37"/>
      <c r="J81" s="37"/>
      <c r="K81" s="37"/>
      <c r="L81" s="37"/>
      <c r="M81" s="37"/>
      <c r="N81" s="37"/>
      <c r="O81" s="37"/>
      <c r="P81" s="37"/>
      <c r="Q81" s="37"/>
      <c r="R81" s="37"/>
      <c r="S81" s="37"/>
      <c r="T81" s="37"/>
      <c r="U81" s="37"/>
      <c r="V81" s="37"/>
      <c r="W81" s="37"/>
      <c r="X81" s="37"/>
      <c r="Y81" s="37"/>
    </row>
    <row r="82" spans="2:25">
      <c r="B82" s="37"/>
      <c r="C82" s="37"/>
      <c r="D82" s="37"/>
      <c r="E82" s="37"/>
      <c r="F82" s="37"/>
      <c r="G82" s="37"/>
      <c r="H82" s="37"/>
      <c r="I82" s="37"/>
      <c r="J82" s="37"/>
      <c r="K82" s="37"/>
      <c r="L82" s="37"/>
      <c r="M82" s="37"/>
      <c r="N82" s="37"/>
      <c r="O82" s="37"/>
      <c r="P82" s="37"/>
      <c r="Q82" s="37"/>
      <c r="R82" s="37"/>
      <c r="S82" s="37"/>
      <c r="T82" s="37"/>
      <c r="U82" s="37"/>
      <c r="V82" s="37"/>
      <c r="W82" s="37"/>
      <c r="X82" s="37"/>
      <c r="Y82" s="37"/>
    </row>
    <row r="83" spans="2:25">
      <c r="B83" s="37"/>
      <c r="C83" s="37"/>
      <c r="D83" s="37"/>
      <c r="E83" s="37"/>
      <c r="F83" s="37"/>
      <c r="G83" s="37"/>
      <c r="H83" s="37"/>
      <c r="I83" s="37"/>
      <c r="J83" s="37"/>
      <c r="K83" s="37"/>
      <c r="L83" s="37"/>
      <c r="M83" s="37"/>
      <c r="N83" s="37"/>
      <c r="O83" s="37"/>
      <c r="P83" s="37"/>
      <c r="Q83" s="37"/>
      <c r="R83" s="37"/>
      <c r="S83" s="37"/>
      <c r="T83" s="37"/>
      <c r="U83" s="37"/>
      <c r="V83" s="37"/>
      <c r="W83" s="37"/>
      <c r="X83" s="37"/>
      <c r="Y83" s="37"/>
    </row>
    <row r="84" spans="2:25">
      <c r="B84" s="37"/>
      <c r="C84" s="37"/>
      <c r="D84" s="37"/>
      <c r="E84" s="37"/>
      <c r="F84" s="37"/>
      <c r="G84" s="37"/>
      <c r="H84" s="37"/>
      <c r="I84" s="37"/>
      <c r="J84" s="37"/>
      <c r="K84" s="37"/>
      <c r="L84" s="37"/>
      <c r="M84" s="37"/>
      <c r="N84" s="37"/>
      <c r="O84" s="37"/>
      <c r="P84" s="37"/>
      <c r="Q84" s="37"/>
      <c r="R84" s="37"/>
      <c r="S84" s="37"/>
      <c r="T84" s="37"/>
      <c r="U84" s="37"/>
      <c r="V84" s="37"/>
      <c r="W84" s="37"/>
      <c r="X84" s="37"/>
      <c r="Y84" s="37"/>
    </row>
    <row r="85" spans="2:25">
      <c r="B85" s="37"/>
      <c r="C85" s="37"/>
      <c r="D85" s="37"/>
      <c r="E85" s="37"/>
      <c r="F85" s="37"/>
      <c r="G85" s="37"/>
      <c r="H85" s="37"/>
      <c r="I85" s="37"/>
      <c r="J85" s="37"/>
      <c r="K85" s="37"/>
      <c r="L85" s="37"/>
      <c r="M85" s="37"/>
      <c r="N85" s="37"/>
      <c r="O85" s="37"/>
      <c r="P85" s="37"/>
      <c r="Q85" s="37"/>
      <c r="R85" s="37"/>
      <c r="S85" s="37"/>
      <c r="T85" s="37"/>
      <c r="U85" s="37"/>
      <c r="V85" s="37"/>
      <c r="W85" s="37"/>
      <c r="X85" s="37"/>
      <c r="Y85" s="37"/>
    </row>
    <row r="86" spans="2:25">
      <c r="B86" s="37"/>
      <c r="C86" s="37"/>
      <c r="D86" s="37"/>
      <c r="E86" s="37"/>
      <c r="F86" s="37"/>
      <c r="G86" s="37"/>
      <c r="H86" s="37"/>
      <c r="I86" s="37"/>
      <c r="J86" s="37"/>
      <c r="K86" s="37"/>
      <c r="L86" s="37"/>
      <c r="M86" s="37"/>
      <c r="N86" s="37"/>
      <c r="O86" s="37"/>
      <c r="P86" s="37"/>
      <c r="Q86" s="37"/>
      <c r="R86" s="37"/>
      <c r="S86" s="37"/>
      <c r="T86" s="37"/>
      <c r="U86" s="37"/>
      <c r="V86" s="37"/>
      <c r="W86" s="37"/>
      <c r="X86" s="37"/>
      <c r="Y86" s="37"/>
    </row>
    <row r="87" spans="2:25">
      <c r="B87" s="37"/>
      <c r="C87" s="37"/>
      <c r="D87" s="37"/>
      <c r="E87" s="37"/>
      <c r="F87" s="37"/>
      <c r="G87" s="37"/>
      <c r="H87" s="37"/>
      <c r="I87" s="37"/>
      <c r="J87" s="37"/>
      <c r="K87" s="37"/>
      <c r="L87" s="37"/>
      <c r="M87" s="37"/>
      <c r="N87" s="37"/>
      <c r="O87" s="37"/>
      <c r="P87" s="37"/>
      <c r="Q87" s="37"/>
      <c r="R87" s="37"/>
      <c r="S87" s="37"/>
      <c r="T87" s="37"/>
      <c r="U87" s="37"/>
      <c r="V87" s="37"/>
      <c r="W87" s="37"/>
      <c r="X87" s="37"/>
      <c r="Y87" s="37"/>
    </row>
    <row r="88" spans="2:25">
      <c r="B88" s="37"/>
      <c r="C88" s="37"/>
      <c r="D88" s="37"/>
      <c r="E88" s="37"/>
      <c r="F88" s="37"/>
      <c r="G88" s="37"/>
      <c r="H88" s="37"/>
      <c r="I88" s="37"/>
      <c r="J88" s="37"/>
      <c r="K88" s="37"/>
      <c r="L88" s="37"/>
      <c r="M88" s="37"/>
      <c r="N88" s="37"/>
      <c r="O88" s="37"/>
      <c r="P88" s="37"/>
      <c r="Q88" s="37"/>
      <c r="R88" s="37"/>
      <c r="S88" s="37"/>
      <c r="T88" s="37"/>
      <c r="U88" s="37"/>
      <c r="V88" s="37"/>
      <c r="W88" s="37"/>
      <c r="X88" s="37"/>
      <c r="Y88" s="37"/>
    </row>
    <row r="89" spans="2:25">
      <c r="B89" s="37"/>
      <c r="C89" s="37"/>
      <c r="D89" s="37"/>
      <c r="E89" s="37"/>
      <c r="F89" s="37"/>
      <c r="G89" s="37"/>
      <c r="H89" s="37"/>
      <c r="I89" s="37"/>
      <c r="J89" s="37"/>
      <c r="K89" s="37"/>
      <c r="L89" s="37"/>
      <c r="M89" s="37"/>
      <c r="N89" s="37"/>
      <c r="O89" s="37"/>
      <c r="P89" s="37"/>
      <c r="Q89" s="37"/>
      <c r="R89" s="37"/>
      <c r="S89" s="37"/>
      <c r="T89" s="37"/>
      <c r="U89" s="37"/>
      <c r="V89" s="37"/>
      <c r="W89" s="37"/>
      <c r="X89" s="37"/>
      <c r="Y89" s="37"/>
    </row>
    <row r="90" spans="2:25">
      <c r="B90" s="37"/>
      <c r="C90" s="37"/>
      <c r="D90" s="37"/>
      <c r="E90" s="37"/>
      <c r="F90" s="37"/>
      <c r="G90" s="37"/>
      <c r="H90" s="37"/>
      <c r="I90" s="37"/>
      <c r="J90" s="37"/>
      <c r="K90" s="37"/>
      <c r="L90" s="37"/>
      <c r="M90" s="37"/>
      <c r="N90" s="37"/>
      <c r="O90" s="37"/>
      <c r="P90" s="37"/>
      <c r="Q90" s="37"/>
      <c r="R90" s="37"/>
      <c r="S90" s="37"/>
      <c r="T90" s="37"/>
      <c r="U90" s="37"/>
      <c r="V90" s="37"/>
      <c r="W90" s="37"/>
      <c r="X90" s="37"/>
      <c r="Y90" s="37"/>
    </row>
    <row r="91" spans="2:25">
      <c r="B91" s="37"/>
      <c r="C91" s="37"/>
      <c r="D91" s="37"/>
      <c r="E91" s="37"/>
      <c r="F91" s="37"/>
      <c r="G91" s="37"/>
      <c r="H91" s="37"/>
      <c r="I91" s="37"/>
      <c r="J91" s="37"/>
      <c r="K91" s="37"/>
      <c r="L91" s="37"/>
      <c r="M91" s="37"/>
      <c r="N91" s="37"/>
      <c r="O91" s="37"/>
      <c r="P91" s="37"/>
      <c r="Q91" s="37"/>
      <c r="R91" s="37"/>
      <c r="S91" s="37"/>
      <c r="T91" s="37"/>
      <c r="U91" s="37"/>
      <c r="V91" s="37"/>
      <c r="W91" s="37"/>
      <c r="X91" s="37"/>
      <c r="Y91" s="37"/>
    </row>
    <row r="92" spans="2:25">
      <c r="B92" s="37"/>
      <c r="C92" s="37"/>
      <c r="D92" s="37"/>
      <c r="E92" s="37"/>
      <c r="F92" s="37"/>
      <c r="G92" s="37"/>
      <c r="H92" s="37"/>
      <c r="I92" s="37"/>
      <c r="J92" s="37"/>
      <c r="K92" s="37"/>
      <c r="L92" s="37"/>
      <c r="M92" s="37"/>
      <c r="N92" s="37"/>
      <c r="O92" s="37"/>
      <c r="P92" s="37"/>
      <c r="Q92" s="37"/>
      <c r="R92" s="37"/>
      <c r="S92" s="37"/>
      <c r="T92" s="37"/>
      <c r="U92" s="37"/>
      <c r="V92" s="37"/>
      <c r="W92" s="37"/>
      <c r="X92" s="37"/>
      <c r="Y92" s="37"/>
    </row>
    <row r="93" spans="2:25">
      <c r="B93" s="37"/>
      <c r="C93" s="37"/>
      <c r="D93" s="37"/>
      <c r="E93" s="37"/>
      <c r="F93" s="37"/>
      <c r="G93" s="37"/>
      <c r="H93" s="37"/>
      <c r="I93" s="37"/>
      <c r="J93" s="37"/>
      <c r="K93" s="37"/>
      <c r="L93" s="37"/>
      <c r="M93" s="37"/>
      <c r="N93" s="37"/>
      <c r="O93" s="37"/>
      <c r="P93" s="37"/>
      <c r="Q93" s="37"/>
      <c r="R93" s="37"/>
      <c r="S93" s="37"/>
      <c r="T93" s="37"/>
      <c r="U93" s="37"/>
      <c r="V93" s="37"/>
      <c r="W93" s="37"/>
      <c r="X93" s="37"/>
      <c r="Y93" s="37"/>
    </row>
    <row r="94" spans="2:25">
      <c r="B94" s="37"/>
      <c r="C94" s="37"/>
      <c r="D94" s="37"/>
      <c r="E94" s="37"/>
      <c r="F94" s="37"/>
      <c r="G94" s="37"/>
      <c r="H94" s="37"/>
      <c r="I94" s="37"/>
      <c r="J94" s="37"/>
      <c r="K94" s="37"/>
      <c r="L94" s="37"/>
      <c r="M94" s="37"/>
      <c r="N94" s="37"/>
      <c r="O94" s="37"/>
      <c r="P94" s="37"/>
      <c r="Q94" s="37"/>
      <c r="R94" s="37"/>
      <c r="S94" s="37"/>
      <c r="T94" s="37"/>
      <c r="U94" s="37"/>
      <c r="V94" s="37"/>
      <c r="W94" s="37"/>
      <c r="X94" s="37"/>
      <c r="Y94" s="37"/>
    </row>
    <row r="95" spans="2:25">
      <c r="B95" s="37"/>
      <c r="C95" s="37"/>
      <c r="D95" s="37"/>
      <c r="E95" s="37"/>
      <c r="F95" s="37"/>
      <c r="G95" s="37"/>
      <c r="H95" s="37"/>
      <c r="I95" s="37"/>
      <c r="J95" s="37"/>
      <c r="K95" s="37"/>
      <c r="L95" s="37"/>
      <c r="M95" s="37"/>
      <c r="N95" s="37"/>
      <c r="O95" s="37"/>
      <c r="P95" s="37"/>
      <c r="Q95" s="37"/>
      <c r="R95" s="37"/>
      <c r="S95" s="37"/>
      <c r="T95" s="37"/>
      <c r="U95" s="37"/>
      <c r="V95" s="37"/>
      <c r="W95" s="37"/>
      <c r="X95" s="37"/>
      <c r="Y95" s="37"/>
    </row>
    <row r="96" spans="2:25">
      <c r="B96" s="37"/>
      <c r="C96" s="37"/>
      <c r="D96" s="37"/>
      <c r="E96" s="37"/>
      <c r="F96" s="37"/>
      <c r="G96" s="37"/>
      <c r="H96" s="37"/>
      <c r="I96" s="37"/>
      <c r="J96" s="37"/>
      <c r="K96" s="37"/>
      <c r="L96" s="37"/>
      <c r="M96" s="37"/>
      <c r="N96" s="37"/>
      <c r="O96" s="37"/>
      <c r="P96" s="37"/>
      <c r="Q96" s="37"/>
      <c r="R96" s="37"/>
      <c r="S96" s="37"/>
      <c r="T96" s="37"/>
      <c r="U96" s="37"/>
      <c r="V96" s="37"/>
      <c r="W96" s="37"/>
      <c r="X96" s="37"/>
      <c r="Y96" s="37"/>
    </row>
    <row r="97" spans="2:25">
      <c r="B97" s="37"/>
      <c r="C97" s="37"/>
      <c r="D97" s="37"/>
      <c r="E97" s="37"/>
      <c r="F97" s="37"/>
      <c r="G97" s="37"/>
      <c r="H97" s="37"/>
      <c r="I97" s="37"/>
      <c r="J97" s="37"/>
      <c r="K97" s="37"/>
      <c r="L97" s="37"/>
      <c r="M97" s="37"/>
      <c r="N97" s="37"/>
      <c r="O97" s="37"/>
      <c r="P97" s="37"/>
      <c r="Q97" s="37"/>
      <c r="R97" s="37"/>
      <c r="S97" s="37"/>
      <c r="T97" s="37"/>
      <c r="U97" s="37"/>
      <c r="V97" s="37"/>
      <c r="W97" s="37"/>
      <c r="X97" s="37"/>
      <c r="Y97" s="37"/>
    </row>
    <row r="98" spans="2:25">
      <c r="B98" s="37"/>
      <c r="C98" s="37"/>
      <c r="D98" s="37"/>
      <c r="E98" s="37"/>
      <c r="F98" s="37"/>
      <c r="G98" s="37"/>
      <c r="H98" s="37"/>
      <c r="I98" s="37"/>
      <c r="J98" s="37"/>
      <c r="K98" s="37"/>
      <c r="L98" s="37"/>
      <c r="M98" s="37"/>
      <c r="N98" s="37"/>
      <c r="O98" s="37"/>
      <c r="P98" s="37"/>
      <c r="Q98" s="37"/>
      <c r="R98" s="37"/>
      <c r="S98" s="37"/>
      <c r="T98" s="37"/>
      <c r="U98" s="37"/>
      <c r="V98" s="37"/>
      <c r="W98" s="37"/>
      <c r="X98" s="37"/>
      <c r="Y98" s="37"/>
    </row>
    <row r="99" spans="2:25">
      <c r="B99" s="37"/>
      <c r="C99" s="37"/>
      <c r="D99" s="37"/>
      <c r="E99" s="37"/>
      <c r="F99" s="37"/>
      <c r="G99" s="37"/>
      <c r="H99" s="37"/>
      <c r="I99" s="37"/>
      <c r="J99" s="37"/>
      <c r="K99" s="37"/>
      <c r="L99" s="37"/>
      <c r="M99" s="37"/>
      <c r="N99" s="37"/>
      <c r="O99" s="37"/>
      <c r="P99" s="37"/>
      <c r="Q99" s="37"/>
      <c r="R99" s="37"/>
      <c r="S99" s="37"/>
      <c r="T99" s="37"/>
      <c r="U99" s="37"/>
      <c r="V99" s="37"/>
      <c r="W99" s="37"/>
      <c r="X99" s="37"/>
      <c r="Y99" s="37"/>
    </row>
    <row r="100" spans="2:2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row>
    <row r="101" spans="2:2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row>
    <row r="102" spans="2:2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row>
    <row r="103" spans="2:2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row>
    <row r="104" spans="2:2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row>
    <row r="105" spans="2:2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row>
    <row r="106" spans="2:2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row>
    <row r="107" spans="2:2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row>
    <row r="108" spans="2:2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row>
    <row r="109" spans="2:2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row>
    <row r="110" spans="2:2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row>
    <row r="111" spans="2:2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row>
    <row r="112" spans="2:2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row>
    <row r="113" spans="2:2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row>
    <row r="114" spans="2:2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row>
    <row r="115" spans="2:2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row>
    <row r="116" spans="2:2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row>
    <row r="117" spans="2:2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row>
    <row r="118" spans="2:2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row>
    <row r="119" spans="2:2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row>
    <row r="120" spans="2:2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row>
    <row r="121" spans="2:2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row>
    <row r="122" spans="2:2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row>
    <row r="123" spans="2:2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row>
    <row r="124" spans="2:2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row>
    <row r="125" spans="2:2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row>
    <row r="126" spans="2:2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row>
    <row r="127" spans="2:2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row>
    <row r="128" spans="2:2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row>
    <row r="129" spans="2:2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row>
    <row r="130" spans="2:2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row>
    <row r="131" spans="2:2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row>
    <row r="132" spans="2:2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row>
    <row r="133" spans="2:2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row>
    <row r="134" spans="2:2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row>
    <row r="135" spans="2:2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2:2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row>
    <row r="137" spans="2:2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row>
    <row r="138" spans="2:2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row>
    <row r="139" spans="2:2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row>
    <row r="140" spans="2:2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row>
    <row r="141" spans="2:2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row>
    <row r="142" spans="2:2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row>
    <row r="143" spans="2:2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row>
    <row r="144" spans="2:2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row>
    <row r="145" spans="2:2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row>
    <row r="146" spans="2:2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row>
    <row r="147" spans="2:2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row>
    <row r="148" spans="2:2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row>
    <row r="149" spans="2:2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row>
    <row r="150" spans="2:2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row>
    <row r="151" spans="2:2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row>
    <row r="152" spans="2:2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row>
    <row r="153" spans="2:2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row>
    <row r="154" spans="2:2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row>
  </sheetData>
  <sheetProtection algorithmName="SHA-512" hashValue="ZziiC1MvsCRnbrK8DD9YTEuzTdT2v8vqdjqbL9bQvWvYN/XVkIG6BP2owZLxgFauLZGrJlxLuVupP0Cd44pYiA==" saltValue="ZGE7X3yibd+2xTMZK3SwEw==" spinCount="100000" sheet="1" scenarios="1"/>
  <mergeCells count="107">
    <mergeCell ref="V25:X26"/>
    <mergeCell ref="V27:X28"/>
    <mergeCell ref="V24:X24"/>
    <mergeCell ref="P13:W13"/>
    <mergeCell ref="T25:U28"/>
    <mergeCell ref="O15:O16"/>
    <mergeCell ref="B22:Y22"/>
    <mergeCell ref="I21:J21"/>
    <mergeCell ref="F16:M16"/>
    <mergeCell ref="E23:I23"/>
    <mergeCell ref="E24:I24"/>
    <mergeCell ref="L23:O23"/>
    <mergeCell ref="P18:W18"/>
    <mergeCell ref="R23:S24"/>
    <mergeCell ref="P23:Q24"/>
    <mergeCell ref="V23:X23"/>
    <mergeCell ref="P16:W16"/>
    <mergeCell ref="P15:W15"/>
    <mergeCell ref="N15:N16"/>
    <mergeCell ref="F17:M17"/>
    <mergeCell ref="N17:N18"/>
    <mergeCell ref="P17:W17"/>
    <mergeCell ref="Y15:Y16"/>
    <mergeCell ref="X17:X18"/>
    <mergeCell ref="Y17:Y18"/>
    <mergeCell ref="X15:X16"/>
    <mergeCell ref="C25:D28"/>
    <mergeCell ref="E25:I25"/>
    <mergeCell ref="Q6:Y6"/>
    <mergeCell ref="B11:Y11"/>
    <mergeCell ref="B12:E14"/>
    <mergeCell ref="F12:O12"/>
    <mergeCell ref="P12:Y12"/>
    <mergeCell ref="T23:U24"/>
    <mergeCell ref="C23:D23"/>
    <mergeCell ref="C24:D24"/>
    <mergeCell ref="Q8:X8"/>
    <mergeCell ref="P14:W14"/>
    <mergeCell ref="B7:J7"/>
    <mergeCell ref="F13:M13"/>
    <mergeCell ref="F14:M14"/>
    <mergeCell ref="B17:E18"/>
    <mergeCell ref="F18:M18"/>
    <mergeCell ref="Q9:S9"/>
    <mergeCell ref="N13:O14"/>
    <mergeCell ref="X13:Y14"/>
    <mergeCell ref="U9:X9"/>
    <mergeCell ref="L24:O24"/>
    <mergeCell ref="J23:K24"/>
    <mergeCell ref="O17:O18"/>
    <mergeCell ref="C41:D44"/>
    <mergeCell ref="E41:I41"/>
    <mergeCell ref="B15:E16"/>
    <mergeCell ref="F15:M15"/>
    <mergeCell ref="J35:K36"/>
    <mergeCell ref="E38:I40"/>
    <mergeCell ref="J39:K40"/>
    <mergeCell ref="L41:O44"/>
    <mergeCell ref="E42:I44"/>
    <mergeCell ref="J43:K44"/>
    <mergeCell ref="J25:K26"/>
    <mergeCell ref="J27:K28"/>
    <mergeCell ref="J33:K34"/>
    <mergeCell ref="E26:I28"/>
    <mergeCell ref="P33:Q34"/>
    <mergeCell ref="L25:O28"/>
    <mergeCell ref="P25:Q26"/>
    <mergeCell ref="P27:Q28"/>
    <mergeCell ref="R25:S28"/>
    <mergeCell ref="C37:D40"/>
    <mergeCell ref="E37:I37"/>
    <mergeCell ref="J37:K38"/>
    <mergeCell ref="C33:D36"/>
    <mergeCell ref="E33:I33"/>
    <mergeCell ref="E30:I32"/>
    <mergeCell ref="J31:K32"/>
    <mergeCell ref="L29:O32"/>
    <mergeCell ref="E34:I36"/>
    <mergeCell ref="R37:S40"/>
    <mergeCell ref="P37:Q38"/>
    <mergeCell ref="L37:O40"/>
    <mergeCell ref="C29:D32"/>
    <mergeCell ref="E29:I29"/>
    <mergeCell ref="T37:U40"/>
    <mergeCell ref="J29:K30"/>
    <mergeCell ref="P35:Q36"/>
    <mergeCell ref="L33:O36"/>
    <mergeCell ref="V29:X30"/>
    <mergeCell ref="V33:X34"/>
    <mergeCell ref="V39:X40"/>
    <mergeCell ref="V37:X38"/>
    <mergeCell ref="P41:Q42"/>
    <mergeCell ref="V41:X42"/>
    <mergeCell ref="R41:S44"/>
    <mergeCell ref="T41:U44"/>
    <mergeCell ref="V43:X44"/>
    <mergeCell ref="P43:Q44"/>
    <mergeCell ref="V35:X36"/>
    <mergeCell ref="R33:S36"/>
    <mergeCell ref="T33:U36"/>
    <mergeCell ref="J41:K42"/>
    <mergeCell ref="P39:Q40"/>
    <mergeCell ref="V31:X32"/>
    <mergeCell ref="P31:Q32"/>
    <mergeCell ref="R29:S32"/>
    <mergeCell ref="T29:U32"/>
    <mergeCell ref="P29:Q30"/>
  </mergeCells>
  <phoneticPr fontId="3" type="Hiragana" alignment="center"/>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EE72"/>
  <sheetViews>
    <sheetView showZeros="0" zoomScale="75" workbookViewId="0">
      <selection activeCell="AM18" sqref="AM18"/>
    </sheetView>
  </sheetViews>
  <sheetFormatPr defaultRowHeight="13.5"/>
  <cols>
    <col min="1" max="2" width="2.25" customWidth="1"/>
    <col min="3" max="3" width="2.375" customWidth="1"/>
    <col min="4" max="4" width="2.5" customWidth="1"/>
    <col min="5" max="7" width="2.25" customWidth="1"/>
    <col min="8" max="8" width="10" customWidth="1"/>
    <col min="9" max="9" width="13.875" customWidth="1"/>
    <col min="10" max="10" width="5.625" customWidth="1"/>
    <col min="11" max="11" width="4.5" customWidth="1"/>
    <col min="12" max="12" width="1.5" customWidth="1"/>
    <col min="13" max="13" width="4.5" customWidth="1"/>
    <col min="14" max="14" width="1.5" customWidth="1"/>
    <col min="15" max="16" width="4.5" customWidth="1"/>
    <col min="17" max="17" width="1.5" customWidth="1"/>
    <col min="18" max="18" width="4.5" customWidth="1"/>
    <col min="19" max="19" width="7.5" customWidth="1"/>
    <col min="20" max="21" width="3.75" customWidth="1"/>
    <col min="22" max="25" width="3.625" customWidth="1"/>
    <col min="26" max="29" width="4.5" customWidth="1"/>
    <col min="30" max="30" width="4.125" customWidth="1"/>
    <col min="31" max="31" width="3.625" customWidth="1"/>
    <col min="33" max="33" width="2.125" customWidth="1"/>
    <col min="34" max="34" width="3.125" customWidth="1"/>
  </cols>
  <sheetData>
    <row r="1" spans="1:13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13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135" ht="32.25" customHeight="1">
      <c r="A3" s="37"/>
      <c r="B3" s="37"/>
      <c r="C3" s="37"/>
      <c r="D3" s="37"/>
      <c r="E3" s="73"/>
      <c r="F3" s="73"/>
      <c r="G3" s="73"/>
      <c r="H3" s="73"/>
      <c r="I3" s="73"/>
      <c r="J3" s="73"/>
      <c r="K3" s="73"/>
      <c r="L3" s="73"/>
      <c r="M3" s="73"/>
      <c r="N3" s="73"/>
      <c r="O3" s="73"/>
      <c r="P3" s="73"/>
      <c r="Q3" s="73"/>
      <c r="R3" s="73"/>
      <c r="S3" s="73"/>
      <c r="T3" s="1453">
        <f ca="1">IF(ﾃﾞｰﾀ入力!$D$8="",TODAY(),ﾃﾞｰﾀ入力!$D$8)</f>
        <v>42440</v>
      </c>
      <c r="U3" s="1453">
        <f ca="1">IF(ﾃﾞｰﾀ入力!$D$8="",TODAY(),ﾃﾞｰﾀ入力!$D$8)</f>
        <v>42440</v>
      </c>
      <c r="V3" s="1453"/>
      <c r="W3" s="1453">
        <f ca="1">IF(ﾃﾞｰﾀ入力!$D$8="",TODAY(),ﾃﾞｰﾀ入力!$D$8)</f>
        <v>42440</v>
      </c>
      <c r="X3" s="1453">
        <f ca="1">IF(ﾃﾞｰﾀ入力!$D$8="",TODAY(),ﾃﾞｰﾀ入力!$D$8)</f>
        <v>42440</v>
      </c>
      <c r="Y3" s="1453">
        <f ca="1">IF(ﾃﾞｰﾀ入力!$D$8="",TODAY(),ﾃﾞｰﾀ入力!$D$8)</f>
        <v>42440</v>
      </c>
      <c r="Z3" s="1453">
        <f ca="1">IF(ﾃﾞｰﾀ入力!$D$8="",TODAY(),ﾃﾞｰﾀ入力!$D$8)</f>
        <v>42440</v>
      </c>
      <c r="AA3" s="1453">
        <f ca="1">IF(ﾃﾞｰﾀ入力!$D$8="",TODAY(),ﾃﾞｰﾀ入力!$D$8)</f>
        <v>42440</v>
      </c>
      <c r="AB3" s="1453">
        <f ca="1">IF(ﾃﾞｰﾀ入力!$D$8="",TODAY(),ﾃﾞｰﾀ入力!$D$8)</f>
        <v>42440</v>
      </c>
      <c r="AC3" s="73"/>
      <c r="AD3" s="37"/>
      <c r="AE3" s="37"/>
      <c r="AF3" s="37"/>
      <c r="AG3" s="37"/>
      <c r="AH3" s="37"/>
      <c r="AI3" s="37"/>
      <c r="AJ3" s="37"/>
      <c r="AK3" s="37"/>
      <c r="AL3" s="37"/>
      <c r="AM3" s="37"/>
      <c r="AN3" s="37"/>
      <c r="AO3" s="37"/>
      <c r="AP3" s="37"/>
      <c r="AQ3" s="37"/>
      <c r="AR3" s="37"/>
      <c r="AS3" s="37"/>
      <c r="AT3" s="37"/>
      <c r="AU3" s="37"/>
      <c r="AV3" s="37"/>
      <c r="AW3" s="37"/>
    </row>
    <row r="4" spans="1:135" ht="32.25" customHeight="1">
      <c r="A4" s="37"/>
      <c r="B4" s="37"/>
      <c r="C4" s="37"/>
      <c r="D4" s="37"/>
      <c r="E4" s="1454" t="s">
        <v>80</v>
      </c>
      <c r="F4" s="1454"/>
      <c r="G4" s="1454"/>
      <c r="H4" s="1454"/>
      <c r="I4" s="1454"/>
      <c r="J4" s="1454"/>
      <c r="K4" s="1454"/>
      <c r="L4" s="1454"/>
      <c r="M4" s="1454"/>
      <c r="N4" s="73"/>
      <c r="O4" s="73"/>
      <c r="P4" s="73"/>
      <c r="Q4" s="73"/>
      <c r="R4" s="73"/>
      <c r="S4" s="73"/>
      <c r="T4" s="73"/>
      <c r="U4" s="73"/>
      <c r="V4" s="73"/>
      <c r="W4" s="73"/>
      <c r="X4" s="73"/>
      <c r="Y4" s="73"/>
      <c r="Z4" s="73"/>
      <c r="AA4" s="73"/>
      <c r="AB4" s="73"/>
      <c r="AC4" s="73"/>
      <c r="AD4" s="37"/>
      <c r="AE4" s="37"/>
      <c r="AF4" s="37"/>
      <c r="AG4" s="37"/>
      <c r="AH4" s="37"/>
      <c r="AI4" s="37"/>
      <c r="AJ4" s="37"/>
      <c r="AK4" s="37"/>
      <c r="AL4" s="37"/>
      <c r="AM4" s="37"/>
      <c r="AN4" s="37"/>
      <c r="AO4" s="37"/>
      <c r="AP4" s="37"/>
      <c r="AQ4" s="37"/>
      <c r="AR4" s="37"/>
      <c r="AS4" s="37"/>
      <c r="AT4" s="37"/>
      <c r="AU4" s="37"/>
      <c r="AV4" s="37"/>
      <c r="AW4" s="37"/>
    </row>
    <row r="5" spans="1:135" ht="32.25" customHeight="1">
      <c r="A5" s="37"/>
      <c r="B5" s="37"/>
      <c r="C5" s="37"/>
      <c r="D5" s="37"/>
      <c r="E5" s="75"/>
      <c r="F5" s="75"/>
      <c r="G5" s="75"/>
      <c r="H5" s="75"/>
      <c r="I5" s="75"/>
      <c r="J5" s="75"/>
      <c r="K5" s="75"/>
      <c r="L5" s="76"/>
      <c r="M5" s="76"/>
      <c r="N5" s="73"/>
      <c r="O5" s="73"/>
      <c r="P5" s="73"/>
      <c r="Q5" s="73"/>
      <c r="R5" s="73"/>
      <c r="S5" s="73"/>
      <c r="T5" s="1464" t="str">
        <f>ﾃﾞｰﾀ入力!$D$9</f>
        <v>長崎県立○○高等学校</v>
      </c>
      <c r="U5" s="1439"/>
      <c r="V5" s="1439"/>
      <c r="W5" s="1439"/>
      <c r="X5" s="1439"/>
      <c r="Y5" s="1439"/>
      <c r="Z5" s="1439"/>
      <c r="AA5" s="1439"/>
      <c r="AB5" s="1465"/>
      <c r="AC5" s="73"/>
      <c r="AD5" s="37"/>
      <c r="AE5" s="37"/>
      <c r="AF5" s="37"/>
      <c r="AG5" s="37"/>
      <c r="AH5" s="37"/>
      <c r="AI5" s="37"/>
      <c r="AJ5" s="37"/>
      <c r="AK5" s="37"/>
      <c r="AL5" s="37"/>
      <c r="AM5" s="37"/>
      <c r="AN5" s="37"/>
      <c r="AO5" s="37"/>
      <c r="AP5" s="37"/>
      <c r="AQ5" s="37"/>
      <c r="AR5" s="37"/>
      <c r="AS5" s="37"/>
      <c r="AT5" s="37"/>
      <c r="AU5" s="37"/>
      <c r="AV5" s="37"/>
      <c r="AW5" s="37"/>
    </row>
    <row r="6" spans="1:135" ht="32.25" customHeight="1">
      <c r="A6" s="37"/>
      <c r="B6" s="37"/>
      <c r="C6" s="37"/>
      <c r="D6" s="37"/>
      <c r="E6" s="75"/>
      <c r="F6" s="75"/>
      <c r="G6" s="75"/>
      <c r="H6" s="75"/>
      <c r="I6" s="75"/>
      <c r="J6" s="75"/>
      <c r="K6" s="75"/>
      <c r="L6" s="76"/>
      <c r="M6" s="76"/>
      <c r="N6" s="73"/>
      <c r="O6" s="73"/>
      <c r="P6" s="73"/>
      <c r="Q6" s="73"/>
      <c r="R6" s="73"/>
      <c r="S6" s="73"/>
      <c r="T6" s="1455" t="s">
        <v>70</v>
      </c>
      <c r="U6" s="1455"/>
      <c r="V6" s="77"/>
      <c r="W6" s="1466">
        <f>ﾃﾞｰﾀ入力!$D$16</f>
        <v>0</v>
      </c>
      <c r="X6" s="1455"/>
      <c r="Y6" s="1455"/>
      <c r="Z6" s="1455"/>
      <c r="AA6" s="1455"/>
      <c r="AB6" s="78" t="s">
        <v>17</v>
      </c>
      <c r="AC6" s="73"/>
      <c r="AD6" s="37"/>
      <c r="AE6" s="37"/>
      <c r="AF6" s="37"/>
      <c r="AG6" s="37"/>
      <c r="AH6" s="37"/>
      <c r="AI6" s="37"/>
      <c r="AJ6" s="37"/>
      <c r="AK6" s="37"/>
      <c r="AL6" s="37"/>
      <c r="AM6" s="37"/>
      <c r="AN6" s="37"/>
      <c r="AO6" s="37"/>
      <c r="AP6" s="37"/>
      <c r="AQ6" s="37"/>
      <c r="AR6" s="37"/>
      <c r="AS6" s="37"/>
      <c r="AT6" s="37"/>
      <c r="AU6" s="37"/>
      <c r="AV6" s="37"/>
      <c r="AW6" s="37"/>
    </row>
    <row r="7" spans="1:135" ht="32.25" customHeight="1">
      <c r="A7" s="37"/>
      <c r="B7" s="37"/>
      <c r="C7" s="37"/>
      <c r="D7" s="37"/>
      <c r="E7" s="75"/>
      <c r="F7" s="75"/>
      <c r="G7" s="75"/>
      <c r="H7" s="75"/>
      <c r="I7" s="75"/>
      <c r="J7" s="75"/>
      <c r="K7" s="75"/>
      <c r="L7" s="76"/>
      <c r="M7" s="76"/>
      <c r="N7" s="73"/>
      <c r="O7" s="73"/>
      <c r="P7" s="73"/>
      <c r="Q7" s="73"/>
      <c r="R7" s="73"/>
      <c r="S7" s="73"/>
      <c r="T7" s="73"/>
      <c r="U7" s="79"/>
      <c r="V7" s="80"/>
      <c r="W7" s="81"/>
      <c r="X7" s="82"/>
      <c r="Y7" s="81"/>
      <c r="Z7" s="81"/>
      <c r="AA7" s="81"/>
      <c r="AB7" s="81"/>
      <c r="AC7" s="73"/>
      <c r="AD7" s="37"/>
      <c r="AE7" s="37"/>
      <c r="AF7" s="37"/>
      <c r="AG7" s="37"/>
      <c r="AH7" s="37"/>
      <c r="AI7" s="37"/>
      <c r="AJ7" s="37"/>
      <c r="AK7" s="37"/>
      <c r="AL7" s="37"/>
      <c r="AM7" s="37"/>
      <c r="AN7" s="37"/>
      <c r="AO7" s="37"/>
      <c r="AP7" s="37"/>
      <c r="AQ7" s="37"/>
      <c r="AR7" s="37"/>
      <c r="AS7" s="37"/>
      <c r="AT7" s="37"/>
      <c r="AU7" s="37"/>
      <c r="AV7" s="37"/>
      <c r="AW7" s="37"/>
    </row>
    <row r="8" spans="1:135" ht="32.25" customHeight="1" thickBot="1">
      <c r="A8" s="37"/>
      <c r="B8" s="37"/>
      <c r="C8" s="37"/>
      <c r="D8" s="37"/>
      <c r="E8" s="75"/>
      <c r="F8" s="75"/>
      <c r="G8" s="75"/>
      <c r="H8" s="1462" t="s">
        <v>152</v>
      </c>
      <c r="I8" s="1462"/>
      <c r="J8" s="1462"/>
      <c r="K8" s="1462"/>
      <c r="L8" s="1462"/>
      <c r="M8" s="1462"/>
      <c r="N8" s="1462"/>
      <c r="O8" s="1462"/>
      <c r="P8" s="1462"/>
      <c r="Q8" s="1462"/>
      <c r="R8" s="1462"/>
      <c r="S8" s="1462"/>
      <c r="T8" s="1462"/>
      <c r="U8" s="1462"/>
      <c r="V8" s="1462"/>
      <c r="W8" s="1462"/>
      <c r="X8" s="1462"/>
      <c r="Y8" s="1462"/>
      <c r="Z8" s="1462"/>
      <c r="AA8" s="81"/>
      <c r="AB8" s="81"/>
      <c r="AC8" s="73"/>
      <c r="AD8" s="37"/>
      <c r="AE8" s="37"/>
      <c r="AF8" s="37"/>
      <c r="AG8" s="37"/>
      <c r="AH8" s="37"/>
      <c r="AI8" s="37"/>
      <c r="AJ8" s="37"/>
      <c r="AK8" s="37"/>
      <c r="AL8" s="37"/>
      <c r="AM8" s="37"/>
      <c r="AN8" s="37"/>
      <c r="AO8" s="37"/>
      <c r="AP8" s="37"/>
      <c r="AQ8" s="37"/>
      <c r="AR8" s="37"/>
      <c r="AS8" s="37"/>
      <c r="AT8" s="37"/>
      <c r="AU8" s="37"/>
      <c r="AV8" s="37"/>
      <c r="AW8" s="37"/>
    </row>
    <row r="9" spans="1:135" ht="32.25" customHeight="1">
      <c r="A9" s="37"/>
      <c r="B9" s="37"/>
      <c r="C9" s="37"/>
      <c r="D9" s="37"/>
      <c r="E9" s="75"/>
      <c r="F9" s="75"/>
      <c r="G9" s="75"/>
      <c r="H9" s="72"/>
      <c r="I9" s="72"/>
      <c r="J9" s="72"/>
      <c r="K9" s="72"/>
      <c r="L9" s="72"/>
      <c r="M9" s="72"/>
      <c r="N9" s="72"/>
      <c r="O9" s="72"/>
      <c r="P9" s="72"/>
      <c r="Q9" s="72"/>
      <c r="R9" s="72"/>
      <c r="S9" s="72"/>
      <c r="T9" s="72"/>
      <c r="U9" s="72"/>
      <c r="V9" s="72"/>
      <c r="W9" s="72"/>
      <c r="X9" s="72"/>
      <c r="Y9" s="72"/>
      <c r="Z9" s="72"/>
      <c r="AA9" s="81"/>
      <c r="AB9" s="81"/>
      <c r="AC9" s="73"/>
      <c r="AD9" s="37"/>
      <c r="AE9" s="37"/>
      <c r="AF9" s="37"/>
      <c r="AG9" s="37"/>
      <c r="AH9" s="37"/>
      <c r="AI9" s="37"/>
      <c r="AJ9" s="37"/>
      <c r="AK9" s="37"/>
      <c r="AL9" s="37"/>
      <c r="AM9" s="37"/>
      <c r="AN9" s="37"/>
      <c r="AO9" s="37"/>
      <c r="AP9" s="37"/>
      <c r="AQ9" s="37"/>
      <c r="AR9" s="37"/>
      <c r="AS9" s="37"/>
      <c r="AT9" s="37"/>
      <c r="AU9" s="37"/>
      <c r="AV9" s="37"/>
      <c r="AW9" s="37"/>
    </row>
    <row r="10" spans="1:135" ht="32.25" customHeight="1" thickBot="1">
      <c r="A10" s="37"/>
      <c r="B10" s="37"/>
      <c r="C10" s="37"/>
      <c r="D10" s="37"/>
      <c r="E10" s="75"/>
      <c r="F10" s="75"/>
      <c r="G10" s="75"/>
      <c r="H10" s="72"/>
      <c r="I10" s="72"/>
      <c r="J10" s="72"/>
      <c r="K10" s="1463" t="s">
        <v>143</v>
      </c>
      <c r="L10" s="1463"/>
      <c r="M10" s="1463"/>
      <c r="N10" s="1463"/>
      <c r="O10" s="1463"/>
      <c r="P10" s="1463"/>
      <c r="Q10" s="1463"/>
      <c r="R10" s="1463"/>
      <c r="S10" s="1463"/>
      <c r="T10" s="72"/>
      <c r="U10" s="72"/>
      <c r="V10" s="72"/>
      <c r="W10" s="72"/>
      <c r="X10" s="72"/>
      <c r="Y10" s="72"/>
      <c r="Z10" s="72"/>
      <c r="AA10" s="81"/>
      <c r="AB10" s="81"/>
      <c r="AC10" s="73"/>
      <c r="AD10" s="37"/>
      <c r="AE10" s="37"/>
      <c r="AF10" s="37"/>
      <c r="AG10" s="37"/>
      <c r="AH10" s="37"/>
      <c r="AI10" s="37"/>
      <c r="AJ10" s="37"/>
      <c r="AK10" s="37"/>
      <c r="AL10" s="37"/>
      <c r="AM10" s="37"/>
      <c r="AN10" s="37"/>
      <c r="AO10" s="37"/>
      <c r="AP10" s="37"/>
      <c r="AQ10" s="37"/>
      <c r="AR10" s="37"/>
      <c r="AS10" s="37"/>
      <c r="AT10" s="37"/>
      <c r="AU10" s="37"/>
      <c r="AV10" s="37"/>
      <c r="AW10" s="37"/>
    </row>
    <row r="11" spans="1:135" ht="32.25" customHeight="1" thickTop="1">
      <c r="A11" s="37"/>
      <c r="B11" s="37"/>
      <c r="C11" s="37"/>
      <c r="D11" s="37"/>
      <c r="E11" s="75"/>
      <c r="F11" s="75"/>
      <c r="G11" s="75"/>
      <c r="H11" s="75"/>
      <c r="I11" s="75"/>
      <c r="J11" s="75"/>
      <c r="K11" s="75"/>
      <c r="L11" s="76"/>
      <c r="M11" s="76"/>
      <c r="N11" s="73"/>
      <c r="O11" s="73"/>
      <c r="P11" s="73"/>
      <c r="Q11" s="73"/>
      <c r="R11" s="73"/>
      <c r="S11" s="73"/>
      <c r="T11" s="73"/>
      <c r="U11" s="73"/>
      <c r="V11" s="73"/>
      <c r="W11" s="73"/>
      <c r="X11" s="73"/>
      <c r="Y11" s="73"/>
      <c r="Z11" s="73"/>
      <c r="AA11" s="73"/>
      <c r="AB11" s="73"/>
      <c r="AC11" s="73"/>
      <c r="AD11" s="37"/>
      <c r="AE11" s="37"/>
      <c r="AF11" s="37"/>
      <c r="AG11" s="37"/>
      <c r="AH11" s="37"/>
      <c r="AI11" s="37"/>
      <c r="AJ11" s="37"/>
      <c r="AK11" s="37"/>
      <c r="AL11" s="37"/>
      <c r="AM11" s="37"/>
      <c r="AN11" s="37"/>
      <c r="AO11" s="37"/>
      <c r="AP11" s="37"/>
      <c r="AQ11" s="37"/>
      <c r="AR11" s="37"/>
      <c r="AS11" s="37"/>
      <c r="AT11" s="37"/>
      <c r="AU11" s="37"/>
      <c r="AV11" s="37"/>
      <c r="AW11" s="37"/>
    </row>
    <row r="12" spans="1:135" ht="19.5" thickBot="1">
      <c r="A12" s="37"/>
      <c r="B12" s="37"/>
      <c r="C12" s="37"/>
      <c r="D12" s="37"/>
      <c r="E12" s="73"/>
      <c r="F12" s="73"/>
      <c r="G12" s="73"/>
      <c r="H12" s="844" t="s">
        <v>144</v>
      </c>
      <c r="I12" s="844"/>
      <c r="J12" s="73"/>
      <c r="K12" s="73"/>
      <c r="L12" s="73"/>
      <c r="M12" s="73"/>
      <c r="N12" s="73"/>
      <c r="O12" s="73"/>
      <c r="P12" s="73"/>
      <c r="Q12" s="73"/>
      <c r="R12" s="73"/>
      <c r="S12" s="73"/>
      <c r="T12" s="73"/>
      <c r="U12" s="73"/>
      <c r="V12" s="73"/>
      <c r="W12" s="73"/>
      <c r="X12" s="73"/>
      <c r="Y12" s="73"/>
      <c r="Z12" s="73"/>
      <c r="AA12" s="73"/>
      <c r="AB12" s="73"/>
      <c r="AC12" s="73"/>
      <c r="AD12" s="37"/>
      <c r="AE12" s="1467"/>
      <c r="AF12" s="1467"/>
      <c r="AG12" s="1467"/>
      <c r="AH12" s="1467"/>
      <c r="AI12" s="1467"/>
      <c r="AJ12" s="37"/>
      <c r="AK12" s="37"/>
      <c r="AL12" s="37"/>
      <c r="AM12" s="37"/>
      <c r="AN12" s="37"/>
      <c r="AO12" s="37"/>
      <c r="AP12" s="37"/>
      <c r="AQ12" s="37"/>
      <c r="AR12" s="37"/>
      <c r="AS12" s="37"/>
      <c r="AT12" s="37"/>
      <c r="AU12" s="37"/>
      <c r="AV12" s="37"/>
      <c r="AW12" s="37"/>
    </row>
    <row r="13" spans="1:135" ht="22.5" customHeight="1">
      <c r="A13" s="67"/>
      <c r="B13" s="1411"/>
      <c r="C13" s="43"/>
      <c r="D13" s="37"/>
      <c r="E13" s="1468" t="s">
        <v>41</v>
      </c>
      <c r="F13" s="1469"/>
      <c r="G13" s="1470"/>
      <c r="H13" s="1418" t="s">
        <v>42</v>
      </c>
      <c r="I13" s="1420"/>
      <c r="J13" s="1472" t="s">
        <v>43</v>
      </c>
      <c r="K13" s="1418" t="s">
        <v>44</v>
      </c>
      <c r="L13" s="1419"/>
      <c r="M13" s="1419"/>
      <c r="N13" s="1419"/>
      <c r="O13" s="1420"/>
      <c r="P13" s="1418" t="s">
        <v>45</v>
      </c>
      <c r="Q13" s="1419"/>
      <c r="R13" s="1420"/>
      <c r="S13" s="84" t="s">
        <v>46</v>
      </c>
      <c r="T13" s="1418" t="s">
        <v>47</v>
      </c>
      <c r="U13" s="1420"/>
      <c r="V13" s="1418" t="s">
        <v>48</v>
      </c>
      <c r="W13" s="1419"/>
      <c r="X13" s="1419"/>
      <c r="Y13" s="1420"/>
      <c r="Z13" s="1456"/>
      <c r="AA13" s="1457"/>
      <c r="AB13" s="1457"/>
      <c r="AC13" s="1458"/>
      <c r="AD13" s="37"/>
      <c r="AE13" s="47"/>
      <c r="AF13" s="46"/>
      <c r="AG13" s="47"/>
      <c r="AH13" s="47"/>
      <c r="AI13" s="46"/>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row>
    <row r="14" spans="1:135" ht="22.5" customHeight="1">
      <c r="A14" s="67"/>
      <c r="B14" s="1411"/>
      <c r="C14" s="43"/>
      <c r="D14" s="37"/>
      <c r="E14" s="1471"/>
      <c r="F14" s="752"/>
      <c r="G14" s="762"/>
      <c r="H14" s="822" t="s">
        <v>49</v>
      </c>
      <c r="I14" s="868"/>
      <c r="J14" s="1473"/>
      <c r="K14" s="822" t="s">
        <v>50</v>
      </c>
      <c r="L14" s="867"/>
      <c r="M14" s="867"/>
      <c r="N14" s="867"/>
      <c r="O14" s="868"/>
      <c r="P14" s="822" t="s">
        <v>50</v>
      </c>
      <c r="Q14" s="867"/>
      <c r="R14" s="868"/>
      <c r="S14" s="85" t="s">
        <v>51</v>
      </c>
      <c r="T14" s="822" t="s">
        <v>52</v>
      </c>
      <c r="U14" s="868"/>
      <c r="V14" s="1474" t="s">
        <v>53</v>
      </c>
      <c r="W14" s="844"/>
      <c r="X14" s="867"/>
      <c r="Y14" s="868"/>
      <c r="Z14" s="1459"/>
      <c r="AA14" s="1460"/>
      <c r="AB14" s="1460"/>
      <c r="AC14" s="1461"/>
      <c r="AD14" s="37"/>
      <c r="AE14" s="47"/>
      <c r="AF14" s="46"/>
      <c r="AG14" s="47"/>
      <c r="AH14" s="47"/>
      <c r="AI14" s="46"/>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row>
    <row r="15" spans="1:135" ht="22.5" customHeight="1">
      <c r="A15" s="836"/>
      <c r="B15" s="836"/>
      <c r="C15" s="39"/>
      <c r="D15" s="37"/>
      <c r="E15" s="1401"/>
      <c r="F15" s="1402"/>
      <c r="G15" s="1403"/>
      <c r="H15" s="1399"/>
      <c r="I15" s="1400"/>
      <c r="J15" s="1429"/>
      <c r="K15" s="1430"/>
      <c r="L15" s="1397" t="s">
        <v>200</v>
      </c>
      <c r="M15" s="1409"/>
      <c r="N15" s="1397" t="s">
        <v>201</v>
      </c>
      <c r="O15" s="1409"/>
      <c r="P15" s="1338"/>
      <c r="Q15" s="1397" t="s">
        <v>201</v>
      </c>
      <c r="R15" s="1339"/>
      <c r="S15" s="1445"/>
      <c r="T15" s="1335"/>
      <c r="U15" s="1336"/>
      <c r="V15" s="1421" t="s">
        <v>137</v>
      </c>
      <c r="W15" s="1422"/>
      <c r="X15" s="1421" t="s">
        <v>137</v>
      </c>
      <c r="Y15" s="1422"/>
      <c r="Z15" s="1441"/>
      <c r="AA15" s="1441"/>
      <c r="AB15" s="1441"/>
      <c r="AC15" s="1442"/>
      <c r="AD15" s="37"/>
      <c r="AE15" s="47"/>
      <c r="AF15" s="46"/>
      <c r="AG15" s="47"/>
      <c r="AH15" s="47"/>
      <c r="AI15" s="46"/>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row>
    <row r="16" spans="1:135" ht="28.5" customHeight="1">
      <c r="A16" s="836"/>
      <c r="B16" s="836"/>
      <c r="C16" s="39"/>
      <c r="D16" s="37"/>
      <c r="E16" s="1404"/>
      <c r="F16" s="1396"/>
      <c r="G16" s="1405"/>
      <c r="H16" s="1406"/>
      <c r="I16" s="1407"/>
      <c r="J16" s="1406"/>
      <c r="K16" s="1406"/>
      <c r="L16" s="1398"/>
      <c r="M16" s="1407"/>
      <c r="N16" s="1398"/>
      <c r="O16" s="1407"/>
      <c r="P16" s="1373"/>
      <c r="Q16" s="1398"/>
      <c r="R16" s="1396"/>
      <c r="S16" s="1452"/>
      <c r="T16" s="1341"/>
      <c r="U16" s="1342"/>
      <c r="V16" s="1423"/>
      <c r="W16" s="1424"/>
      <c r="X16" s="1423"/>
      <c r="Y16" s="1424"/>
      <c r="Z16" s="1450"/>
      <c r="AA16" s="1450"/>
      <c r="AB16" s="1450"/>
      <c r="AC16" s="1451"/>
      <c r="AD16" s="37"/>
      <c r="AE16" s="47"/>
      <c r="AF16" s="46"/>
      <c r="AG16" s="47"/>
      <c r="AH16" s="47"/>
      <c r="AI16" s="46"/>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row>
    <row r="17" spans="1:135" ht="22.5" customHeight="1">
      <c r="A17" s="836"/>
      <c r="B17" s="836"/>
      <c r="C17" s="39"/>
      <c r="D17" s="37"/>
      <c r="E17" s="1401"/>
      <c r="F17" s="1402"/>
      <c r="G17" s="1403"/>
      <c r="H17" s="1399"/>
      <c r="I17" s="1400"/>
      <c r="J17" s="1429"/>
      <c r="K17" s="1430"/>
      <c r="L17" s="1397" t="s">
        <v>200</v>
      </c>
      <c r="M17" s="1409"/>
      <c r="N17" s="1397" t="s">
        <v>200</v>
      </c>
      <c r="O17" s="1409"/>
      <c r="P17" s="1338"/>
      <c r="Q17" s="1397" t="s">
        <v>200</v>
      </c>
      <c r="R17" s="1339"/>
      <c r="S17" s="1445"/>
      <c r="T17" s="1335"/>
      <c r="U17" s="1336"/>
      <c r="V17" s="1421" t="s">
        <v>137</v>
      </c>
      <c r="W17" s="1422"/>
      <c r="X17" s="1421" t="s">
        <v>137</v>
      </c>
      <c r="Y17" s="1422"/>
      <c r="Z17" s="1441"/>
      <c r="AA17" s="1441"/>
      <c r="AB17" s="1441"/>
      <c r="AC17" s="1442"/>
      <c r="AD17" s="37"/>
      <c r="AE17" s="47"/>
      <c r="AF17" s="46"/>
      <c r="AG17" s="47"/>
      <c r="AH17" s="47"/>
      <c r="AI17" s="46"/>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row>
    <row r="18" spans="1:135" ht="28.5" customHeight="1">
      <c r="A18" s="836"/>
      <c r="B18" s="836"/>
      <c r="C18" s="39"/>
      <c r="D18" s="37"/>
      <c r="E18" s="1404"/>
      <c r="F18" s="1396"/>
      <c r="G18" s="1405"/>
      <c r="H18" s="1406"/>
      <c r="I18" s="1407"/>
      <c r="J18" s="1406"/>
      <c r="K18" s="1406"/>
      <c r="L18" s="1398"/>
      <c r="M18" s="1407"/>
      <c r="N18" s="1398"/>
      <c r="O18" s="1407"/>
      <c r="P18" s="1373"/>
      <c r="Q18" s="1398"/>
      <c r="R18" s="1396"/>
      <c r="S18" s="1452"/>
      <c r="T18" s="1341"/>
      <c r="U18" s="1342"/>
      <c r="V18" s="1423"/>
      <c r="W18" s="1424"/>
      <c r="X18" s="1423"/>
      <c r="Y18" s="1424"/>
      <c r="Z18" s="1450"/>
      <c r="AA18" s="1450"/>
      <c r="AB18" s="1450"/>
      <c r="AC18" s="1451"/>
      <c r="AD18" s="37"/>
      <c r="AE18" s="47"/>
      <c r="AF18" s="46"/>
      <c r="AG18" s="47"/>
      <c r="AH18" s="47"/>
      <c r="AI18" s="46"/>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row>
    <row r="19" spans="1:135" ht="22.5" customHeight="1">
      <c r="A19" s="836"/>
      <c r="B19" s="836"/>
      <c r="C19" s="39"/>
      <c r="D19" s="37"/>
      <c r="E19" s="1401"/>
      <c r="F19" s="1402"/>
      <c r="G19" s="1403"/>
      <c r="H19" s="1399"/>
      <c r="I19" s="1400"/>
      <c r="J19" s="1429"/>
      <c r="K19" s="1430"/>
      <c r="L19" s="1397" t="s">
        <v>200</v>
      </c>
      <c r="M19" s="1409"/>
      <c r="N19" s="1397" t="s">
        <v>200</v>
      </c>
      <c r="O19" s="1409"/>
      <c r="P19" s="1338"/>
      <c r="Q19" s="1397" t="s">
        <v>200</v>
      </c>
      <c r="R19" s="1339"/>
      <c r="S19" s="1445"/>
      <c r="T19" s="1335"/>
      <c r="U19" s="1336"/>
      <c r="V19" s="1421" t="s">
        <v>137</v>
      </c>
      <c r="W19" s="1422"/>
      <c r="X19" s="1421" t="s">
        <v>137</v>
      </c>
      <c r="Y19" s="1422"/>
      <c r="Z19" s="1441"/>
      <c r="AA19" s="1441"/>
      <c r="AB19" s="1441"/>
      <c r="AC19" s="1442"/>
      <c r="AD19" s="37"/>
      <c r="AE19" s="47"/>
      <c r="AF19" s="46"/>
      <c r="AG19" s="47"/>
      <c r="AH19" s="47"/>
      <c r="AI19" s="46"/>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row>
    <row r="20" spans="1:135" ht="28.5" customHeight="1">
      <c r="A20" s="836"/>
      <c r="B20" s="836"/>
      <c r="C20" s="39"/>
      <c r="D20" s="37"/>
      <c r="E20" s="1404"/>
      <c r="F20" s="1396"/>
      <c r="G20" s="1405"/>
      <c r="H20" s="1406"/>
      <c r="I20" s="1407"/>
      <c r="J20" s="1406"/>
      <c r="K20" s="1406"/>
      <c r="L20" s="1398"/>
      <c r="M20" s="1407"/>
      <c r="N20" s="1398"/>
      <c r="O20" s="1407"/>
      <c r="P20" s="1373"/>
      <c r="Q20" s="1398"/>
      <c r="R20" s="1396"/>
      <c r="S20" s="1452"/>
      <c r="T20" s="1341"/>
      <c r="U20" s="1342"/>
      <c r="V20" s="1423"/>
      <c r="W20" s="1424"/>
      <c r="X20" s="1423"/>
      <c r="Y20" s="1424"/>
      <c r="Z20" s="1450"/>
      <c r="AA20" s="1450"/>
      <c r="AB20" s="1450"/>
      <c r="AC20" s="1451"/>
      <c r="AD20" s="37"/>
      <c r="AE20" s="47"/>
      <c r="AF20" s="46"/>
      <c r="AG20" s="47"/>
      <c r="AH20" s="47"/>
      <c r="AI20" s="46"/>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row>
    <row r="21" spans="1:135" ht="22.5" customHeight="1">
      <c r="A21" s="836"/>
      <c r="B21" s="836"/>
      <c r="C21" s="39"/>
      <c r="D21" s="37"/>
      <c r="E21" s="1401"/>
      <c r="F21" s="1402"/>
      <c r="G21" s="1403"/>
      <c r="H21" s="1399"/>
      <c r="I21" s="1400"/>
      <c r="J21" s="1429"/>
      <c r="K21" s="1430"/>
      <c r="L21" s="1397" t="s">
        <v>200</v>
      </c>
      <c r="M21" s="1409"/>
      <c r="N21" s="1397" t="s">
        <v>200</v>
      </c>
      <c r="O21" s="1409"/>
      <c r="P21" s="1338"/>
      <c r="Q21" s="1397" t="s">
        <v>200</v>
      </c>
      <c r="R21" s="1339"/>
      <c r="S21" s="1445"/>
      <c r="T21" s="1335"/>
      <c r="U21" s="1336"/>
      <c r="V21" s="1421" t="s">
        <v>137</v>
      </c>
      <c r="W21" s="1422"/>
      <c r="X21" s="1421" t="s">
        <v>137</v>
      </c>
      <c r="Y21" s="1422"/>
      <c r="Z21" s="1441"/>
      <c r="AA21" s="1441"/>
      <c r="AB21" s="1441"/>
      <c r="AC21" s="1442"/>
      <c r="AD21" s="37"/>
      <c r="AE21" s="47"/>
      <c r="AF21" s="46"/>
      <c r="AG21" s="47"/>
      <c r="AH21" s="47"/>
      <c r="AI21" s="46"/>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row>
    <row r="22" spans="1:135" ht="28.5" customHeight="1">
      <c r="A22" s="836"/>
      <c r="B22" s="836"/>
      <c r="C22" s="39"/>
      <c r="D22" s="37"/>
      <c r="E22" s="1404"/>
      <c r="F22" s="1396"/>
      <c r="G22" s="1405"/>
      <c r="H22" s="1406"/>
      <c r="I22" s="1407"/>
      <c r="J22" s="1406"/>
      <c r="K22" s="1406"/>
      <c r="L22" s="1398"/>
      <c r="M22" s="1407"/>
      <c r="N22" s="1398"/>
      <c r="O22" s="1407"/>
      <c r="P22" s="1373"/>
      <c r="Q22" s="1398"/>
      <c r="R22" s="1396"/>
      <c r="S22" s="1452"/>
      <c r="T22" s="1341"/>
      <c r="U22" s="1342"/>
      <c r="V22" s="1423"/>
      <c r="W22" s="1424"/>
      <c r="X22" s="1423"/>
      <c r="Y22" s="1424"/>
      <c r="Z22" s="1450"/>
      <c r="AA22" s="1450"/>
      <c r="AB22" s="1450"/>
      <c r="AC22" s="1451"/>
      <c r="AD22" s="37"/>
      <c r="AE22" s="47"/>
      <c r="AF22" s="46"/>
      <c r="AG22" s="47"/>
      <c r="AH22" s="47"/>
      <c r="AI22" s="46"/>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row>
    <row r="23" spans="1:135" ht="22.5" customHeight="1">
      <c r="A23" s="836"/>
      <c r="B23" s="836"/>
      <c r="C23" s="39"/>
      <c r="D23" s="37"/>
      <c r="E23" s="1401"/>
      <c r="F23" s="1402"/>
      <c r="G23" s="1403"/>
      <c r="H23" s="1399"/>
      <c r="I23" s="1400"/>
      <c r="J23" s="1429"/>
      <c r="K23" s="1430"/>
      <c r="L23" s="1397" t="s">
        <v>200</v>
      </c>
      <c r="M23" s="1409"/>
      <c r="N23" s="1397" t="s">
        <v>200</v>
      </c>
      <c r="O23" s="1409"/>
      <c r="P23" s="1338"/>
      <c r="Q23" s="1397" t="s">
        <v>200</v>
      </c>
      <c r="R23" s="1339"/>
      <c r="S23" s="1445"/>
      <c r="T23" s="1335"/>
      <c r="U23" s="1336"/>
      <c r="V23" s="1421" t="s">
        <v>137</v>
      </c>
      <c r="W23" s="1422"/>
      <c r="X23" s="1421" t="s">
        <v>137</v>
      </c>
      <c r="Y23" s="1422"/>
      <c r="Z23" s="1441"/>
      <c r="AA23" s="1441"/>
      <c r="AB23" s="1441"/>
      <c r="AC23" s="1442"/>
      <c r="AD23" s="37"/>
      <c r="AE23" s="47"/>
      <c r="AF23" s="46"/>
      <c r="AG23" s="47"/>
      <c r="AH23" s="47"/>
      <c r="AI23" s="46"/>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row>
    <row r="24" spans="1:135" ht="28.5" customHeight="1" thickBot="1">
      <c r="A24" s="836"/>
      <c r="B24" s="836"/>
      <c r="C24" s="39"/>
      <c r="D24" s="37"/>
      <c r="E24" s="1415"/>
      <c r="F24" s="1416"/>
      <c r="G24" s="1417"/>
      <c r="H24" s="1414"/>
      <c r="I24" s="1410"/>
      <c r="J24" s="1414"/>
      <c r="K24" s="1414"/>
      <c r="L24" s="1408"/>
      <c r="M24" s="1410"/>
      <c r="N24" s="1408"/>
      <c r="O24" s="1410"/>
      <c r="P24" s="1434"/>
      <c r="Q24" s="1408"/>
      <c r="R24" s="1416"/>
      <c r="S24" s="1446"/>
      <c r="T24" s="1435"/>
      <c r="U24" s="1436"/>
      <c r="V24" s="1431"/>
      <c r="W24" s="1432"/>
      <c r="X24" s="1431"/>
      <c r="Y24" s="1432"/>
      <c r="Z24" s="1443"/>
      <c r="AA24" s="1443"/>
      <c r="AB24" s="1443"/>
      <c r="AC24" s="1444"/>
      <c r="AD24" s="37"/>
      <c r="AE24" s="47"/>
      <c r="AF24" s="46"/>
      <c r="AG24" s="47"/>
      <c r="AH24" s="47"/>
      <c r="AI24" s="46"/>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row>
    <row r="25" spans="1:135" ht="25.5" customHeight="1">
      <c r="A25" s="47"/>
      <c r="B25" s="47"/>
      <c r="C25" s="47"/>
      <c r="D25" s="37"/>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37"/>
      <c r="AE25" s="47"/>
      <c r="AF25" s="46"/>
      <c r="AG25" s="47"/>
      <c r="AH25" s="47"/>
      <c r="AI25" s="46"/>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row>
    <row r="26" spans="1:135" ht="25.5" customHeight="1">
      <c r="A26" s="47"/>
      <c r="B26" s="47"/>
      <c r="C26" s="47"/>
      <c r="D26" s="37"/>
      <c r="E26" s="73"/>
      <c r="F26" s="73"/>
      <c r="G26" s="73"/>
      <c r="H26" s="1449" t="s">
        <v>145</v>
      </c>
      <c r="I26" s="1449"/>
      <c r="J26" s="1449"/>
      <c r="K26" s="1449"/>
      <c r="L26" s="1449"/>
      <c r="M26" s="1449"/>
      <c r="N26" s="1449"/>
      <c r="O26" s="1449"/>
      <c r="P26" s="1449"/>
      <c r="Q26" s="1449"/>
      <c r="R26" s="1449"/>
      <c r="S26" s="1449"/>
      <c r="T26" s="1449"/>
      <c r="U26" s="1449"/>
      <c r="V26" s="1449"/>
      <c r="W26" s="1449"/>
      <c r="X26" s="1449"/>
      <c r="Y26" s="73"/>
      <c r="Z26" s="73"/>
      <c r="AA26" s="73"/>
      <c r="AB26" s="73"/>
      <c r="AC26" s="73"/>
      <c r="AD26" s="37"/>
      <c r="AE26" s="47"/>
      <c r="AF26" s="46"/>
      <c r="AG26" s="47"/>
      <c r="AH26" s="47"/>
      <c r="AI26" s="46"/>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row>
    <row r="27" spans="1:135" ht="22.5" customHeight="1">
      <c r="A27" s="47"/>
      <c r="B27" s="47"/>
      <c r="C27" s="47"/>
      <c r="D27" s="37"/>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37"/>
      <c r="AE27" s="47"/>
      <c r="AF27" s="46"/>
      <c r="AG27" s="47"/>
      <c r="AH27" s="47"/>
      <c r="AI27" s="46"/>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135" ht="31.5" customHeight="1">
      <c r="A28" s="47"/>
      <c r="B28" s="47"/>
      <c r="C28" s="47"/>
      <c r="D28" s="37"/>
      <c r="E28" s="73"/>
      <c r="F28" s="73"/>
      <c r="G28" s="73"/>
      <c r="H28" s="73"/>
      <c r="I28" s="73"/>
      <c r="J28" s="73"/>
      <c r="K28" s="73"/>
      <c r="L28" s="73"/>
      <c r="M28" s="73"/>
      <c r="N28" s="73"/>
      <c r="O28" s="73"/>
      <c r="P28" s="73"/>
      <c r="Q28" s="73"/>
      <c r="R28" s="73"/>
      <c r="S28" s="73"/>
      <c r="T28" s="867" t="s">
        <v>146</v>
      </c>
      <c r="U28" s="867"/>
      <c r="V28" s="867"/>
      <c r="W28" s="1439">
        <f>ﾃﾞｰﾀ入力!$D$17</f>
        <v>0</v>
      </c>
      <c r="X28" s="1439"/>
      <c r="Y28" s="1439"/>
      <c r="Z28" s="1439"/>
      <c r="AA28" s="1439"/>
      <c r="AB28" s="1440"/>
      <c r="AC28" s="87" t="s">
        <v>17</v>
      </c>
      <c r="AD28" s="37"/>
      <c r="AE28" s="47"/>
      <c r="AF28" s="46"/>
      <c r="AG28" s="47"/>
      <c r="AH28" s="47"/>
      <c r="AI28" s="46"/>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135" ht="22.5" customHeight="1">
      <c r="A29" s="47"/>
      <c r="B29" s="47"/>
      <c r="C29" s="47"/>
      <c r="D29" s="37"/>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37"/>
      <c r="AE29" s="47"/>
      <c r="AF29" s="46"/>
      <c r="AG29" s="47"/>
      <c r="AH29" s="47"/>
      <c r="AI29" s="46"/>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row>
    <row r="30" spans="1:135" ht="22.5" customHeight="1" thickBot="1">
      <c r="A30" s="47"/>
      <c r="B30" s="47"/>
      <c r="C30" s="47"/>
      <c r="D30" s="37"/>
      <c r="E30" s="73"/>
      <c r="F30" s="73"/>
      <c r="G30" s="73"/>
      <c r="H30" s="844" t="s">
        <v>148</v>
      </c>
      <c r="I30" s="844"/>
      <c r="J30" s="73"/>
      <c r="K30" s="73"/>
      <c r="L30" s="73"/>
      <c r="M30" s="73"/>
      <c r="N30" s="73"/>
      <c r="O30" s="73"/>
      <c r="P30" s="73"/>
      <c r="Q30" s="73"/>
      <c r="R30" s="73"/>
      <c r="S30" s="73"/>
      <c r="T30" s="73"/>
      <c r="U30" s="73"/>
      <c r="V30" s="73"/>
      <c r="W30" s="73"/>
      <c r="X30" s="73"/>
      <c r="Y30" s="73"/>
      <c r="Z30" s="73"/>
      <c r="AA30" s="73"/>
      <c r="AB30" s="73"/>
      <c r="AC30" s="73"/>
      <c r="AD30" s="37"/>
      <c r="AE30" s="47"/>
      <c r="AF30" s="46"/>
      <c r="AG30" s="47"/>
      <c r="AH30" s="47"/>
      <c r="AI30" s="46"/>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135" ht="20.25" customHeight="1">
      <c r="A31" s="47"/>
      <c r="B31" s="1411"/>
      <c r="C31" s="47"/>
      <c r="D31" s="37"/>
      <c r="E31" s="73"/>
      <c r="F31" s="73"/>
      <c r="G31" s="73"/>
      <c r="H31" s="1447" t="s">
        <v>149</v>
      </c>
      <c r="I31" s="1433" t="s">
        <v>150</v>
      </c>
      <c r="J31" s="1433" t="s">
        <v>151</v>
      </c>
      <c r="K31" s="1433"/>
      <c r="L31" s="1433"/>
      <c r="M31" s="1433"/>
      <c r="N31" s="1433"/>
      <c r="O31" s="1433"/>
      <c r="P31" s="1433"/>
      <c r="Q31" s="1433"/>
      <c r="R31" s="1433"/>
      <c r="S31" s="1433"/>
      <c r="T31" s="1433"/>
      <c r="U31" s="1433"/>
      <c r="V31" s="1433"/>
      <c r="W31" s="1433" t="s">
        <v>38</v>
      </c>
      <c r="X31" s="1433"/>
      <c r="Y31" s="1437"/>
      <c r="Z31" s="79"/>
      <c r="AA31" s="73"/>
      <c r="AB31" s="73"/>
      <c r="AC31" s="73"/>
      <c r="AD31" s="37"/>
      <c r="AE31" s="47"/>
      <c r="AF31" s="46"/>
      <c r="AG31" s="47"/>
      <c r="AH31" s="47"/>
      <c r="AI31" s="46"/>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row>
    <row r="32" spans="1:135" ht="20.25" customHeight="1">
      <c r="A32" s="47"/>
      <c r="B32" s="1411"/>
      <c r="C32" s="47"/>
      <c r="D32" s="37"/>
      <c r="E32" s="73"/>
      <c r="F32" s="73"/>
      <c r="G32" s="73"/>
      <c r="H32" s="1448"/>
      <c r="I32" s="829"/>
      <c r="J32" s="829"/>
      <c r="K32" s="829"/>
      <c r="L32" s="829"/>
      <c r="M32" s="829"/>
      <c r="N32" s="829"/>
      <c r="O32" s="829"/>
      <c r="P32" s="829"/>
      <c r="Q32" s="829"/>
      <c r="R32" s="829"/>
      <c r="S32" s="829"/>
      <c r="T32" s="829"/>
      <c r="U32" s="829"/>
      <c r="V32" s="829"/>
      <c r="W32" s="829"/>
      <c r="X32" s="829"/>
      <c r="Y32" s="1438"/>
      <c r="Z32" s="79"/>
      <c r="AA32" s="73"/>
      <c r="AB32" s="73"/>
      <c r="AC32" s="73"/>
      <c r="AD32" s="37"/>
      <c r="AE32" s="47"/>
      <c r="AF32" s="46"/>
      <c r="AG32" s="47"/>
      <c r="AH32" s="47"/>
      <c r="AI32" s="46"/>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20.25" customHeight="1">
      <c r="A33" s="47"/>
      <c r="B33" s="836"/>
      <c r="C33" s="47"/>
      <c r="D33" s="37"/>
      <c r="E33" s="73"/>
      <c r="F33" s="73"/>
      <c r="G33" s="73"/>
      <c r="H33" s="1427"/>
      <c r="I33" s="1412"/>
      <c r="J33" s="1412"/>
      <c r="K33" s="1412"/>
      <c r="L33" s="1412"/>
      <c r="M33" s="1412"/>
      <c r="N33" s="1412"/>
      <c r="O33" s="1412"/>
      <c r="P33" s="1412"/>
      <c r="Q33" s="1412"/>
      <c r="R33" s="1412"/>
      <c r="S33" s="1412"/>
      <c r="T33" s="1412"/>
      <c r="U33" s="1412"/>
      <c r="V33" s="1412"/>
      <c r="W33" s="1412"/>
      <c r="X33" s="1412"/>
      <c r="Y33" s="1425"/>
      <c r="Z33" s="79"/>
      <c r="AA33" s="73"/>
      <c r="AB33" s="73"/>
      <c r="AC33" s="73"/>
      <c r="AD33" s="37"/>
      <c r="AE33" s="47"/>
      <c r="AF33" s="46"/>
      <c r="AG33" s="47"/>
      <c r="AH33" s="47"/>
      <c r="AI33" s="46"/>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ht="20.25" customHeight="1">
      <c r="A34" s="47"/>
      <c r="B34" s="836"/>
      <c r="C34" s="47"/>
      <c r="D34" s="37"/>
      <c r="E34" s="73"/>
      <c r="F34" s="73"/>
      <c r="G34" s="73"/>
      <c r="H34" s="1427"/>
      <c r="I34" s="1412"/>
      <c r="J34" s="1412"/>
      <c r="K34" s="1412"/>
      <c r="L34" s="1412"/>
      <c r="M34" s="1412"/>
      <c r="N34" s="1412"/>
      <c r="O34" s="1412"/>
      <c r="P34" s="1412"/>
      <c r="Q34" s="1412"/>
      <c r="R34" s="1412"/>
      <c r="S34" s="1412"/>
      <c r="T34" s="1412"/>
      <c r="U34" s="1412"/>
      <c r="V34" s="1412"/>
      <c r="W34" s="1412"/>
      <c r="X34" s="1412"/>
      <c r="Y34" s="1425"/>
      <c r="Z34" s="79"/>
      <c r="AA34" s="73"/>
      <c r="AB34" s="73"/>
      <c r="AC34" s="73"/>
      <c r="AD34" s="37"/>
      <c r="AE34" s="47"/>
      <c r="AF34" s="46"/>
      <c r="AG34" s="47"/>
      <c r="AH34" s="47"/>
      <c r="AI34" s="46"/>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row>
    <row r="35" spans="1:65" ht="20.25" customHeight="1">
      <c r="A35" s="47"/>
      <c r="B35" s="836"/>
      <c r="C35" s="47"/>
      <c r="D35" s="37"/>
      <c r="E35" s="73"/>
      <c r="F35" s="73"/>
      <c r="G35" s="73"/>
      <c r="H35" s="1427"/>
      <c r="I35" s="1412"/>
      <c r="J35" s="1412"/>
      <c r="K35" s="1412"/>
      <c r="L35" s="1412"/>
      <c r="M35" s="1412"/>
      <c r="N35" s="1412"/>
      <c r="O35" s="1412"/>
      <c r="P35" s="1412"/>
      <c r="Q35" s="1412"/>
      <c r="R35" s="1412"/>
      <c r="S35" s="1412"/>
      <c r="T35" s="1412"/>
      <c r="U35" s="1412"/>
      <c r="V35" s="1412"/>
      <c r="W35" s="1412"/>
      <c r="X35" s="1412"/>
      <c r="Y35" s="1425"/>
      <c r="Z35" s="79"/>
      <c r="AA35" s="73"/>
      <c r="AB35" s="73"/>
      <c r="AC35" s="73"/>
      <c r="AD35" s="37"/>
      <c r="AE35" s="47"/>
      <c r="AF35" s="46"/>
      <c r="AG35" s="47"/>
      <c r="AH35" s="47"/>
      <c r="AI35" s="46"/>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row>
    <row r="36" spans="1:65" ht="20.25" customHeight="1">
      <c r="A36" s="47"/>
      <c r="B36" s="836"/>
      <c r="C36" s="47"/>
      <c r="D36" s="37"/>
      <c r="E36" s="73"/>
      <c r="F36" s="73"/>
      <c r="G36" s="73"/>
      <c r="H36" s="1427"/>
      <c r="I36" s="1412"/>
      <c r="J36" s="1412"/>
      <c r="K36" s="1412"/>
      <c r="L36" s="1412"/>
      <c r="M36" s="1412"/>
      <c r="N36" s="1412"/>
      <c r="O36" s="1412"/>
      <c r="P36" s="1412"/>
      <c r="Q36" s="1412"/>
      <c r="R36" s="1412"/>
      <c r="S36" s="1412"/>
      <c r="T36" s="1412"/>
      <c r="U36" s="1412"/>
      <c r="V36" s="1412"/>
      <c r="W36" s="1412"/>
      <c r="X36" s="1412"/>
      <c r="Y36" s="1425"/>
      <c r="Z36" s="79"/>
      <c r="AA36" s="73"/>
      <c r="AB36" s="73"/>
      <c r="AC36" s="73"/>
      <c r="AD36" s="37"/>
      <c r="AE36" s="47"/>
      <c r="AF36" s="46"/>
      <c r="AG36" s="47"/>
      <c r="AH36" s="47"/>
      <c r="AI36" s="46"/>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1:65" ht="20.25" customHeight="1">
      <c r="A37" s="47"/>
      <c r="B37" s="836"/>
      <c r="C37" s="47"/>
      <c r="D37" s="37"/>
      <c r="E37" s="73"/>
      <c r="F37" s="73"/>
      <c r="G37" s="73"/>
      <c r="H37" s="1427"/>
      <c r="I37" s="1412"/>
      <c r="J37" s="1412"/>
      <c r="K37" s="1412"/>
      <c r="L37" s="1412"/>
      <c r="M37" s="1412"/>
      <c r="N37" s="1412"/>
      <c r="O37" s="1412"/>
      <c r="P37" s="1412"/>
      <c r="Q37" s="1412"/>
      <c r="R37" s="1412"/>
      <c r="S37" s="1412"/>
      <c r="T37" s="1412"/>
      <c r="U37" s="1412"/>
      <c r="V37" s="1412"/>
      <c r="W37" s="1412"/>
      <c r="X37" s="1412"/>
      <c r="Y37" s="1425"/>
      <c r="Z37" s="79"/>
      <c r="AA37" s="73"/>
      <c r="AB37" s="73"/>
      <c r="AC37" s="73"/>
      <c r="AD37" s="37"/>
      <c r="AE37" s="47"/>
      <c r="AF37" s="46"/>
      <c r="AG37" s="47"/>
      <c r="AH37" s="47"/>
      <c r="AI37" s="46"/>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row>
    <row r="38" spans="1:65" ht="20.25" customHeight="1">
      <c r="A38" s="47"/>
      <c r="B38" s="836"/>
      <c r="C38" s="47"/>
      <c r="D38" s="37"/>
      <c r="E38" s="73"/>
      <c r="F38" s="73"/>
      <c r="G38" s="73"/>
      <c r="H38" s="1427"/>
      <c r="I38" s="1412"/>
      <c r="J38" s="1412"/>
      <c r="K38" s="1412"/>
      <c r="L38" s="1412"/>
      <c r="M38" s="1412"/>
      <c r="N38" s="1412"/>
      <c r="O38" s="1412"/>
      <c r="P38" s="1412"/>
      <c r="Q38" s="1412"/>
      <c r="R38" s="1412"/>
      <c r="S38" s="1412"/>
      <c r="T38" s="1412"/>
      <c r="U38" s="1412"/>
      <c r="V38" s="1412"/>
      <c r="W38" s="1412"/>
      <c r="X38" s="1412"/>
      <c r="Y38" s="1425"/>
      <c r="Z38" s="79"/>
      <c r="AA38" s="73"/>
      <c r="AB38" s="73"/>
      <c r="AC38" s="73"/>
      <c r="AD38" s="37"/>
      <c r="AE38" s="47"/>
      <c r="AF38" s="46"/>
      <c r="AG38" s="47"/>
      <c r="AH38" s="47"/>
      <c r="AI38" s="46"/>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row>
    <row r="39" spans="1:65" ht="20.25" customHeight="1">
      <c r="A39" s="47"/>
      <c r="B39" s="836"/>
      <c r="C39" s="47"/>
      <c r="D39" s="37"/>
      <c r="E39" s="73"/>
      <c r="F39" s="73"/>
      <c r="G39" s="73"/>
      <c r="H39" s="1427"/>
      <c r="I39" s="1412"/>
      <c r="J39" s="1412"/>
      <c r="K39" s="1412"/>
      <c r="L39" s="1412"/>
      <c r="M39" s="1412"/>
      <c r="N39" s="1412"/>
      <c r="O39" s="1412"/>
      <c r="P39" s="1412"/>
      <c r="Q39" s="1412"/>
      <c r="R39" s="1412"/>
      <c r="S39" s="1412"/>
      <c r="T39" s="1412"/>
      <c r="U39" s="1412"/>
      <c r="V39" s="1412"/>
      <c r="W39" s="1412"/>
      <c r="X39" s="1412"/>
      <c r="Y39" s="1425"/>
      <c r="Z39" s="79"/>
      <c r="AA39" s="73"/>
      <c r="AB39" s="73"/>
      <c r="AC39" s="73"/>
      <c r="AD39" s="37"/>
      <c r="AE39" s="47"/>
      <c r="AF39" s="46"/>
      <c r="AG39" s="47"/>
      <c r="AH39" s="47"/>
      <c r="AI39" s="46"/>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row>
    <row r="40" spans="1:65" ht="20.25" customHeight="1" thickBot="1">
      <c r="A40" s="47"/>
      <c r="B40" s="836"/>
      <c r="C40" s="47"/>
      <c r="D40" s="37"/>
      <c r="E40" s="73"/>
      <c r="F40" s="73"/>
      <c r="G40" s="73"/>
      <c r="H40" s="1428"/>
      <c r="I40" s="1413"/>
      <c r="J40" s="1413"/>
      <c r="K40" s="1413"/>
      <c r="L40" s="1413"/>
      <c r="M40" s="1413"/>
      <c r="N40" s="1413"/>
      <c r="O40" s="1413"/>
      <c r="P40" s="1413"/>
      <c r="Q40" s="1413"/>
      <c r="R40" s="1413"/>
      <c r="S40" s="1413"/>
      <c r="T40" s="1413"/>
      <c r="U40" s="1413"/>
      <c r="V40" s="1413"/>
      <c r="W40" s="1413"/>
      <c r="X40" s="1413"/>
      <c r="Y40" s="1426"/>
      <c r="Z40" s="79"/>
      <c r="AA40" s="73"/>
      <c r="AB40" s="73"/>
      <c r="AC40" s="73"/>
      <c r="AD40" s="37"/>
      <c r="AE40" s="47"/>
      <c r="AF40" s="46"/>
      <c r="AG40" s="47"/>
      <c r="AH40" s="47"/>
      <c r="AI40" s="46"/>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row>
    <row r="41" spans="1:65">
      <c r="A41" s="37"/>
      <c r="B41" s="37"/>
      <c r="C41" s="37"/>
      <c r="D41" s="37"/>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37"/>
      <c r="AE41" s="47"/>
      <c r="AF41" s="46"/>
      <c r="AG41" s="47"/>
      <c r="AH41" s="47"/>
      <c r="AI41" s="46"/>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row>
    <row r="42" spans="1:6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47"/>
      <c r="AF42" s="46"/>
      <c r="AG42" s="47"/>
      <c r="AH42" s="47"/>
      <c r="AI42" s="46"/>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row>
    <row r="43" spans="1:6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47"/>
      <c r="AF43" s="46"/>
      <c r="AG43" s="47"/>
      <c r="AH43" s="47"/>
      <c r="AI43" s="46"/>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row>
    <row r="44" spans="1:6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47"/>
      <c r="AF44" s="46"/>
      <c r="AG44" s="47"/>
      <c r="AH44" s="47"/>
      <c r="AI44" s="46"/>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row>
    <row r="45" spans="1:6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47"/>
      <c r="AF45" s="46"/>
      <c r="AG45" s="47"/>
      <c r="AH45" s="47"/>
      <c r="AI45" s="46"/>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row>
    <row r="46" spans="1:6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47"/>
      <c r="AF46" s="46"/>
      <c r="AG46" s="47"/>
      <c r="AH46" s="47"/>
      <c r="AI46" s="46"/>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row>
    <row r="47" spans="1:6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47"/>
      <c r="AF47" s="46"/>
      <c r="AG47" s="47"/>
      <c r="AH47" s="47"/>
      <c r="AI47" s="4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row>
    <row r="48" spans="1:6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47"/>
      <c r="AF48" s="46"/>
      <c r="AG48" s="47"/>
      <c r="AH48" s="47"/>
      <c r="AI48" s="4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row>
    <row r="49" spans="1:6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47"/>
      <c r="AF49" s="46"/>
      <c r="AG49" s="47"/>
      <c r="AH49" s="47"/>
      <c r="AI49" s="46"/>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row>
    <row r="50" spans="1:6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47"/>
      <c r="AF50" s="46"/>
      <c r="AG50" s="47"/>
      <c r="AH50" s="47"/>
      <c r="AI50" s="46"/>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row>
    <row r="51" spans="1:6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47"/>
      <c r="AF51" s="46"/>
      <c r="AG51" s="47"/>
      <c r="AH51" s="47"/>
      <c r="AI51" s="46"/>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row>
    <row r="52" spans="1:6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47"/>
      <c r="AF52" s="46"/>
      <c r="AG52" s="47"/>
      <c r="AH52" s="47"/>
      <c r="AI52" s="46"/>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row>
    <row r="53" spans="1:6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47"/>
      <c r="AF53" s="46"/>
      <c r="AG53" s="47"/>
      <c r="AH53" s="47"/>
      <c r="AI53" s="46"/>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row>
    <row r="54" spans="1:6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47"/>
      <c r="AF54" s="46"/>
      <c r="AG54" s="47"/>
      <c r="AH54" s="47"/>
      <c r="AI54" s="46"/>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row>
    <row r="55" spans="1:6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47"/>
      <c r="AF55" s="46"/>
      <c r="AG55" s="47"/>
      <c r="AH55" s="47"/>
      <c r="AI55" s="46"/>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row>
    <row r="56" spans="1:6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47"/>
      <c r="AF56" s="46"/>
      <c r="AG56" s="47"/>
      <c r="AH56" s="47"/>
      <c r="AI56" s="46"/>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row>
    <row r="57" spans="1:6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47"/>
      <c r="AF57" s="46"/>
      <c r="AG57" s="47"/>
      <c r="AH57" s="47"/>
      <c r="AI57" s="46"/>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row>
    <row r="58" spans="1:6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47"/>
      <c r="AF58" s="46"/>
      <c r="AG58" s="47"/>
      <c r="AH58" s="47"/>
      <c r="AI58" s="46"/>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row>
    <row r="59" spans="1:6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47"/>
      <c r="AF59" s="46"/>
      <c r="AG59" s="47"/>
      <c r="AH59" s="47"/>
      <c r="AI59" s="46"/>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row>
    <row r="60" spans="1:6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47"/>
      <c r="AF60" s="46"/>
      <c r="AG60" s="47"/>
      <c r="AH60" s="47"/>
      <c r="AI60" s="46"/>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row>
    <row r="61" spans="1:6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47"/>
      <c r="AF61" s="46"/>
      <c r="AG61" s="47"/>
      <c r="AH61" s="47"/>
      <c r="AI61" s="46"/>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row>
    <row r="62" spans="1:6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47"/>
      <c r="AF62" s="46"/>
      <c r="AG62" s="47"/>
      <c r="AH62" s="47"/>
      <c r="AI62" s="46"/>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row>
    <row r="63" spans="1:6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47"/>
      <c r="AF63" s="47"/>
      <c r="AG63" s="47"/>
      <c r="AH63" s="47"/>
      <c r="AI63" s="4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row>
    <row r="64" spans="1:6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47"/>
      <c r="AF64" s="47"/>
      <c r="AG64" s="47"/>
      <c r="AH64" s="47"/>
      <c r="AI64" s="4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row>
    <row r="65" spans="1:6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row>
    <row r="66" spans="1:6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row>
    <row r="67" spans="1:6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row>
    <row r="68" spans="1:6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row>
    <row r="69" spans="1:6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row>
    <row r="70" spans="1:6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row>
    <row r="71" spans="1:6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row>
    <row r="72" spans="1:6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row>
  </sheetData>
  <sheetProtection algorithmName="SHA-512" hashValue="oUCbOIQ+rOfjFK7UHSpiQtSNJDuXvSc5p38xKMmMxZ4d1/eOjlGhgLGYKxPFGT6QQSiUOL763+jESPG+awhglA==" saltValue="9Pm2yEFB/0dGAITPDuQCLg==" spinCount="100000" sheet="1" scenarios="1"/>
  <mergeCells count="147">
    <mergeCell ref="L15:L16"/>
    <mergeCell ref="M15:M16"/>
    <mergeCell ref="AE12:AI12"/>
    <mergeCell ref="E13:G14"/>
    <mergeCell ref="H13:I13"/>
    <mergeCell ref="J13:J14"/>
    <mergeCell ref="K13:O13"/>
    <mergeCell ref="P13:R13"/>
    <mergeCell ref="T13:U13"/>
    <mergeCell ref="V14:Y14"/>
    <mergeCell ref="H12:I12"/>
    <mergeCell ref="K14:O14"/>
    <mergeCell ref="T3:AB3"/>
    <mergeCell ref="E4:M4"/>
    <mergeCell ref="E17:G18"/>
    <mergeCell ref="H17:I17"/>
    <mergeCell ref="H18:I18"/>
    <mergeCell ref="L17:L18"/>
    <mergeCell ref="T6:U6"/>
    <mergeCell ref="Z13:AC14"/>
    <mergeCell ref="H8:Z8"/>
    <mergeCell ref="Z17:AC18"/>
    <mergeCell ref="O17:O18"/>
    <mergeCell ref="P17:P18"/>
    <mergeCell ref="R17:R18"/>
    <mergeCell ref="S17:S18"/>
    <mergeCell ref="T17:U18"/>
    <mergeCell ref="Q17:Q18"/>
    <mergeCell ref="K10:S10"/>
    <mergeCell ref="T5:AB5"/>
    <mergeCell ref="W6:AA6"/>
    <mergeCell ref="J17:J18"/>
    <mergeCell ref="K17:K18"/>
    <mergeCell ref="H16:I16"/>
    <mergeCell ref="J15:J16"/>
    <mergeCell ref="K15:K16"/>
    <mergeCell ref="M17:M18"/>
    <mergeCell ref="N17:N18"/>
    <mergeCell ref="Z15:AC16"/>
    <mergeCell ref="S15:S16"/>
    <mergeCell ref="T15:U16"/>
    <mergeCell ref="V15:W16"/>
    <mergeCell ref="X15:Y16"/>
    <mergeCell ref="X17:Y18"/>
    <mergeCell ref="Q21:Q22"/>
    <mergeCell ref="N19:N20"/>
    <mergeCell ref="P19:P20"/>
    <mergeCell ref="S21:S22"/>
    <mergeCell ref="O19:O20"/>
    <mergeCell ref="Z21:AC22"/>
    <mergeCell ref="Z19:AC20"/>
    <mergeCell ref="S19:S20"/>
    <mergeCell ref="B33:B34"/>
    <mergeCell ref="X23:Y24"/>
    <mergeCell ref="J31:V32"/>
    <mergeCell ref="P23:P24"/>
    <mergeCell ref="Q23:Q24"/>
    <mergeCell ref="M23:M24"/>
    <mergeCell ref="J23:J24"/>
    <mergeCell ref="T23:U24"/>
    <mergeCell ref="V23:W24"/>
    <mergeCell ref="K23:K24"/>
    <mergeCell ref="L23:L24"/>
    <mergeCell ref="W31:Y32"/>
    <mergeCell ref="W28:AB28"/>
    <mergeCell ref="Z23:AC24"/>
    <mergeCell ref="R23:R24"/>
    <mergeCell ref="S23:S24"/>
    <mergeCell ref="H30:I30"/>
    <mergeCell ref="H31:H32"/>
    <mergeCell ref="I31:I32"/>
    <mergeCell ref="H33:H34"/>
    <mergeCell ref="J33:V34"/>
    <mergeCell ref="H26:X26"/>
    <mergeCell ref="T28:V28"/>
    <mergeCell ref="W33:Y34"/>
    <mergeCell ref="J19:J20"/>
    <mergeCell ref="M21:M22"/>
    <mergeCell ref="N21:N22"/>
    <mergeCell ref="J21:J22"/>
    <mergeCell ref="K21:K22"/>
    <mergeCell ref="L21:L22"/>
    <mergeCell ref="M19:M20"/>
    <mergeCell ref="V19:W20"/>
    <mergeCell ref="V21:W22"/>
    <mergeCell ref="O21:O22"/>
    <mergeCell ref="T19:U20"/>
    <mergeCell ref="R21:R22"/>
    <mergeCell ref="K19:K20"/>
    <mergeCell ref="L19:L20"/>
    <mergeCell ref="H35:H36"/>
    <mergeCell ref="I35:I36"/>
    <mergeCell ref="J35:V36"/>
    <mergeCell ref="W35:Y36"/>
    <mergeCell ref="H37:H38"/>
    <mergeCell ref="I37:I38"/>
    <mergeCell ref="J37:V38"/>
    <mergeCell ref="H39:H40"/>
    <mergeCell ref="B35:B36"/>
    <mergeCell ref="B13:B14"/>
    <mergeCell ref="B31:B32"/>
    <mergeCell ref="B21:B22"/>
    <mergeCell ref="B17:B18"/>
    <mergeCell ref="J39:V40"/>
    <mergeCell ref="B19:B20"/>
    <mergeCell ref="B37:B38"/>
    <mergeCell ref="I39:I40"/>
    <mergeCell ref="B39:B40"/>
    <mergeCell ref="H21:I21"/>
    <mergeCell ref="H22:I22"/>
    <mergeCell ref="I33:I34"/>
    <mergeCell ref="H24:I24"/>
    <mergeCell ref="E23:G24"/>
    <mergeCell ref="H23:I23"/>
    <mergeCell ref="H15:I15"/>
    <mergeCell ref="T21:U22"/>
    <mergeCell ref="V13:Y13"/>
    <mergeCell ref="T14:U14"/>
    <mergeCell ref="X19:Y20"/>
    <mergeCell ref="X21:Y22"/>
    <mergeCell ref="V17:W18"/>
    <mergeCell ref="W39:Y40"/>
    <mergeCell ref="W37:Y38"/>
    <mergeCell ref="A19:A20"/>
    <mergeCell ref="H14:I14"/>
    <mergeCell ref="R19:R20"/>
    <mergeCell ref="Q19:Q20"/>
    <mergeCell ref="H19:I19"/>
    <mergeCell ref="E19:G20"/>
    <mergeCell ref="H20:I20"/>
    <mergeCell ref="B15:B16"/>
    <mergeCell ref="A23:A24"/>
    <mergeCell ref="B23:B24"/>
    <mergeCell ref="A15:A16"/>
    <mergeCell ref="A17:A18"/>
    <mergeCell ref="A21:A22"/>
    <mergeCell ref="E15:G16"/>
    <mergeCell ref="E21:G22"/>
    <mergeCell ref="N23:N24"/>
    <mergeCell ref="O23:O24"/>
    <mergeCell ref="P14:R14"/>
    <mergeCell ref="N15:N16"/>
    <mergeCell ref="R15:R16"/>
    <mergeCell ref="O15:O16"/>
    <mergeCell ref="P15:P16"/>
    <mergeCell ref="Q15:Q16"/>
    <mergeCell ref="P21:P22"/>
  </mergeCells>
  <phoneticPr fontId="3"/>
  <conditionalFormatting sqref="S15:S24">
    <cfRule type="cellIs" dxfId="5" priority="1" stopIfTrue="1" operator="equal">
      <formula>"㊨"</formula>
    </cfRule>
  </conditionalFormatting>
  <conditionalFormatting sqref="V13:X14">
    <cfRule type="cellIs" dxfId="4" priority="2" stopIfTrue="1" operator="equal">
      <formula>"㊨"</formula>
    </cfRule>
  </conditionalFormatting>
  <conditionalFormatting sqref="V15:V24 X15:X24">
    <cfRule type="cellIs" dxfId="3" priority="3" stopIfTrue="1" operator="greaterThan">
      <formula>1</formula>
    </cfRule>
  </conditionalFormatting>
  <pageMargins left="0.78700000000000003" right="0.78700000000000003" top="0.98399999999999999" bottom="0.98399999999999999" header="0.51200000000000001" footer="0.51200000000000001"/>
  <pageSetup paperSize="9" scale="76"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ﾃﾞｰﾀ入力</vt:lpstr>
      <vt:lpstr>加盟申込</vt:lpstr>
      <vt:lpstr>年間登録</vt:lpstr>
      <vt:lpstr>夏以外の資格証明書</vt:lpstr>
      <vt:lpstr>夏ﾊﾟﾝﾌﾚｯﾄ</vt:lpstr>
      <vt:lpstr>夏選手権資格証明書</vt:lpstr>
      <vt:lpstr>夏選手権資格証明書 (手書用)</vt:lpstr>
      <vt:lpstr>登録抹消</vt:lpstr>
      <vt:lpstr>選手変更届</vt:lpstr>
      <vt:lpstr>県外試合申請</vt:lpstr>
      <vt:lpstr>ﾌﾟﾛ志望届</vt:lpstr>
      <vt:lpstr>同意書</vt:lpstr>
      <vt:lpstr>ﾌﾟﾛ志望届!Print_Area</vt:lpstr>
      <vt:lpstr>加盟申込!Print_Area</vt:lpstr>
      <vt:lpstr>夏ﾊﾟﾝﾌﾚｯﾄ!Print_Area</vt:lpstr>
      <vt:lpstr>夏以外の資格証明書!Print_Area</vt:lpstr>
      <vt:lpstr>夏選手権資格証明書!Print_Area</vt:lpstr>
      <vt:lpstr>'夏選手権資格証明書 (手書用)'!Print_Area</vt:lpstr>
      <vt:lpstr>県外試合申請!Print_Area</vt:lpstr>
      <vt:lpstr>選手変更届!Print_Area</vt:lpstr>
      <vt:lpstr>登録抹消!Print_Area</vt:lpstr>
      <vt:lpstr>同意書!Print_Area</vt:lpstr>
      <vt:lpstr>年間登録!Print_Area</vt:lpstr>
      <vt:lpstr>print1</vt:lpstr>
      <vt:lpstr>print2</vt:lpstr>
      <vt:lpstr>print3</vt:lpstr>
      <vt:lpstr>print4</vt:lpstr>
      <vt:lpstr>print5</vt:lpstr>
      <vt:lpstr>print6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佳行</dc:creator>
  <cp:lastModifiedBy>Kouyaren</cp:lastModifiedBy>
  <cp:lastPrinted>2016-02-12T09:06:09Z</cp:lastPrinted>
  <dcterms:created xsi:type="dcterms:W3CDTF">2003-03-14T01:34:35Z</dcterms:created>
  <dcterms:modified xsi:type="dcterms:W3CDTF">2016-03-11T03:32:08Z</dcterms:modified>
</cp:coreProperties>
</file>